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drawingml.chart+xml" PartName="/xl/charts/chart1.xml"/>
  <Override ContentType="application/vnd.openxmlformats-officedocument.drawingml.chart+xml" PartName="/xl/charts/chart2.xml"/>
  <Override ContentType="application/vnd.ms-office.chartex+xml" PartName="/xl/charts/chartEx1.xml"/>
  <Override ContentType="application/vnd.ms-office.chartex+xml" PartName="/xl/charts/chartEx2.xml"/>
  <Override ContentType="application/vnd.ms-office.chartex+xml" PartName="/xl/charts/chartEx3.xml"/>
  <Override ContentType="application/vnd.ms-office.chartex+xml" PartName="/xl/charts/chartEx4.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openxmlformats-officedocument.spreadsheetml.comments+xml" PartName="/xl/comments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4" rupBuild="20401"/>
  <workbookPr/>
  <mc:AlternateContent>
    <mc:Choice Requires="x15">
      <x15ac:absPath xmlns:x15ac="http://schemas.microsoft.com/office/spreadsheetml/2010/11/ac" url="C:\Users\Stephanie.Femrite\AppData\Local\linc\"/>
    </mc:Choice>
  </mc:AlternateContent>
  <xr:revisionPtr documentId="13_ncr:1_{904E64AA-FA9E-4DCC-97E2-82A1051012F9}" revIDLastSave="0" xr10:uidLastSave="{00000000-0000-0000-0000-000000000000}" xr6:coauthVersionLast="36" xr6:coauthVersionMax="45"/>
  <bookViews>
    <workbookView tabRatio="262" windowHeight="15525" windowWidth="29040" xWindow="-120" xr2:uid="{00000000-000D-0000-FFFF-FFFF00000000}" yWindow="-120" activeTab="0"/>
  </bookViews>
  <sheets>
    <sheet name="Data" r:id="rId3" sheetId="18"/>
  </sheets>
  <externalReferences>
    <externalReference r:id="rId5"/>
    <externalReference r:id="rId6"/>
    <externalReference r:id="rId7"/>
  </externalReferences>
  <definedNames>
    <definedName hidden="1" name="_xlchart.v1.0">Factbook!$B$36:$E$36</definedName>
    <definedName hidden="1" name="_xlchart.v1.1">Factbook!$B$46:$E$46</definedName>
    <definedName hidden="1" name="_xlchart.v1.2">Factbook!$G$36:$L$36</definedName>
    <definedName hidden="1" name="_xlchart.v1.3">Factbook!$G$46:$L$46</definedName>
    <definedName hidden="1" name="_xlchart.v1.4">'Factbook (1st draft)'!$B$40:$E$40</definedName>
    <definedName hidden="1" name="_xlchart.v1.5">'Factbook (1st draft)'!$B$50:$E$50</definedName>
    <definedName hidden="1" name="_xlchart.v1.6">'Factbook (1st draft)'!$G$40:$L$40</definedName>
    <definedName hidden="1" name="_xlchart.v1.7">'Factbook (1st draft)'!$G$50:$L$50</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Robinson, Ron [LEGIS]</author>
  </authors>
  <commentList>
    <comment authorId="0" ref="J1" shapeId="0" xr:uid="{6C22983B-F083-4B2B-9D7F-BE453D74053C}">
      <text>
        <r>
          <rPr>
            <b/>
            <sz val="9"/>
            <color indexed="81"/>
            <rFont val="Tahoma"/>
            <family val="2"/>
          </rPr>
          <t>Use Next Yers estimated budget enrollment</t>
        </r>
        <r>
          <rPr>
            <sz val="9"/>
            <color indexed="81"/>
            <rFont val="Tahoma"/>
            <family val="2"/>
          </rPr>
          <t xml:space="preserve">
</t>
        </r>
      </text>
    </comment>
  </commentList>
</comments>
</file>

<file path=xl/sharedStrings.xml><?xml version="1.0" encoding="utf-8"?>
<sst xmlns="http://schemas.openxmlformats.org/spreadsheetml/2006/main" count="95" uniqueCount="67">
  <si>
    <t>Other</t>
  </si>
  <si>
    <t>Transportation</t>
  </si>
  <si>
    <t>Operations and Maintenance</t>
  </si>
  <si>
    <t>Administration and Central Services</t>
  </si>
  <si>
    <t>Staff Support</t>
  </si>
  <si>
    <t>Student Support</t>
  </si>
  <si>
    <t>Instruction</t>
  </si>
  <si>
    <t xml:space="preserve">Purchased Services </t>
  </si>
  <si>
    <t>Salaries and Benefits</t>
  </si>
  <si>
    <t>Fiscal Year</t>
  </si>
  <si>
    <t>Salaries</t>
  </si>
  <si>
    <t>Employee Benefits</t>
  </si>
  <si>
    <t>Purchased Services</t>
  </si>
  <si>
    <t>Supplies</t>
  </si>
  <si>
    <t>Property</t>
  </si>
  <si>
    <t>Misc. Objects</t>
  </si>
  <si>
    <t>Other Items</t>
  </si>
  <si>
    <t>Certified Enrollment</t>
  </si>
  <si>
    <t>General Fund Expenditures Per Pupil</t>
  </si>
  <si>
    <t>Supplies and Property</t>
  </si>
  <si>
    <t>Hi Michael,</t>
  </si>
  <si>
    <t>I had a chance to find the SAS programs for these reports.  It looks like 2015 might have been the last year we did this. I'm also going to point you to our Iowa Chart of Accounts. The 900-999 Other Items category of object codes has been omitted from both reports.  These include transfers between funds, intrafund transfers, and AEA Flowthrough, amongst other things.  I assume they were left out of the report as they don't fit the normal categories of expenditures that one might be looking at for a school district.  Both reports will total to the same dollar amount as they encompass the same things, just sorted in two different ways. The CAR report includes everything, including the 9xx object codes.  I believe I inherited the report so somewhere along the way it must have been concluded that the 9xx object codes should be left off for the purposes of your agency.</t>
  </si>
  <si>
    <t>By Object: All General Fund Functions through Object 899</t>
  </si>
  <si>
    <t>100-199 Salaries</t>
  </si>
  <si>
    <t>200-299 Benefits</t>
  </si>
  <si>
    <t>300-599 Purchased Services</t>
  </si>
  <si>
    <t>600-699 Supplies</t>
  </si>
  <si>
    <t>800-899 Other</t>
  </si>
  <si>
    <t>By Function: All General Fund Functions through Object 899</t>
  </si>
  <si>
    <t>1000-1999 Instruction</t>
  </si>
  <si>
    <t>2110-2199 Student Support</t>
  </si>
  <si>
    <t>2210-2299 Staff Support</t>
  </si>
  <si>
    <t>2310-2599 Administrative/Central</t>
  </si>
  <si>
    <t>2600-2699 Operation and Maintenance</t>
  </si>
  <si>
    <t>2700-2799 Transportation</t>
  </si>
  <si>
    <t>2900-2999 Other Support</t>
  </si>
  <si>
    <t>3200-3999 Community Service</t>
  </si>
  <si>
    <t>4000-6999 Other</t>
  </si>
  <si>
    <t>Public School District General Fund Expenditures In Iowa</t>
  </si>
  <si>
    <t>Instruction Amount</t>
  </si>
  <si>
    <t>Student Support Amount</t>
  </si>
  <si>
    <t>Staff Support Amount</t>
  </si>
  <si>
    <t>Administration and Central Services Amount</t>
  </si>
  <si>
    <t>Operations and Maintenance Amount</t>
  </si>
  <si>
    <t>Transportation Amount</t>
  </si>
  <si>
    <t>Other Amount</t>
  </si>
  <si>
    <t>Total Expenditures By Function</t>
  </si>
  <si>
    <t>Other Functions</t>
  </si>
  <si>
    <t>Total Expeditures</t>
  </si>
  <si>
    <t>General fund expenditures per pupil is calculated using statewide school district total general fund expenditures and does not include AEA or other interagency transfers.</t>
  </si>
  <si>
    <t>FY 2019 Expenditures by Object as a Percentage of General Fund Expenditures</t>
  </si>
  <si>
    <t>FY 2019 Expenditures by Function as a Percentage of General Fund Expenditures*</t>
  </si>
  <si>
    <t>* Expenditures by function does not show other support services, community services, and other expenses.  In FY 2019, these categories accounted for 0.1% of expenditures.</t>
  </si>
  <si>
    <t>General Fund 010</t>
  </si>
  <si>
    <t>Exclude all distircts above 9000 (AEAS)</t>
  </si>
  <si>
    <t>700-799 Equipment (Property)</t>
  </si>
  <si>
    <t>https://educateiowa.gov/documents/uniform-financial-accounting/2020/10/iowa-chart-account-coding</t>
  </si>
  <si>
    <t>https://educateiowa.gov/document-type/certified-annual-financial-reports-car</t>
  </si>
  <si>
    <t>https://educateiowa.gov/documents/2021-22-car</t>
  </si>
  <si>
    <t>Use dropdown to select LEA (Lead Education Agency) Total on Balance Sheet Tab, other tabs adjust with the change.</t>
  </si>
  <si>
    <t xml:space="preserve">For Certified Enrollment (Column J), use the next year estimated amount. </t>
  </si>
  <si>
    <t>FY 2021 Expenditures by Object as a Percentage of General Fund Expenditures</t>
  </si>
  <si>
    <t>FY 2021 Expenditures by Function as a Percentage of General Fund Expenditures*</t>
  </si>
  <si>
    <t>* Expenditures by function does not show other support services, community services, and other expenses.  In FY 2021, these categories accounted for approximately 0.1% of expenditures.</t>
  </si>
  <si>
    <t xml:space="preserve">For operations (columns X-AD) use DE Condition of Education Annual Report </t>
  </si>
  <si>
    <t>https://educateiowa.gov/document-type/condition-education-report-pk-12</t>
  </si>
  <si>
    <t>General fund expenditures per pupil is calculated using statewide school district total general fund expenditures and does not include Area Education Agency (AEA) or other interagency transfers.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</si>
</sst>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44" formatCode="_(&quot;$&quot;* #,##0.00_);_(&quot;$&quot;* \(#,##0.00\);_(&quot;$&quot;* &quot;-&quot;??_);_(@_)"/>
    <numFmt numFmtId="164" formatCode="0.0%"/>
    <numFmt numFmtId="165" formatCode="#,##0.0_);\(#,##0.0\)"/>
    <numFmt numFmtId="166" formatCode="_(&quot;$&quot;* #,##0.0;_(&quot;$&quot;* \(#,##0.0\);_(&quot;$&quot;* &quot;-&quot;??_);_(@_)"/>
    <numFmt numFmtId="167" formatCode="#,##0.0&quot;%&quot;;\(#,##0.0\)"/>
    <numFmt numFmtId="168" formatCode="&quot;$&quot;#,##0"/>
    <numFmt numFmtId="169" formatCode="#,##0.0"/>
    <numFmt numFmtId="170" formatCode="0.000"/>
    <numFmt numFmtId="171" formatCode="_(&quot;$&quot;* #,##0_);_(&quot;$&quot;* \(#,##0\);_(&quot;$&quot;* &quot;-&quot;??_);_(@_)"/>
  </numFmts>
  <fonts count="31" x14ac:knownFonts="1">
    <font>
      <sz val="11"/>
      <color theme="1"/>
      <name val="Calibri"/>
      <family val="2"/>
      <scheme val="minor"/>
    </font>
    <font>
      <sz val="11"/>
      <color theme="1"/>
      <name val="Arial"/>
      <family val="2"/>
    </font>
    <font>
      <sz val="11"/>
      <color theme="1"/>
      <name val="Arial"/>
      <family val="2"/>
    </font>
    <font>
      <sz val="9"/>
      <name val="Arial"/>
      <family val="2"/>
    </font>
    <font>
      <b/>
      <sz val="14"/>
      <name val="Arial"/>
      <family val="2"/>
    </font>
    <font>
      <sz val="10"/>
      <name val="Arial"/>
      <family val="2"/>
    </font>
    <font>
      <sz val="10"/>
      <color indexed="8"/>
      <name val="Arial"/>
      <family val="2"/>
    </font>
    <font>
      <sz val="8"/>
      <name val="Arial"/>
      <family val="2"/>
    </font>
    <font>
      <b/>
      <sz val="9"/>
      <name val="Arial"/>
      <family val="2"/>
    </font>
    <font>
      <b/>
      <sz val="10"/>
      <name val="Arial"/>
      <family val="2"/>
    </font>
    <font>
      <sz val="11"/>
      <name val="Calibri"/>
      <family val="2"/>
    </font>
    <font>
      <sz val="9"/>
      <color theme="1"/>
      <name val="Arial"/>
      <family val="2"/>
    </font>
    <font>
      <sz val="10"/>
      <name val="Arial"/>
      <family val="2"/>
    </font>
    <font>
      <sz val="18"/>
      <color theme="3"/>
      <name val="Cambria"/>
      <family val="2"/>
      <scheme val="major"/>
    </font>
    <font>
      <sz val="11"/>
      <color indexed="8"/>
      <name val="Calibri"/>
      <family val="2"/>
      <scheme val="minor"/>
    </font>
    <font>
      <sz val="11"/>
      <color theme="1"/>
      <name val="Calibri"/>
      <family val="2"/>
      <scheme val="minor"/>
    </font>
    <font>
      <sz val="10"/>
      <color theme="1"/>
      <name val="Arial"/>
      <family val="2"/>
    </font>
    <font>
      <sz val="10"/>
      <color rgb="FF000000"/>
      <name val="Arial"/>
      <family val="2"/>
    </font>
    <font>
      <b/>
      <sz val="10"/>
      <color theme="4"/>
      <name val="Arial"/>
      <family val="2"/>
    </font>
    <font>
      <b/>
      <sz val="10"/>
      <color theme="5"/>
      <name val="Arial"/>
      <family val="2"/>
    </font>
    <font>
      <b/>
      <sz val="10"/>
      <color theme="6"/>
      <name val="Arial"/>
      <family val="2"/>
    </font>
    <font>
      <b/>
      <sz val="10"/>
      <color theme="7"/>
      <name val="Arial"/>
      <family val="2"/>
    </font>
    <font>
      <u/>
      <sz val="11"/>
      <color theme="10"/>
      <name val="Calibri"/>
      <family val="2"/>
      <scheme val="minor"/>
    </font>
    <font>
      <sz val="9"/>
      <color theme="1" tint="0.249977111117893"/>
      <name val="Arial"/>
      <family val="2"/>
    </font>
    <font>
      <sz val="9"/>
      <color rgb="FF333333"/>
      <name val="Arial"/>
      <family val="2"/>
    </font>
    <font>
      <b/>
      <sz val="11"/>
      <color theme="1"/>
      <name val="Arial"/>
      <family val="2"/>
    </font>
    <font>
      <sz val="11"/>
      <name val="Arial"/>
      <family val="2"/>
    </font>
    <font>
      <b/>
      <sz val="11"/>
      <name val="Arial"/>
      <family val="2"/>
    </font>
    <font>
      <b/>
      <sz val="9"/>
      <color theme="1"/>
      <name val="Arial"/>
      <family val="2"/>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6">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top style="thin">
        <color theme="1" tint="0.499984740745262"/>
      </top>
      <bottom style="medium">
        <color theme="1" tint="0.499984740745262"/>
      </bottom>
      <diagonal/>
    </border>
  </borders>
  <cellStyleXfs count="18">
    <xf borderId="0" fillId="0" fontId="0" numFmtId="0"/>
    <xf borderId="0" fillId="0" fontId="3" numFmtId="0"/>
    <xf applyAlignment="0" applyBorder="0" applyFill="0" applyFont="0" applyProtection="0" borderId="0" fillId="0" fontId="5" numFmtId="43"/>
    <xf applyAlignment="0" applyBorder="0" applyFill="0" applyFont="0" applyProtection="0" borderId="0" fillId="0" fontId="5" numFmtId="44"/>
    <xf borderId="0" fillId="0" fontId="6" numFmtId="0">
      <alignment vertical="top"/>
    </xf>
    <xf borderId="0" fillId="0" fontId="6" numFmtId="0">
      <alignment vertical="top"/>
    </xf>
    <xf borderId="0" fillId="0" fontId="6" numFmtId="0">
      <alignment vertical="top"/>
    </xf>
    <xf applyAlignment="0" applyBorder="0" applyFill="0" applyFont="0" applyProtection="0" borderId="0" fillId="0" fontId="5" numFmtId="9"/>
    <xf borderId="0" fillId="0" fontId="10" numFmtId="0"/>
    <xf applyAlignment="0" applyBorder="0" applyFill="0" applyFont="0" applyProtection="0" borderId="0" fillId="0" fontId="12" numFmtId="43"/>
    <xf borderId="0" fillId="0" fontId="12" numFmtId="0"/>
    <xf borderId="0" fillId="0" fontId="5" numFmtId="0"/>
    <xf applyAlignment="0" applyBorder="0" applyFill="0" applyNumberFormat="0" applyProtection="0" borderId="0" fillId="0" fontId="13" numFmtId="0"/>
    <xf borderId="0" fillId="0" fontId="14" numFmtId="0"/>
    <xf applyAlignment="0" applyBorder="0" applyFill="0" applyFont="0" applyProtection="0" borderId="0" fillId="0" fontId="5" numFmtId="43"/>
    <xf applyAlignment="0" applyBorder="0" applyFill="0" applyFont="0" applyProtection="0" borderId="0" fillId="0" fontId="15" numFmtId="44"/>
    <xf applyAlignment="0" applyBorder="0" applyFill="0" applyFont="0" applyProtection="0" borderId="0" fillId="0" fontId="15" numFmtId="9"/>
    <xf applyAlignment="0" applyBorder="0" applyFill="0" applyNumberFormat="0" applyProtection="0" borderId="0" fillId="0" fontId="22" numFmtId="0"/>
  </cellStyleXfs>
  <cellXfs count="94">
    <xf borderId="0" fillId="0" fontId="0" numFmtId="0" xfId="0"/>
    <xf applyAlignment="1" applyBorder="1" applyFill="1" applyFont="1" borderId="0" fillId="2" fontId="3" numFmtId="0" xfId="1">
      <alignment horizontal="center" wrapText="1"/>
    </xf>
    <xf applyAlignment="1" applyBorder="1" applyFill="1" applyFont="1" borderId="0" fillId="0" fontId="3" numFmtId="0" xfId="1">
      <alignment wrapText="1"/>
    </xf>
    <xf applyAlignment="1" applyBorder="1" applyFill="1" applyFont="1" borderId="0" fillId="0" fontId="8" numFmtId="0" xfId="1">
      <alignment horizontal="center" wrapText="1"/>
    </xf>
    <xf applyAlignment="1" applyBorder="1" applyFill="1" applyFont="1" borderId="0" fillId="0" fontId="3" numFmtId="0" xfId="1">
      <alignment horizontal="center" wrapText="1"/>
    </xf>
    <xf applyAlignment="1" applyBorder="1" applyFill="1" applyFont="1" applyNumberFormat="1" borderId="0" fillId="0" fontId="11" numFmtId="166" xfId="3">
      <alignment horizontal="center" wrapText="1"/>
    </xf>
    <xf applyAlignment="1" applyBorder="1" applyFill="1" applyFont="1" applyNumberFormat="1" borderId="0" fillId="0" fontId="3" numFmtId="3" xfId="1">
      <alignment horizontal="right" wrapText="1"/>
    </xf>
    <xf applyAlignment="1" applyBorder="1" applyFill="1" applyFont="1" applyNumberFormat="1" borderId="0" fillId="0" fontId="11" numFmtId="10" xfId="3">
      <alignment horizontal="right" wrapText="1"/>
    </xf>
    <xf applyAlignment="1" applyBorder="1" applyFill="1" applyFont="1" applyNumberFormat="1" borderId="0" fillId="0" fontId="3" numFmtId="10" xfId="1">
      <alignment wrapText="1"/>
    </xf>
    <xf applyAlignment="1" applyBorder="1" applyFill="1" applyFont="1" applyNumberFormat="1" borderId="0" fillId="0" fontId="11" numFmtId="165" xfId="3">
      <alignment horizontal="right" wrapText="1"/>
    </xf>
    <xf applyAlignment="1" applyBorder="1" applyFill="1" applyFont="1" applyNumberFormat="1" borderId="0" fillId="0" fontId="11" numFmtId="167" xfId="3">
      <alignment horizontal="center" wrapText="1"/>
    </xf>
    <xf applyAlignment="1" applyBorder="1" applyFill="1" borderId="0" fillId="0" fontId="3" numFmtId="0" xfId="1">
      <alignment wrapText="1"/>
    </xf>
    <xf applyAlignment="1" applyBorder="1" applyFill="1" applyNumberFormat="1" borderId="0" fillId="0" fontId="3" numFmtId="10" xfId="1">
      <alignment wrapText="1"/>
    </xf>
    <xf applyAlignment="1" applyBorder="1" applyFill="1" applyFont="1" borderId="0" fillId="0" fontId="16" numFmtId="0" xfId="0">
      <alignment horizontal="left"/>
    </xf>
    <xf applyAlignment="1" applyBorder="1" applyFill="1" applyFont="1" applyNumberFormat="1" borderId="0" fillId="0" fontId="16" numFmtId="164" xfId="16">
      <alignment horizontal="right" wrapText="1"/>
    </xf>
    <xf applyAlignment="1" applyBorder="1" applyFill="1" applyFont="1" applyNumberFormat="1" borderId="0" fillId="0" fontId="18" numFmtId="164" xfId="16">
      <alignment horizontal="right" wrapText="1"/>
    </xf>
    <xf applyAlignment="1" applyBorder="1" applyFill="1" applyFont="1" applyNumberFormat="1" borderId="0" fillId="0" fontId="19" numFmtId="164" xfId="16">
      <alignment horizontal="right" wrapText="1"/>
    </xf>
    <xf applyAlignment="1" applyBorder="1" applyFill="1" applyFont="1" applyNumberFormat="1" borderId="0" fillId="0" fontId="20" numFmtId="164" xfId="16">
      <alignment horizontal="right" wrapText="1"/>
    </xf>
    <xf applyAlignment="1" applyBorder="1" applyFill="1" applyFont="1" applyNumberFormat="1" borderId="0" fillId="0" fontId="21" numFmtId="164" xfId="16">
      <alignment horizontal="right" wrapText="1"/>
    </xf>
    <xf applyAlignment="1" applyFont="1" borderId="0" fillId="0" fontId="2" numFmtId="0" xfId="0">
      <alignment vertical="center"/>
    </xf>
    <xf applyAlignment="1" borderId="0" fillId="0" fontId="22" numFmtId="0" xfId="17">
      <alignment vertical="center"/>
    </xf>
    <xf applyAlignment="1" borderId="0" fillId="0" fontId="0" numFmtId="0" xfId="0">
      <alignment horizontal="left" indent="1" vertical="center"/>
    </xf>
    <xf applyAlignment="1" applyFont="1" borderId="0" fillId="0" fontId="2" numFmtId="0" xfId="0">
      <alignment horizontal="left" indent="1" vertical="center"/>
    </xf>
    <xf applyFill="1" applyFont="1" borderId="0" fillId="0" fontId="23" numFmtId="0" xfId="0"/>
    <xf applyAlignment="1" applyBorder="1" applyFill="1" applyFont="1" borderId="1" fillId="0" fontId="23" numFmtId="0" xfId="0">
      <alignment horizontal="center"/>
    </xf>
    <xf applyAlignment="1" applyBorder="1" applyFill="1" applyFont="1" borderId="2" fillId="0" fontId="23" numFmtId="0" xfId="0">
      <alignment horizontal="center"/>
    </xf>
    <xf applyAlignment="1" applyBorder="1" applyFill="1" applyFont="1" borderId="3" fillId="0" fontId="23" numFmtId="0" xfId="0">
      <alignment horizontal="center"/>
    </xf>
    <xf applyAlignment="1" applyBorder="1" applyFill="1" applyFont="1" borderId="4" fillId="0" fontId="23" numFmtId="0" xfId="0">
      <alignment horizontal="center"/>
    </xf>
    <xf applyAlignment="1" applyBorder="1" applyFill="1" applyFont="1" borderId="0" fillId="0" fontId="23" numFmtId="0" xfId="0">
      <alignment horizontal="center"/>
    </xf>
    <xf applyAlignment="1" applyBorder="1" applyFill="1" applyFont="1" applyNumberFormat="1" borderId="0" fillId="0" fontId="23" numFmtId="10" xfId="1">
      <alignment horizontal="center" wrapText="1"/>
    </xf>
    <xf applyFill="1" applyFont="1" applyNumberFormat="1" borderId="0" fillId="0" fontId="23" numFmtId="164" xfId="16"/>
    <xf applyAlignment="1" applyFont="1" applyNumberFormat="1" borderId="0" fillId="0" fontId="24" numFmtId="3" xfId="0">
      <alignment vertical="center"/>
    </xf>
    <xf applyAlignment="1" applyFill="1" applyFont="1" borderId="0" fillId="0" fontId="4" numFmtId="0" xfId="1"/>
    <xf applyFill="1" borderId="0" fillId="0" fontId="3" numFmtId="0" xfId="1"/>
    <xf applyAlignment="1" applyFill="1" applyFont="1" applyNumberFormat="1" borderId="0" fillId="0" fontId="3" numFmtId="168" xfId="15">
      <alignment horizontal="center" wrapText="1"/>
    </xf>
    <xf applyAlignment="1" applyBorder="1" applyFill="1" applyFont="1" borderId="0" fillId="0" fontId="9" numFmtId="0" xfId="1">
      <alignment horizontal="center"/>
    </xf>
    <xf applyFill="1" applyFont="1" borderId="0" fillId="0" fontId="3" numFmtId="0" xfId="1"/>
    <xf applyAlignment="1" applyBorder="1" applyFill="1" applyFont="1" borderId="0" fillId="0" fontId="5" numFmtId="0" xfId="1">
      <alignment horizontal="center"/>
    </xf>
    <xf applyFill="1" applyFont="1" borderId="0" fillId="0" fontId="17" numFmtId="0" xfId="0"/>
    <xf applyAlignment="1" applyFill="1" borderId="0" fillId="0" fontId="3" numFmtId="0" xfId="1">
      <alignment horizontal="center" wrapText="1"/>
    </xf>
    <xf applyAlignment="1" applyBorder="1" applyFill="1" applyFont="1" borderId="0" fillId="0" fontId="5" numFmtId="0" xfId="1">
      <alignment horizontal="left"/>
    </xf>
    <xf applyAlignment="1" applyBorder="1" applyFill="1" applyFont="1" borderId="0" fillId="0" fontId="9" numFmtId="0" xfId="1">
      <alignment horizontal="left"/>
    </xf>
    <xf applyAlignment="1" applyFill="1" applyFont="1" borderId="0" fillId="0" fontId="3" numFmtId="0" xfId="1">
      <alignment vertical="top" wrapText="1"/>
    </xf>
    <xf applyAlignment="1" applyFill="1" borderId="0" fillId="0" fontId="0" numFmtId="0" xfId="0">
      <alignment vertical="top" wrapText="1"/>
    </xf>
    <xf applyAlignment="1" applyFill="1" applyFont="1" borderId="0" fillId="0" fontId="3" numFmtId="0" xfId="1"/>
    <xf applyAlignment="1" applyFill="1" applyFont="1" borderId="0" fillId="0" fontId="7" numFmtId="0" xfId="1">
      <alignment horizontal="left"/>
    </xf>
    <xf applyAlignment="1" applyFill="1" applyFont="1" borderId="0" fillId="0" fontId="7" numFmtId="0" xfId="1">
      <alignment wrapText="1"/>
    </xf>
    <xf applyFill="1" borderId="0" fillId="0" fontId="0" numFmtId="0" xfId="0"/>
    <xf applyFill="1" applyFont="1" applyNumberFormat="1" borderId="0" fillId="0" fontId="23" numFmtId="2" xfId="16"/>
    <xf applyAlignment="1" applyBorder="1" applyFill="1" applyFont="1" borderId="0" fillId="0" fontId="5" numFmtId="0" xfId="1">
      <alignment horizontal="left" wrapText="1"/>
    </xf>
    <xf applyAlignment="1" applyBorder="1" applyFill="1" applyFont="1" borderId="0" fillId="0" fontId="5" numFmtId="0" xfId="1">
      <alignment horizontal="right" wrapText="1"/>
    </xf>
    <xf applyAlignment="1" applyBorder="1" applyFill="1" applyFont="1" applyNumberFormat="1" borderId="0" fillId="2" fontId="11" numFmtId="167" xfId="3">
      <alignment horizontal="center" wrapText="1"/>
    </xf>
    <xf applyAlignment="1" applyBorder="1" applyFill="1" applyFont="1" borderId="0" fillId="0" fontId="5" numFmtId="0" xfId="1">
      <alignment wrapText="1"/>
    </xf>
    <xf applyAlignment="1" applyBorder="1" applyFill="1" applyFont="1" borderId="0" fillId="0" fontId="26" numFmtId="0" xfId="1"/>
    <xf applyAlignment="1" applyBorder="1" applyFill="1" applyFont="1" borderId="0" fillId="0" fontId="27" numFmtId="0" xfId="1">
      <alignment horizontal="left"/>
    </xf>
    <xf applyAlignment="1" applyBorder="1" applyFill="1" applyFont="1" applyNumberFormat="1" borderId="0" fillId="0" fontId="25" numFmtId="164" xfId="16">
      <alignment horizontal="right" wrapText="1"/>
    </xf>
    <xf applyAlignment="1" applyBorder="1" applyFill="1" applyFont="1" applyNumberFormat="1" borderId="0" fillId="0" fontId="25" numFmtId="164" xfId="3">
      <alignment horizontal="right" wrapText="1"/>
    </xf>
    <xf applyAlignment="1" applyFill="1" applyFont="1" borderId="0" fillId="0" fontId="5" numFmtId="0" xfId="1">
      <alignment horizontal="left" wrapText="1"/>
    </xf>
    <xf applyAlignment="1" applyFill="1" applyFont="1" borderId="0" fillId="0" fontId="5" numFmtId="0" xfId="1">
      <alignment horizontal="left" wrapText="1"/>
    </xf>
    <xf applyAlignment="1" applyBorder="1" applyFill="1" applyFont="1" borderId="5" fillId="0" fontId="3" numFmtId="0" xfId="1">
      <alignment horizontal="left" wrapText="1"/>
    </xf>
    <xf applyAlignment="1" applyBorder="1" applyFill="1" applyFont="1" borderId="5" fillId="0" fontId="3" numFmtId="0" xfId="1">
      <alignment horizontal="right" wrapText="1"/>
    </xf>
    <xf applyAlignment="1" applyBorder="1" applyFill="1" applyFont="1" borderId="0" fillId="2" fontId="3" numFmtId="0" xfId="1">
      <alignment horizontal="right" wrapText="1"/>
    </xf>
    <xf applyAlignment="1" applyBorder="1" applyFill="1" applyFont="1" applyNumberFormat="1" borderId="5" fillId="0" fontId="23" numFmtId="10" xfId="1">
      <alignment horizontal="right" wrapText="1"/>
    </xf>
    <xf applyAlignment="1" applyBorder="1" applyFill="1" applyFont="1" borderId="0" fillId="0" fontId="3" numFmtId="0" xfId="1">
      <alignment horizontal="left"/>
    </xf>
    <xf applyAlignment="1" applyBorder="1" applyFill="1" applyFont="1" applyNumberFormat="1" borderId="0" fillId="0" fontId="11" numFmtId="164" xfId="16">
      <alignment horizontal="right" wrapText="1"/>
    </xf>
    <xf applyAlignment="1" applyBorder="1" applyFill="1" applyFont="1" applyNumberFormat="1" borderId="0" fillId="2" fontId="11" numFmtId="164" xfId="16">
      <alignment horizontal="right" wrapText="1"/>
    </xf>
    <xf applyAlignment="1" applyBorder="1" applyFill="1" applyFont="1" applyNumberFormat="1" borderId="0" fillId="0" fontId="11" numFmtId="164" xfId="3">
      <alignment horizontal="right" wrapText="1"/>
    </xf>
    <xf applyAlignment="1" applyBorder="1" applyFill="1" applyFont="1" borderId="0" fillId="0" fontId="8" numFmtId="0" xfId="1">
      <alignment horizontal="left"/>
    </xf>
    <xf applyAlignment="1" applyBorder="1" applyFill="1" applyFont="1" applyNumberFormat="1" borderId="0" fillId="0" fontId="28" numFmtId="164" xfId="16">
      <alignment horizontal="right" wrapText="1"/>
    </xf>
    <xf applyAlignment="1" applyBorder="1" applyFill="1" applyFont="1" applyNumberFormat="1" borderId="0" fillId="2" fontId="28" numFmtId="164" xfId="16">
      <alignment horizontal="right" wrapText="1"/>
    </xf>
    <xf applyAlignment="1" applyBorder="1" applyFill="1" applyFont="1" applyNumberFormat="1" borderId="0" fillId="0" fontId="28" numFmtId="164" xfId="3">
      <alignment horizontal="right" wrapText="1"/>
    </xf>
    <xf applyAlignment="1" applyBorder="1" applyFill="1" applyFont="1" applyNumberFormat="1" borderId="0" fillId="0" fontId="23" numFmtId="2" xfId="0">
      <alignment horizontal="right"/>
    </xf>
    <xf applyFill="1" applyFont="1" applyNumberFormat="1" borderId="0" fillId="0" fontId="23" numFmtId="2" xfId="0"/>
    <xf applyAlignment="1" applyFont="1" applyNumberFormat="1" borderId="0" fillId="0" fontId="24" numFmtId="2" xfId="0">
      <alignment vertical="center"/>
    </xf>
    <xf applyBorder="1" applyFill="1" applyFont="1" applyNumberFormat="1" borderId="0" fillId="0" fontId="23" numFmtId="2" xfId="0"/>
    <xf applyAlignment="1" applyFont="1" borderId="0" fillId="0" fontId="1" numFmtId="0" xfId="0">
      <alignment horizontal="left" indent="1" vertical="center"/>
    </xf>
    <xf borderId="0" fillId="0" fontId="22" numFmtId="0" xfId="17"/>
    <xf applyAlignment="1" applyBorder="1" applyFill="1" applyFont="1" borderId="0" fillId="0" fontId="23" numFmtId="44" xfId="15">
      <alignment horizontal="right"/>
    </xf>
    <xf applyFill="1" applyFont="1" applyNumberFormat="1" borderId="0" fillId="0" fontId="23" numFmtId="44" xfId="0"/>
    <xf applyAlignment="1" applyBorder="1" applyFill="1" applyFont="1" borderId="0" fillId="3" fontId="23" numFmtId="44" xfId="15">
      <alignment horizontal="right"/>
    </xf>
    <xf applyFill="1" applyFont="1" borderId="0" fillId="3" fontId="23" numFmtId="44" xfId="15"/>
    <xf applyAlignment="1" applyFill="1" applyFont="1" applyNumberFormat="1" borderId="0" fillId="4" fontId="24" numFmtId="2" xfId="0">
      <alignment vertical="center"/>
    </xf>
    <xf applyAlignment="1" applyBorder="1" applyFill="1" applyFont="1" applyNumberFormat="1" borderId="0" fillId="3" fontId="23" numFmtId="169" xfId="0">
      <alignment horizontal="right"/>
    </xf>
    <xf applyFill="1" applyFont="1" applyNumberFormat="1" borderId="0" fillId="3" fontId="23" numFmtId="169" xfId="0"/>
    <xf applyFill="1" applyFont="1" applyNumberFormat="1" borderId="0" fillId="0" fontId="23" numFmtId="170" xfId="16"/>
    <xf applyAlignment="1" applyBorder="1" applyFill="1" applyFont="1" borderId="5" fillId="0" fontId="3" numFmtId="0" xfId="1">
      <alignment horizontal="center" wrapText="1"/>
    </xf>
    <xf applyAlignment="1" applyBorder="1" applyFill="1" applyFont="1" applyNumberFormat="1" borderId="5" fillId="0" fontId="23" numFmtId="10" xfId="1">
      <alignment horizontal="center" wrapText="1"/>
    </xf>
    <xf applyFill="1" applyFont="1" applyNumberFormat="1" borderId="0" fillId="0" fontId="23" numFmtId="171" xfId="15"/>
    <xf applyAlignment="1" applyFill="1" applyFont="1" borderId="0" fillId="0" fontId="23" numFmtId="0" xfId="0">
      <alignment horizontal="center"/>
    </xf>
    <xf applyAlignment="1" applyBorder="1" applyFill="1" applyFont="1" borderId="5" fillId="0" fontId="5" numFmtId="0" xfId="1">
      <alignment horizontal="center" wrapText="1"/>
    </xf>
    <xf applyAlignment="1" applyFill="1" applyFont="1" applyNumberFormat="1" borderId="0" fillId="3" fontId="24" numFmtId="2" xfId="0">
      <alignment vertical="center"/>
    </xf>
    <xf applyAlignment="1" applyFill="1" applyFont="1" borderId="0" fillId="0" fontId="3" numFmtId="0" xfId="1">
      <alignment horizontal="left" wrapText="1"/>
    </xf>
    <xf applyAlignment="1" applyBorder="1" applyFill="1" applyFont="1" borderId="0" fillId="0" fontId="5" numFmtId="0" xfId="1">
      <alignment horizontal="left" wrapText="1"/>
    </xf>
    <xf applyAlignment="1" applyBorder="1" applyFill="1" applyFont="1" borderId="0" fillId="0" fontId="5" numFmtId="0" xfId="1">
      <alignment horizontal="left" vertical="center" wrapText="1"/>
    </xf>
  </cellXfs>
  <cellStyles count="18">
    <cellStyle name="Comma 2" xfId="2" xr:uid="{00000000-0005-0000-0000-000000000000}"/>
    <cellStyle name="Comma 3" xfId="9" xr:uid="{00000000-0005-0000-0000-000001000000}"/>
    <cellStyle name="Comma 3 2" xfId="14" xr:uid="{00000000-0005-0000-0000-000002000000}"/>
    <cellStyle builtinId="4" name="Currency" xfId="15"/>
    <cellStyle name="Currency 2" xfId="3" xr:uid="{00000000-0005-0000-0000-000003000000}"/>
    <cellStyle builtinId="8" name="Hyperlink" xfId="17"/>
    <cellStyle builtinId="0" name="Normal" xfId="0"/>
    <cellStyle name="Normal 2" xfId="4" xr:uid="{00000000-0005-0000-0000-000005000000}"/>
    <cellStyle name="Normal 2 2" xfId="1" xr:uid="{00000000-0005-0000-0000-000006000000}"/>
    <cellStyle name="Normal 3" xfId="5" xr:uid="{00000000-0005-0000-0000-000007000000}"/>
    <cellStyle name="Normal 3 2" xfId="6" xr:uid="{00000000-0005-0000-0000-000008000000}"/>
    <cellStyle name="Normal 4" xfId="8" xr:uid="{00000000-0005-0000-0000-000009000000}"/>
    <cellStyle name="Normal 5" xfId="10" xr:uid="{00000000-0005-0000-0000-00000A000000}"/>
    <cellStyle name="Normal 5 2" xfId="11" xr:uid="{00000000-0005-0000-0000-00000B000000}"/>
    <cellStyle name="Normal 6" xfId="13" xr:uid="{00000000-0005-0000-0000-00000C000000}"/>
    <cellStyle builtinId="5" name="Percent" xfId="16"/>
    <cellStyle name="Percent 2" xfId="7" xr:uid="{00000000-0005-0000-0000-00000D000000}"/>
    <cellStyle name="Title 2" xfId="12" xr:uid="{00000000-0005-0000-0000-00000E000000}"/>
  </cellStyles>
  <dxfs count="0"/>
  <tableStyles count="0" defaultPivotStyle="PivotStyleLight16"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0" Target="sharedStrings.xml" Type="http://schemas.openxmlformats.org/officeDocument/2006/relationships/sharedStrings"/><Relationship Id="rId3" Target="worksheets/sheet3.xml" Type="http://schemas.openxmlformats.org/officeDocument/2006/relationships/worksheet"/><Relationship Id="rId5" Target="externalLinks/externalLink1.xml" Type="http://schemas.openxmlformats.org/officeDocument/2006/relationships/externalLink"/><Relationship Id="rId6" Target="externalLinks/externalLink2.xml" Type="http://schemas.openxmlformats.org/officeDocument/2006/relationships/externalLink"/><Relationship Id="rId7" Target="externalLinks/externalLink3.xml" Type="http://schemas.openxmlformats.org/officeDocument/2006/relationships/externalLink"/><Relationship Id="rId8" Target="theme/theme1.xml" Type="http://schemas.openxmlformats.org/officeDocument/2006/relationships/theme"/><Relationship Id="rId9" Target="styles.xml" Type="http://schemas.openxmlformats.org/officeDocument/2006/relationships/styles"/></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Ex1.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Ex2.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Ex3.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Ex4.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a:t>General Fund Expenditures Per Pupil</a:t>
            </a:r>
          </a:p>
        </c:rich>
      </c:tx>
      <c:layout>
        <c:manualLayout>
          <c:xMode val="edge"/>
          <c:yMode val="edge"/>
          <c:x val="0"/>
          <c:y val="1.69358779344948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7889801089806897E-2"/>
          <c:y val="0.14401529077158037"/>
          <c:w val="0.87908727024864108"/>
          <c:h val="0.75233376315765421"/>
        </c:manualLayout>
      </c:layout>
      <c:barChart>
        <c:barDir val="col"/>
        <c:grouping val="clustered"/>
        <c:varyColors val="0"/>
        <c:ser>
          <c:idx val="0"/>
          <c:order val="0"/>
          <c:tx>
            <c:strRef>
              <c:f>Factbook!$O$16</c:f>
              <c:strCache>
                <c:ptCount val="1"/>
                <c:pt idx="0">
                  <c:v>General Fund Expenditures Per Pupil</c:v>
                </c:pt>
              </c:strCache>
            </c:strRef>
          </c:tx>
          <c:spPr>
            <a:solidFill>
              <a:schemeClr val="accent4">
                <a:lumMod val="75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6B-4050-98F8-986983829C1B}"/>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6B-4050-98F8-986983829C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Factbook!$N$17:$N$26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Factbook!$O$17:$O$26</c:f>
              <c:numCache>
                <c:formatCode>"$"#,##0</c:formatCode>
                <c:ptCount val="10"/>
                <c:pt idx="0">
                  <c:v>9765.2247607638583</c:v>
                </c:pt>
                <c:pt idx="1">
                  <c:v>10020.679332641379</c:v>
                </c:pt>
                <c:pt idx="2">
                  <c:v>10355.36414786302</c:v>
                </c:pt>
                <c:pt idx="3">
                  <c:v>10593.530917307218</c:v>
                </c:pt>
                <c:pt idx="4">
                  <c:v>10837.460089585171</c:v>
                </c:pt>
                <c:pt idx="5">
                  <c:v>11181.770871766641</c:v>
                </c:pt>
                <c:pt idx="6">
                  <c:v>11510.344586123532</c:v>
                </c:pt>
                <c:pt idx="7">
                  <c:v>11702.126410401732</c:v>
                </c:pt>
                <c:pt idx="8">
                  <c:v>11971.650217563045</c:v>
                </c:pt>
                <c:pt idx="9">
                  <c:v>12660.435578374007</c:v>
                </c:pt>
              </c:numCache>
            </c:numRef>
          </c:val>
          <c:extLst>
            <c:ext xmlns:c16="http://schemas.microsoft.com/office/drawing/2014/chart" uri="{C3380CC4-5D6E-409C-BE32-E72D297353CC}">
              <c16:uniqueId val="{00000002-5B6B-4050-98F8-986983829C1B}"/>
            </c:ext>
          </c:extLst>
        </c:ser>
        <c:dLbls>
          <c:showLegendKey val="0"/>
          <c:showVal val="0"/>
          <c:showCatName val="0"/>
          <c:showSerName val="0"/>
          <c:showPercent val="0"/>
          <c:showBubbleSize val="0"/>
        </c:dLbls>
        <c:gapWidth val="50"/>
        <c:overlap val="-27"/>
        <c:axId val="1750562496"/>
        <c:axId val="2017810384"/>
      </c:barChart>
      <c:catAx>
        <c:axId val="175056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17810384"/>
        <c:crosses val="autoZero"/>
        <c:auto val="1"/>
        <c:lblAlgn val="ctr"/>
        <c:lblOffset val="100"/>
        <c:noMultiLvlLbl val="0"/>
      </c:catAx>
      <c:valAx>
        <c:axId val="2017810384"/>
        <c:scaling>
          <c:orientation val="minMax"/>
        </c:scaling>
        <c:delete val="0"/>
        <c:axPos val="l"/>
        <c:numFmt formatCode="[=14000]&quot;$&quot;#,##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0562496"/>
        <c:crosses val="autoZero"/>
        <c:crossBetween val="between"/>
      </c:valAx>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a:t>General Fund Expenditures Per Pupil</a:t>
            </a:r>
          </a:p>
        </c:rich>
      </c:tx>
      <c:layout>
        <c:manualLayout>
          <c:xMode val="edge"/>
          <c:yMode val="edge"/>
          <c:x val="0"/>
          <c:y val="1.69358779344948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7889801089806897E-2"/>
          <c:y val="0.14401529077158037"/>
          <c:w val="0.87908727024864108"/>
          <c:h val="0.75233376315765421"/>
        </c:manualLayout>
      </c:layout>
      <c:barChart>
        <c:barDir val="col"/>
        <c:grouping val="clustered"/>
        <c:varyColors val="0"/>
        <c:ser>
          <c:idx val="0"/>
          <c:order val="0"/>
          <c:tx>
            <c:strRef>
              <c:f>'Factbook (1st draft)'!$O$17</c:f>
              <c:strCache>
                <c:ptCount val="1"/>
                <c:pt idx="0">
                  <c:v>General Fund Expenditures Per Pupil</c:v>
                </c:pt>
              </c:strCache>
            </c:strRef>
          </c:tx>
          <c:spPr>
            <a:solidFill>
              <a:schemeClr val="accent4">
                <a:lumMod val="75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D3-45C9-8B48-D24CCA5BFC6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D3-45C9-8B48-D24CCA5BFC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'Factbook (1st draft)'!$N$18:$N$27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'Factbook (1st draft)'!$O$18:$O$27</c:f>
              <c:numCache>
                <c:formatCode>"$"#,##0</c:formatCode>
                <c:ptCount val="10"/>
                <c:pt idx="0">
                  <c:v>9765.2247607638583</c:v>
                </c:pt>
                <c:pt idx="1">
                  <c:v>10020.679332641379</c:v>
                </c:pt>
                <c:pt idx="2">
                  <c:v>10355.36414786302</c:v>
                </c:pt>
                <c:pt idx="3">
                  <c:v>10593.530917307218</c:v>
                </c:pt>
                <c:pt idx="4">
                  <c:v>10837.460089585171</c:v>
                </c:pt>
                <c:pt idx="5">
                  <c:v>11181.770871766641</c:v>
                </c:pt>
                <c:pt idx="6">
                  <c:v>11510.344586123532</c:v>
                </c:pt>
                <c:pt idx="7">
                  <c:v>11702.126410401732</c:v>
                </c:pt>
                <c:pt idx="8">
                  <c:v>11971.650217563045</c:v>
                </c:pt>
                <c:pt idx="9">
                  <c:v>12660.435578374007</c:v>
                </c:pt>
              </c:numCache>
            </c:numRef>
          </c:val>
          <c:extLst>
            <c:ext xmlns:c16="http://schemas.microsoft.com/office/drawing/2014/chart" uri="{C3380CC4-5D6E-409C-BE32-E72D297353CC}">
              <c16:uniqueId val="{00000000-18D3-45C9-8B48-D24CCA5BFC6E}"/>
            </c:ext>
          </c:extLst>
        </c:ser>
        <c:dLbls>
          <c:showLegendKey val="0"/>
          <c:showVal val="0"/>
          <c:showCatName val="0"/>
          <c:showSerName val="0"/>
          <c:showPercent val="0"/>
          <c:showBubbleSize val="0"/>
        </c:dLbls>
        <c:gapWidth val="50"/>
        <c:overlap val="-27"/>
        <c:axId val="1750562496"/>
        <c:axId val="2017810384"/>
      </c:barChart>
      <c:catAx>
        <c:axId val="175056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17810384"/>
        <c:crosses val="autoZero"/>
        <c:auto val="1"/>
        <c:lblAlgn val="ctr"/>
        <c:lblOffset val="100"/>
        <c:noMultiLvlLbl val="0"/>
      </c:catAx>
      <c:valAx>
        <c:axId val="2017810384"/>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0562496"/>
        <c:crosses val="autoZero"/>
        <c:crossBetween val="between"/>
      </c:valAx>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size">
        <cx:f dir="row">_xlchart.v1.1</cx:f>
      </cx:numDim>
    </cx:data>
  </cx:chartData>
  <cx:chart>
    <cx:plotArea>
      <cx:plotAreaRegion>
        <cx:series layoutId="treemap" uniqueId="{A0A23512-C3F9-4E67-AA10-CE137A589CD2}">
          <cx:dataLabels pos="inEnd">
            <cx:txPr>
              <a:bodyPr vertOverflow="overflow" horzOverflow="overflow" wrap="square" lIns="0" tIns="0" rIns="0" bIns="0"/>
              <a:lstStyle/>
              <a:p>
                <a:pPr algn="ctr" rtl="0">
                  <a:defRPr sz="900" b="0"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a:solidFill>
                    <a:sysClr val="windowText" lastClr="000000"/>
                  </a:solidFill>
                  <a:latin typeface="Arial" panose="020B0604020202020204" pitchFamily="34" charset="0"/>
                  <a:cs typeface="Arial" panose="020B0604020202020204" pitchFamily="34" charset="0"/>
                </a:endParaRPr>
              </a:p>
            </cx:txPr>
            <cx:visibility seriesName="0" categoryName="1" value="1"/>
            <cx:separator> </cx:separator>
          </cx:dataLabels>
          <cx:dataId val="0"/>
          <cx:layoutPr>
            <cx:parentLabelLayout val="overlapping"/>
          </cx:layoutPr>
        </cx:series>
      </cx:plotAreaRegion>
    </cx:plotArea>
  </cx:chart>
  <cx:spPr>
    <a:ln>
      <a:noFill/>
    </a:ln>
  </cx:spPr>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size">
        <cx:f dir="row">_xlchart.v1.3</cx:f>
      </cx:numDim>
    </cx:data>
  </cx:chartData>
  <cx:chart>
    <cx:plotArea>
      <cx:plotAreaRegion>
        <cx:series layoutId="treemap" uniqueId="{909E5AE5-FBE6-492B-8435-78B55633708D}">
          <cx:dataLabels pos="ctr">
            <cx:txPr>
              <a:bodyPr spcFirstLastPara="1" vertOverflow="ellipsis" horzOverflow="overflow" wrap="square" lIns="0" tIns="0" rIns="0" bIns="0" anchor="ctr" anchorCtr="1"/>
              <a:lstStyle/>
              <a:p>
                <a:pPr algn="ctr" rtl="0">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900" b="0" i="0" u="none" strike="noStrike" baseline="0">
                  <a:solidFill>
                    <a:sysClr val="windowText" lastClr="000000"/>
                  </a:solidFill>
                  <a:latin typeface="Arial" panose="020B0604020202020204" pitchFamily="34" charset="0"/>
                  <a:cs typeface="Arial" panose="020B0604020202020204" pitchFamily="34" charset="0"/>
                </a:endParaRPr>
              </a:p>
            </cx:txPr>
            <cx:visibility seriesName="0" categoryName="1" value="1"/>
            <cx:separator> </cx:separator>
            <cx:dataLabel idx="4">
              <cx:txPr>
                <a:bodyPr spcFirstLastPara="1" vertOverflow="ellipsis" horzOverflow="overflow" wrap="square" lIns="0" tIns="0" rIns="0" bIns="0" anchor="ctr" anchorCtr="1"/>
                <a:lstStyle/>
                <a:p>
                  <a:pPr algn="ctr" rtl="0">
                    <a:defRPr>
                      <a:solidFill>
                        <a:schemeClr val="bg1"/>
                      </a:solidFill>
                    </a:defRPr>
                  </a:pPr>
                  <a:r>
                    <a:rPr lang="en-US" sz="900" b="0" i="0" u="none" strike="noStrike" baseline="0">
                      <a:solidFill>
                        <a:schemeClr val="bg1"/>
                      </a:solidFill>
                      <a:latin typeface="Arial" panose="020B0604020202020204" pitchFamily="34" charset="0"/>
                      <a:cs typeface="Arial" panose="020B0604020202020204" pitchFamily="34" charset="0"/>
                    </a:rPr>
                    <a:t>Operations and Maintenance 8.0%</a:t>
                  </a:r>
                </a:p>
              </cx:txPr>
            </cx:dataLabel>
          </cx:dataLabels>
          <cx:dataId val="0"/>
          <cx:layoutPr/>
        </cx:series>
      </cx:plotAreaRegion>
    </cx:plotArea>
  </cx:chart>
  <cx:spPr>
    <a:ln>
      <a:noFill/>
    </a:ln>
  </cx:spPr>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 dir="row">_xlchart.v1.4</cx:f>
      </cx:strDim>
      <cx:numDim type="size">
        <cx:f dir="row">_xlchart.v1.5</cx:f>
      </cx:numDim>
    </cx:data>
  </cx:chartData>
  <cx:chart>
    <cx:plotArea>
      <cx:plotAreaRegion>
        <cx:series layoutId="treemap" uniqueId="{A0A23512-C3F9-4E67-AA10-CE137A589CD2}">
          <cx:dataLabels pos="inEnd">
            <cx:txPr>
              <a:bodyPr vertOverflow="overflow" horzOverflow="overflow" wrap="square" lIns="0" tIns="0" rIns="0" bIns="0"/>
              <a:lstStyle/>
              <a:p>
                <a:pPr algn="ctr" rtl="0">
                  <a:defRPr sz="900" b="0"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a:solidFill>
                    <a:sysClr val="windowText" lastClr="000000"/>
                  </a:solidFill>
                  <a:latin typeface="Arial" panose="020B0604020202020204" pitchFamily="34" charset="0"/>
                  <a:cs typeface="Arial" panose="020B0604020202020204" pitchFamily="34" charset="0"/>
                </a:endParaRPr>
              </a:p>
            </cx:txPr>
            <cx:visibility seriesName="0" categoryName="1" value="1"/>
            <cx:separator> </cx:separator>
          </cx:dataLabels>
          <cx:dataId val="0"/>
          <cx:layoutPr>
            <cx:parentLabelLayout val="overlapping"/>
          </cx:layoutPr>
        </cx:series>
      </cx:plotAreaRegion>
    </cx:plotArea>
  </cx:chart>
  <cx:spPr>
    <a:ln>
      <a:noFill/>
    </a:ln>
  </cx:spPr>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 dir="row">_xlchart.v1.6</cx:f>
      </cx:strDim>
      <cx:numDim type="size">
        <cx:f dir="row">_xlchart.v1.7</cx:f>
      </cx:numDim>
    </cx:data>
  </cx:chartData>
  <cx:chart>
    <cx:plotArea>
      <cx:plotAreaRegion>
        <cx:series layoutId="treemap" uniqueId="{909E5AE5-FBE6-492B-8435-78B55633708D}">
          <cx:dataLabels pos="ctr">
            <cx:txPr>
              <a:bodyPr spcFirstLastPara="1" vertOverflow="ellipsis" horzOverflow="overflow" wrap="square" lIns="0" tIns="0" rIns="0" bIns="0" anchor="ctr" anchorCtr="1"/>
              <a:lstStyle/>
              <a:p>
                <a:pPr algn="ctr" rtl="0">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900" b="0" i="0" u="none" strike="noStrike" baseline="0">
                  <a:solidFill>
                    <a:sysClr val="windowText" lastClr="000000"/>
                  </a:solidFill>
                  <a:latin typeface="Arial" panose="020B0604020202020204" pitchFamily="34" charset="0"/>
                  <a:cs typeface="Arial" panose="020B0604020202020204" pitchFamily="34" charset="0"/>
                </a:endParaRPr>
              </a:p>
            </cx:txPr>
            <cx:visibility seriesName="0" categoryName="1" value="1"/>
            <cx:separator> </cx:separator>
            <cx:dataLabel idx="4">
              <cx:txPr>
                <a:bodyPr spcFirstLastPara="1" vertOverflow="ellipsis" horzOverflow="overflow" wrap="square" lIns="0" tIns="0" rIns="0" bIns="0" anchor="ctr" anchorCtr="1"/>
                <a:lstStyle/>
                <a:p>
                  <a:pPr algn="ctr" rtl="0">
                    <a:defRPr>
                      <a:solidFill>
                        <a:schemeClr val="bg1"/>
                      </a:solidFill>
                    </a:defRPr>
                  </a:pPr>
                  <a:r>
                    <a:rPr lang="en-US" sz="900" b="0" i="0" u="none" strike="noStrike" baseline="0">
                      <a:solidFill>
                        <a:schemeClr val="bg1"/>
                      </a:solidFill>
                      <a:latin typeface="Arial" panose="020B0604020202020204" pitchFamily="34" charset="0"/>
                      <a:cs typeface="Arial" panose="020B0604020202020204" pitchFamily="34" charset="0"/>
                    </a:rPr>
                    <a:t>Operations and Maintenance 8.0%</a:t>
                  </a:r>
                </a:p>
              </cx:txPr>
            </cx:dataLabel>
          </cx:dataLabels>
          <cx:dataId val="0"/>
          <cx:layoutPr/>
        </cx:series>
      </cx:plotAreaRegion>
    </cx:plotArea>
  </cx:chart>
  <cx:spPr>
    <a:ln>
      <a:noFill/>
    </a:ln>
  </cx:spPr>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externalLinks/_rels/externalLink1.xml.rels><?xml version="1.0" encoding="UTF-8" standalone="yes"?><Relationships xmlns="http://schemas.openxmlformats.org/package/2006/relationships"><Relationship Id="rId1" Target="file:///G:/Fiscal%20Services/SUBCOM/EdStand/+1_Ron/Factbook/2023/Public%20School%20District%20General%20Fund%20Expenditures%201376833/1920_sfin_CAR_data%20DR%204.2.21%20(4)%20FY%202020.xlsb"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G:/Fiscal%20Services/SUBCOM/EdStand/+1_Ron/Factbook/2023/Public%20School%20District%20General%20Fund%20Expenditures%201376833/2021_sfin_CAR_data%20DR%20(2)%20FY%202021.xlsb"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Users/rrobins/Downloads/23.04.24_2021-2022_CAR_Data%20(1).xlsb"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BalSheetData1"/>
      <sheetName val="Revenues"/>
      <sheetName val="RevData1"/>
      <sheetName val="General Exp"/>
      <sheetName val="GenExpData1"/>
      <sheetName val="Activity Exp"/>
      <sheetName val="ActExpData1"/>
      <sheetName val="Management Exp"/>
      <sheetName val="MgmntExpData1"/>
      <sheetName val="Entrep Ed Exp"/>
      <sheetName val="EntreExp1"/>
      <sheetName val="PERL Exp"/>
      <sheetName val="PERLExpData1"/>
      <sheetName val="Support Trust Exp"/>
      <sheetName val="SuppTrustExpData1"/>
      <sheetName val="Disaster Recovery Exp"/>
      <sheetName val="DisastRecovExpData1"/>
      <sheetName val="Library Exp"/>
      <sheetName val="LibExpData1"/>
      <sheetName val="SAVE Exp"/>
      <sheetName val="SAVEExpData1"/>
      <sheetName val="PPEL Exp"/>
      <sheetName val="PPELExpData1"/>
      <sheetName val="Other Capital Projects Exp"/>
      <sheetName val="CapProjExpData1"/>
      <sheetName val="Debt Exp"/>
      <sheetName val="DebtExpData1"/>
      <sheetName val="Permanent Exp"/>
      <sheetName val="PermExpData1"/>
      <sheetName val="Nutrition Exp"/>
      <sheetName val="LunchExpData1"/>
      <sheetName val="Other Enterprise Exp"/>
      <sheetName val="OthEntExpData1"/>
      <sheetName val="Internal Services"/>
      <sheetName val="InternalServData1"/>
      <sheetName val="Trust Exp"/>
      <sheetName val="TrustExpData1"/>
      <sheetName val="Custodial Exp"/>
      <sheetName val="CustodialExpData1"/>
      <sheetName val="AEA Special Ed Inst Exp"/>
      <sheetName val="AEASEInstData1"/>
      <sheetName val="AEA Juvenile Home Inst Exp"/>
      <sheetName val="AEAJHInstData1"/>
    </sheetNames>
    <sheetDataSet>
      <sheetData sheetId="0">
        <row r="7">
          <cell r="B7">
            <v>340</v>
          </cell>
        </row>
      </sheetData>
      <sheetData sheetId="1"/>
      <sheetData sheetId="2"/>
      <sheetData sheetId="3"/>
      <sheetData sheetId="4"/>
      <sheetData sheetId="5">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cell r="FG1">
            <v>163</v>
          </cell>
          <cell r="FH1">
            <v>164</v>
          </cell>
          <cell r="FI1">
            <v>165</v>
          </cell>
          <cell r="FJ1">
            <v>166</v>
          </cell>
          <cell r="FK1">
            <v>167</v>
          </cell>
          <cell r="FL1">
            <v>168</v>
          </cell>
          <cell r="FM1">
            <v>169</v>
          </cell>
          <cell r="FN1">
            <v>170</v>
          </cell>
          <cell r="FO1">
            <v>171</v>
          </cell>
          <cell r="FP1">
            <v>172</v>
          </cell>
          <cell r="FQ1">
            <v>173</v>
          </cell>
          <cell r="FR1">
            <v>174</v>
          </cell>
          <cell r="FS1">
            <v>175</v>
          </cell>
          <cell r="FT1">
            <v>176</v>
          </cell>
          <cell r="FU1">
            <v>177</v>
          </cell>
          <cell r="FV1">
            <v>178</v>
          </cell>
          <cell r="FW1">
            <v>179</v>
          </cell>
          <cell r="FX1">
            <v>180</v>
          </cell>
          <cell r="FY1">
            <v>181</v>
          </cell>
          <cell r="FZ1">
            <v>182</v>
          </cell>
          <cell r="GA1">
            <v>183</v>
          </cell>
          <cell r="GB1">
            <v>184</v>
          </cell>
          <cell r="GC1">
            <v>185</v>
          </cell>
          <cell r="GD1">
            <v>186</v>
          </cell>
          <cell r="GE1">
            <v>187</v>
          </cell>
          <cell r="GF1">
            <v>188</v>
          </cell>
          <cell r="GG1">
            <v>189</v>
          </cell>
          <cell r="GH1">
            <v>190</v>
          </cell>
          <cell r="GI1">
            <v>191</v>
          </cell>
          <cell r="GJ1">
            <v>192</v>
          </cell>
          <cell r="GK1">
            <v>193</v>
          </cell>
          <cell r="GL1">
            <v>194</v>
          </cell>
          <cell r="GM1">
            <v>195</v>
          </cell>
          <cell r="GN1">
            <v>196</v>
          </cell>
          <cell r="GO1">
            <v>197</v>
          </cell>
          <cell r="GP1">
            <v>198</v>
          </cell>
          <cell r="GQ1">
            <v>199</v>
          </cell>
          <cell r="GR1">
            <v>200</v>
          </cell>
          <cell r="GS1">
            <v>201</v>
          </cell>
          <cell r="GT1">
            <v>202</v>
          </cell>
          <cell r="GU1">
            <v>203</v>
          </cell>
          <cell r="GV1">
            <v>204</v>
          </cell>
          <cell r="GW1">
            <v>205</v>
          </cell>
          <cell r="GX1">
            <v>206</v>
          </cell>
          <cell r="GY1">
            <v>207</v>
          </cell>
          <cell r="GZ1">
            <v>208</v>
          </cell>
          <cell r="HA1">
            <v>209</v>
          </cell>
          <cell r="HB1">
            <v>210</v>
          </cell>
          <cell r="HC1">
            <v>211</v>
          </cell>
          <cell r="HD1">
            <v>212</v>
          </cell>
          <cell r="HE1">
            <v>213</v>
          </cell>
          <cell r="HF1">
            <v>214</v>
          </cell>
          <cell r="HG1">
            <v>215</v>
          </cell>
          <cell r="HH1">
            <v>216</v>
          </cell>
          <cell r="HI1">
            <v>217</v>
          </cell>
          <cell r="HJ1">
            <v>218</v>
          </cell>
          <cell r="HK1">
            <v>219</v>
          </cell>
          <cell r="HL1">
            <v>220</v>
          </cell>
          <cell r="HM1">
            <v>221</v>
          </cell>
          <cell r="HN1">
            <v>222</v>
          </cell>
          <cell r="HO1">
            <v>223</v>
          </cell>
          <cell r="HP1">
            <v>224</v>
          </cell>
          <cell r="HQ1">
            <v>225</v>
          </cell>
          <cell r="HR1">
            <v>226</v>
          </cell>
          <cell r="HS1">
            <v>227</v>
          </cell>
          <cell r="HT1">
            <v>228</v>
          </cell>
          <cell r="HU1">
            <v>229</v>
          </cell>
          <cell r="HV1">
            <v>230</v>
          </cell>
          <cell r="HW1">
            <v>231</v>
          </cell>
          <cell r="HX1">
            <v>232</v>
          </cell>
          <cell r="HY1">
            <v>233</v>
          </cell>
          <cell r="HZ1">
            <v>234</v>
          </cell>
          <cell r="IA1">
            <v>235</v>
          </cell>
          <cell r="IB1">
            <v>236</v>
          </cell>
          <cell r="IC1">
            <v>237</v>
          </cell>
          <cell r="ID1">
            <v>238</v>
          </cell>
          <cell r="IE1">
            <v>239</v>
          </cell>
          <cell r="IF1">
            <v>240</v>
          </cell>
          <cell r="IG1">
            <v>241</v>
          </cell>
          <cell r="IH1">
            <v>242</v>
          </cell>
          <cell r="II1">
            <v>243</v>
          </cell>
          <cell r="IJ1">
            <v>244</v>
          </cell>
          <cell r="IK1">
            <v>245</v>
          </cell>
          <cell r="IL1">
            <v>246</v>
          </cell>
          <cell r="IM1">
            <v>247</v>
          </cell>
          <cell r="IN1">
            <v>248</v>
          </cell>
          <cell r="IO1">
            <v>249</v>
          </cell>
          <cell r="IP1">
            <v>250</v>
          </cell>
          <cell r="IQ1">
            <v>251</v>
          </cell>
          <cell r="IR1">
            <v>252</v>
          </cell>
          <cell r="IS1">
            <v>253</v>
          </cell>
          <cell r="IT1">
            <v>254</v>
          </cell>
          <cell r="IU1">
            <v>255</v>
          </cell>
          <cell r="IV1">
            <v>256</v>
          </cell>
          <cell r="IW1">
            <v>257</v>
          </cell>
          <cell r="IX1">
            <v>258</v>
          </cell>
          <cell r="IY1">
            <v>259</v>
          </cell>
          <cell r="IZ1">
            <v>260</v>
          </cell>
          <cell r="JA1">
            <v>261</v>
          </cell>
          <cell r="JB1">
            <v>262</v>
          </cell>
          <cell r="JC1">
            <v>263</v>
          </cell>
          <cell r="JD1">
            <v>264</v>
          </cell>
          <cell r="JE1">
            <v>265</v>
          </cell>
          <cell r="JF1">
            <v>266</v>
          </cell>
          <cell r="JG1">
            <v>267</v>
          </cell>
          <cell r="JH1">
            <v>268</v>
          </cell>
          <cell r="JI1">
            <v>269</v>
          </cell>
          <cell r="JJ1">
            <v>270</v>
          </cell>
          <cell r="JK1">
            <v>271</v>
          </cell>
          <cell r="JL1">
            <v>272</v>
          </cell>
          <cell r="JM1">
            <v>273</v>
          </cell>
          <cell r="JN1">
            <v>274</v>
          </cell>
          <cell r="JO1">
            <v>275</v>
          </cell>
          <cell r="JP1">
            <v>276</v>
          </cell>
          <cell r="JQ1">
            <v>277</v>
          </cell>
          <cell r="JR1">
            <v>278</v>
          </cell>
          <cell r="JS1">
            <v>279</v>
          </cell>
          <cell r="JT1">
            <v>280</v>
          </cell>
          <cell r="JU1">
            <v>281</v>
          </cell>
          <cell r="JV1">
            <v>282</v>
          </cell>
          <cell r="JW1">
            <v>283</v>
          </cell>
          <cell r="JX1">
            <v>284</v>
          </cell>
          <cell r="JY1">
            <v>285</v>
          </cell>
          <cell r="JZ1">
            <v>286</v>
          </cell>
          <cell r="KA1">
            <v>287</v>
          </cell>
          <cell r="KB1">
            <v>288</v>
          </cell>
          <cell r="KC1">
            <v>289</v>
          </cell>
          <cell r="KD1">
            <v>290</v>
          </cell>
          <cell r="KE1">
            <v>291</v>
          </cell>
          <cell r="KF1">
            <v>292</v>
          </cell>
          <cell r="KG1">
            <v>293</v>
          </cell>
          <cell r="KH1">
            <v>294</v>
          </cell>
          <cell r="KI1">
            <v>295</v>
          </cell>
          <cell r="KJ1">
            <v>296</v>
          </cell>
          <cell r="KK1">
            <v>297</v>
          </cell>
        </row>
        <row r="2">
          <cell r="B2"/>
        </row>
        <row r="3">
          <cell r="B3" t="str">
            <v>district</v>
          </cell>
          <cell r="C3" t="str">
            <v>agencyname1</v>
          </cell>
          <cell r="D3" t="str">
            <v>InstSal</v>
          </cell>
          <cell r="E3" t="str">
            <v>InstBen</v>
          </cell>
          <cell r="F3" t="str">
            <v>InstPurchServ</v>
          </cell>
          <cell r="G3" t="str">
            <v>InstSupplies</v>
          </cell>
          <cell r="H3" t="str">
            <v>InstEquip</v>
          </cell>
          <cell r="I3" t="str">
            <v>InstMisc</v>
          </cell>
          <cell r="J3" t="str">
            <v>InstOther</v>
          </cell>
          <cell r="K3" t="str">
            <v>AttendSocSal</v>
          </cell>
          <cell r="L3" t="str">
            <v>AttendSocBen</v>
          </cell>
          <cell r="M3" t="str">
            <v>AttendSocPurchServ</v>
          </cell>
          <cell r="N3" t="str">
            <v>AttendSocSupplies</v>
          </cell>
          <cell r="O3" t="str">
            <v>AttendSocEquip</v>
          </cell>
          <cell r="P3" t="str">
            <v>AttendSocMisc</v>
          </cell>
          <cell r="Q3" t="str">
            <v>AttendSocOther</v>
          </cell>
          <cell r="R3" t="str">
            <v>GuidSal</v>
          </cell>
          <cell r="S3" t="str">
            <v>GuidBen</v>
          </cell>
          <cell r="T3" t="str">
            <v>GuidPurchServ</v>
          </cell>
          <cell r="U3" t="str">
            <v>GuidSupplies</v>
          </cell>
          <cell r="V3" t="str">
            <v>GuidSocEquip</v>
          </cell>
          <cell r="W3" t="str">
            <v>GuidMisc</v>
          </cell>
          <cell r="X3" t="str">
            <v>GuidOther</v>
          </cell>
          <cell r="Y3" t="str">
            <v>HealSal</v>
          </cell>
          <cell r="Z3" t="str">
            <v>HealBen</v>
          </cell>
          <cell r="AA3" t="str">
            <v>HealPurchServ</v>
          </cell>
          <cell r="AB3" t="str">
            <v>HealSupplies</v>
          </cell>
          <cell r="AC3" t="str">
            <v>HealEquip</v>
          </cell>
          <cell r="AD3" t="str">
            <v>HealMisc</v>
          </cell>
          <cell r="AE3" t="str">
            <v>HealOther</v>
          </cell>
          <cell r="AF3" t="str">
            <v>PsychSal</v>
          </cell>
          <cell r="AG3" t="str">
            <v>PsychBen</v>
          </cell>
          <cell r="AH3" t="str">
            <v>PsychPurchServ</v>
          </cell>
          <cell r="AI3" t="str">
            <v>PsychSupplies</v>
          </cell>
          <cell r="AJ3" t="str">
            <v>PsychEquip</v>
          </cell>
          <cell r="AK3" t="str">
            <v>PsychMisc</v>
          </cell>
          <cell r="AL3" t="str">
            <v>PsychOther</v>
          </cell>
          <cell r="AM3" t="str">
            <v>SpchSal</v>
          </cell>
          <cell r="AN3" t="str">
            <v>SpchBen</v>
          </cell>
          <cell r="AO3" t="str">
            <v>SpchPurchServ</v>
          </cell>
          <cell r="AP3" t="str">
            <v>SpchSupplies</v>
          </cell>
          <cell r="AQ3" t="str">
            <v>SpchEquip</v>
          </cell>
          <cell r="AR3" t="str">
            <v>SpchMisc</v>
          </cell>
          <cell r="AS3" t="str">
            <v>SpchOther</v>
          </cell>
          <cell r="AT3" t="str">
            <v>OTSal</v>
          </cell>
          <cell r="AU3" t="str">
            <v>OTBen</v>
          </cell>
          <cell r="AV3" t="str">
            <v>OTPurchServ</v>
          </cell>
          <cell r="AW3" t="str">
            <v>OTSupplies</v>
          </cell>
          <cell r="AX3" t="str">
            <v>OTEquip</v>
          </cell>
          <cell r="AY3" t="str">
            <v>OTMisc</v>
          </cell>
          <cell r="AZ3" t="str">
            <v>OTOther</v>
          </cell>
          <cell r="BA3" t="str">
            <v>PTSal</v>
          </cell>
          <cell r="BB3" t="str">
            <v>PTBen</v>
          </cell>
          <cell r="BC3" t="str">
            <v>PTServ</v>
          </cell>
          <cell r="BD3" t="str">
            <v>PTSupplies</v>
          </cell>
          <cell r="BE3" t="str">
            <v>PTEquip</v>
          </cell>
          <cell r="BF3" t="str">
            <v>PTMisc</v>
          </cell>
          <cell r="BG3" t="str">
            <v>PTOther</v>
          </cell>
          <cell r="BH3" t="str">
            <v>VisSal</v>
          </cell>
          <cell r="BI3" t="str">
            <v>VisBen</v>
          </cell>
          <cell r="BJ3" t="str">
            <v>VisPurchServ</v>
          </cell>
          <cell r="BK3" t="str">
            <v>VisSupplies</v>
          </cell>
          <cell r="BL3" t="str">
            <v>VisEquip</v>
          </cell>
          <cell r="BM3" t="str">
            <v>VisMisc</v>
          </cell>
          <cell r="BN3" t="str">
            <v>VisOther</v>
          </cell>
          <cell r="BO3" t="str">
            <v>OthStudSal</v>
          </cell>
          <cell r="BP3" t="str">
            <v>OthStudBen</v>
          </cell>
          <cell r="BQ3" t="str">
            <v>OthStudServ</v>
          </cell>
          <cell r="BR3" t="str">
            <v>OthStudSupplies</v>
          </cell>
          <cell r="BS3" t="str">
            <v>OthStudEquip</v>
          </cell>
          <cell r="BT3" t="str">
            <v>OthStudMisc</v>
          </cell>
          <cell r="BU3" t="str">
            <v>OthStudOther</v>
          </cell>
          <cell r="BV3" t="str">
            <v>ImpInstSal</v>
          </cell>
          <cell r="BW3" t="str">
            <v>ImpInstBen</v>
          </cell>
          <cell r="BX3" t="str">
            <v>ImpInstPurchServ</v>
          </cell>
          <cell r="BY3" t="str">
            <v>ImpInstSupplies</v>
          </cell>
          <cell r="BZ3" t="str">
            <v>ImpInstEquip</v>
          </cell>
          <cell r="CA3" t="str">
            <v>ImpInstMisc</v>
          </cell>
          <cell r="CB3" t="str">
            <v>ImpInstOth</v>
          </cell>
          <cell r="CC3" t="str">
            <v>LibSal</v>
          </cell>
          <cell r="CD3" t="str">
            <v>LibBen</v>
          </cell>
          <cell r="CE3" t="str">
            <v>LibPurchServ</v>
          </cell>
          <cell r="CF3" t="str">
            <v>LibSupplies</v>
          </cell>
          <cell r="CG3" t="str">
            <v>LibEquip</v>
          </cell>
          <cell r="CH3" t="str">
            <v>LibMisc</v>
          </cell>
          <cell r="CI3" t="str">
            <v>LibOth</v>
          </cell>
          <cell r="CJ3" t="str">
            <v>TechSal</v>
          </cell>
          <cell r="CK3" t="str">
            <v>TechBen</v>
          </cell>
          <cell r="CL3" t="str">
            <v>TechPurchServ</v>
          </cell>
          <cell r="CM3" t="str">
            <v>TechSupplies</v>
          </cell>
          <cell r="CN3" t="str">
            <v>TechEquip</v>
          </cell>
          <cell r="CO3" t="str">
            <v>TechMisc</v>
          </cell>
          <cell r="CP3" t="str">
            <v>TechOth</v>
          </cell>
          <cell r="CQ3" t="str">
            <v>AssSal</v>
          </cell>
          <cell r="CR3" t="str">
            <v>AssBen</v>
          </cell>
          <cell r="CS3" t="str">
            <v>AssPurchServ</v>
          </cell>
          <cell r="CT3" t="str">
            <v>AssSupplies</v>
          </cell>
          <cell r="CU3" t="str">
            <v>AssEquip</v>
          </cell>
          <cell r="CV3" t="str">
            <v>AssMisc</v>
          </cell>
          <cell r="CW3" t="str">
            <v>AssOth</v>
          </cell>
          <cell r="CX3" t="str">
            <v>OthInstSuppSal</v>
          </cell>
          <cell r="CY3" t="str">
            <v>OthInstSuppBen</v>
          </cell>
          <cell r="CZ3" t="str">
            <v>OthInstSuppPurchServ</v>
          </cell>
          <cell r="DA3" t="str">
            <v>OthInstSuppSupplies</v>
          </cell>
          <cell r="DB3" t="str">
            <v>OthInstSuppEquip</v>
          </cell>
          <cell r="DC3" t="str">
            <v>OthInstSuppMisc</v>
          </cell>
          <cell r="DD3" t="str">
            <v>OthInstSuppOth</v>
          </cell>
          <cell r="DE3" t="str">
            <v>BdSal</v>
          </cell>
          <cell r="DF3" t="str">
            <v>BdBen</v>
          </cell>
          <cell r="DG3" t="str">
            <v>BdPurchServ</v>
          </cell>
          <cell r="DH3" t="str">
            <v>BdSupplies</v>
          </cell>
          <cell r="DI3" t="str">
            <v>BdEquip</v>
          </cell>
          <cell r="DJ3" t="str">
            <v>BdMisc</v>
          </cell>
          <cell r="DK3" t="str">
            <v>BdOth</v>
          </cell>
          <cell r="DL3" t="str">
            <v>AdminSal</v>
          </cell>
          <cell r="DM3" t="str">
            <v>AdminBen</v>
          </cell>
          <cell r="DN3" t="str">
            <v>AdminPurchServ</v>
          </cell>
          <cell r="DO3" t="str">
            <v>AdminSupplies</v>
          </cell>
          <cell r="DP3" t="str">
            <v>AdminEquip</v>
          </cell>
          <cell r="DQ3" t="str">
            <v>AdminMisc</v>
          </cell>
          <cell r="DR3" t="str">
            <v>AdminOther</v>
          </cell>
          <cell r="DS3" t="str">
            <v>SpAdSal</v>
          </cell>
          <cell r="DT3" t="str">
            <v>SpAdBen</v>
          </cell>
          <cell r="DU3" t="str">
            <v>SpAdPurchServ</v>
          </cell>
          <cell r="DV3" t="str">
            <v>SpAdSupplies</v>
          </cell>
          <cell r="DW3" t="str">
            <v>SpAdEquip</v>
          </cell>
          <cell r="DX3" t="str">
            <v>SpAdMisc</v>
          </cell>
          <cell r="DY3" t="str">
            <v>SpAdOther</v>
          </cell>
          <cell r="DZ3" t="str">
            <v>SchAdSal</v>
          </cell>
          <cell r="EA3" t="str">
            <v>SchAdBen</v>
          </cell>
          <cell r="EB3" t="str">
            <v>SchAdPurchServ</v>
          </cell>
          <cell r="EC3" t="str">
            <v>SchAdSupplies</v>
          </cell>
          <cell r="ED3" t="str">
            <v>SchAdEquip</v>
          </cell>
          <cell r="EE3" t="str">
            <v>SchAdMisc</v>
          </cell>
          <cell r="EF3" t="str">
            <v>SchAdOther</v>
          </cell>
          <cell r="EG3" t="str">
            <v>BusAdSal</v>
          </cell>
          <cell r="EH3" t="str">
            <v>BusAdBen</v>
          </cell>
          <cell r="EI3" t="str">
            <v>BusAdPurchServ</v>
          </cell>
          <cell r="EJ3" t="str">
            <v>BusAdSupplies</v>
          </cell>
          <cell r="EK3" t="str">
            <v>BusAdEquip</v>
          </cell>
          <cell r="EL3" t="str">
            <v>BusAdMisc</v>
          </cell>
          <cell r="EM3" t="str">
            <v>BusAdOther</v>
          </cell>
          <cell r="EN3" t="str">
            <v>WareSal</v>
          </cell>
          <cell r="EO3" t="str">
            <v>WareBen</v>
          </cell>
          <cell r="EP3" t="str">
            <v>WarePurchServ</v>
          </cell>
          <cell r="EQ3" t="str">
            <v>WareSupplies</v>
          </cell>
          <cell r="ER3" t="str">
            <v>WareEquip</v>
          </cell>
          <cell r="ES3" t="str">
            <v>WareMisc</v>
          </cell>
          <cell r="ET3" t="str">
            <v>WareOther</v>
          </cell>
          <cell r="EU3" t="str">
            <v>PrintSal</v>
          </cell>
          <cell r="EV3" t="str">
            <v>PrintBen</v>
          </cell>
          <cell r="EW3" t="str">
            <v>PrintPurchServ</v>
          </cell>
          <cell r="EX3" t="str">
            <v>PrintSupplies</v>
          </cell>
          <cell r="EY3" t="str">
            <v>PrintEquip</v>
          </cell>
          <cell r="EZ3" t="str">
            <v>PrintMisc</v>
          </cell>
          <cell r="FA3" t="str">
            <v>PrintOther</v>
          </cell>
          <cell r="FB3" t="str">
            <v>PRSal</v>
          </cell>
          <cell r="FC3" t="str">
            <v>PRBen</v>
          </cell>
          <cell r="FD3" t="str">
            <v>PRPurchServ</v>
          </cell>
          <cell r="FE3" t="str">
            <v>PRSupplies</v>
          </cell>
          <cell r="FF3" t="str">
            <v>PREquip</v>
          </cell>
          <cell r="FG3" t="str">
            <v>PRMisc</v>
          </cell>
          <cell r="FH3" t="str">
            <v>PROther</v>
          </cell>
          <cell r="FI3" t="str">
            <v>PInfoSal</v>
          </cell>
          <cell r="FJ3" t="str">
            <v>PInfoBen</v>
          </cell>
          <cell r="FK3" t="str">
            <v>PInfoPurchServ</v>
          </cell>
          <cell r="FL3" t="str">
            <v>PInfoSupplies</v>
          </cell>
          <cell r="FM3" t="str">
            <v>PInfoEquip</v>
          </cell>
          <cell r="FN3" t="str">
            <v>PInfoMisc</v>
          </cell>
          <cell r="FO3" t="str">
            <v>PInfoOther</v>
          </cell>
          <cell r="FP3" t="str">
            <v>PersSal</v>
          </cell>
          <cell r="FQ3" t="str">
            <v>PersBen</v>
          </cell>
          <cell r="FR3" t="str">
            <v>PersPurchServ</v>
          </cell>
          <cell r="FS3" t="str">
            <v>PersSupplies</v>
          </cell>
          <cell r="FT3" t="str">
            <v>PersEquip</v>
          </cell>
          <cell r="FU3" t="str">
            <v>PersMisc</v>
          </cell>
          <cell r="FV3" t="str">
            <v>PersOther</v>
          </cell>
          <cell r="FW3" t="str">
            <v>ATechSal</v>
          </cell>
          <cell r="FX3" t="str">
            <v>ATechBen</v>
          </cell>
          <cell r="FY3" t="str">
            <v>ATechPurchServ</v>
          </cell>
          <cell r="FZ3" t="str">
            <v>ATechSupplies</v>
          </cell>
          <cell r="GA3" t="str">
            <v>ATechEquip</v>
          </cell>
          <cell r="GB3" t="str">
            <v>ATechMisc</v>
          </cell>
          <cell r="GC3" t="str">
            <v>ATechOther</v>
          </cell>
          <cell r="GD3" t="str">
            <v>OthBASal</v>
          </cell>
          <cell r="GE3" t="str">
            <v>OthBABen</v>
          </cell>
          <cell r="GF3" t="str">
            <v>OthBAPurchServ</v>
          </cell>
          <cell r="GG3" t="str">
            <v>OthBASupplies</v>
          </cell>
          <cell r="GH3" t="str">
            <v>OthBAEquip</v>
          </cell>
          <cell r="GI3" t="str">
            <v>OthBAMisc</v>
          </cell>
          <cell r="GJ3" t="str">
            <v>OthBAOther</v>
          </cell>
          <cell r="GK3" t="str">
            <v>OpMaintSal</v>
          </cell>
          <cell r="GL3" t="str">
            <v>OpMaintBen</v>
          </cell>
          <cell r="GM3" t="str">
            <v>OpMaintPurchServ</v>
          </cell>
          <cell r="GN3" t="str">
            <v>OpMaintSupplies</v>
          </cell>
          <cell r="GO3" t="str">
            <v>OpMaintEquip</v>
          </cell>
          <cell r="GP3" t="str">
            <v>OpMaintMisc</v>
          </cell>
          <cell r="GQ3" t="str">
            <v>OpMaintOther</v>
          </cell>
          <cell r="GR3" t="str">
            <v>TransSal</v>
          </cell>
          <cell r="GS3" t="str">
            <v>TransBen</v>
          </cell>
          <cell r="GT3" t="str">
            <v>TransPurchServ</v>
          </cell>
          <cell r="GU3" t="str">
            <v>TransSupplies</v>
          </cell>
          <cell r="GV3" t="str">
            <v>TransEquip</v>
          </cell>
          <cell r="GW3" t="str">
            <v>TransMisc</v>
          </cell>
          <cell r="GX3" t="str">
            <v>TransOther</v>
          </cell>
          <cell r="GY3" t="str">
            <v>OthSuppSal</v>
          </cell>
          <cell r="GZ3" t="str">
            <v>OthSuppBen</v>
          </cell>
          <cell r="HA3" t="str">
            <v>OthSuppPurchServ</v>
          </cell>
          <cell r="HB3" t="str">
            <v>OthSuppSupplies</v>
          </cell>
          <cell r="HC3" t="str">
            <v>OthSuppEquip</v>
          </cell>
          <cell r="HD3" t="str">
            <v>OthSuppMisc</v>
          </cell>
          <cell r="HE3" t="str">
            <v>OthSuppOther</v>
          </cell>
          <cell r="HF3" t="str">
            <v>FSSal</v>
          </cell>
          <cell r="HG3" t="str">
            <v>FSBen</v>
          </cell>
          <cell r="HH3" t="str">
            <v>FSPurchServ</v>
          </cell>
          <cell r="HI3" t="str">
            <v>FSSupplies</v>
          </cell>
          <cell r="HJ3" t="str">
            <v>FSEquip</v>
          </cell>
          <cell r="HK3" t="str">
            <v>FSMisc</v>
          </cell>
          <cell r="HL3" t="str">
            <v>FSOther</v>
          </cell>
          <cell r="HM3" t="str">
            <v>OthEntSal</v>
          </cell>
          <cell r="HN3" t="str">
            <v>OthEntBen</v>
          </cell>
          <cell r="HO3" t="str">
            <v>OthEntPurchServ</v>
          </cell>
          <cell r="HP3" t="str">
            <v>OthEntSupplies</v>
          </cell>
          <cell r="HQ3" t="str">
            <v>OthEntEquip</v>
          </cell>
          <cell r="HR3" t="str">
            <v>OthEntMisc</v>
          </cell>
          <cell r="HS3" t="str">
            <v>OthEntOther</v>
          </cell>
          <cell r="HT3" t="str">
            <v>CommServSal</v>
          </cell>
          <cell r="HU3" t="str">
            <v>CommServBen</v>
          </cell>
          <cell r="HV3" t="str">
            <v>CommServPurchServ</v>
          </cell>
          <cell r="HW3" t="str">
            <v>CommServSupplies</v>
          </cell>
          <cell r="HX3" t="str">
            <v>CommServEquip</v>
          </cell>
          <cell r="HY3" t="str">
            <v>CommServMisc</v>
          </cell>
          <cell r="HZ3" t="str">
            <v>CommServOther</v>
          </cell>
          <cell r="IA3" t="str">
            <v>FacSal</v>
          </cell>
          <cell r="IB3" t="str">
            <v>FacBen</v>
          </cell>
          <cell r="IC3" t="str">
            <v>FacPurchServ</v>
          </cell>
          <cell r="ID3" t="str">
            <v>FacSupplies</v>
          </cell>
          <cell r="IE3" t="str">
            <v>FacEquip</v>
          </cell>
          <cell r="IF3" t="str">
            <v>FacMisc</v>
          </cell>
          <cell r="IG3" t="str">
            <v>FacOther</v>
          </cell>
          <cell r="IH3" t="str">
            <v>DebtSal</v>
          </cell>
          <cell r="II3" t="str">
            <v>DebtBen</v>
          </cell>
          <cell r="IJ3" t="str">
            <v>DebtPurchServ</v>
          </cell>
          <cell r="IK3" t="str">
            <v>DebtSupplies</v>
          </cell>
          <cell r="IL3" t="str">
            <v>DebtEquip</v>
          </cell>
          <cell r="IM3" t="str">
            <v>DebtMisc</v>
          </cell>
          <cell r="IN3" t="str">
            <v>DebtOther</v>
          </cell>
          <cell r="IO3" t="str">
            <v>FlowSal</v>
          </cell>
          <cell r="IP3" t="str">
            <v>FlowBen</v>
          </cell>
          <cell r="IQ3" t="str">
            <v>FlowPurchServ</v>
          </cell>
          <cell r="IR3" t="str">
            <v>FlowSupplies</v>
          </cell>
          <cell r="IS3" t="str">
            <v>FlowEquip</v>
          </cell>
          <cell r="IT3" t="str">
            <v>FlowMisc</v>
          </cell>
          <cell r="IU3" t="str">
            <v>FlowOther</v>
          </cell>
          <cell r="IV3" t="str">
            <v>OutSal</v>
          </cell>
          <cell r="IW3" t="str">
            <v>OutBen</v>
          </cell>
          <cell r="IX3" t="str">
            <v>OutPurchServ</v>
          </cell>
          <cell r="IY3" t="str">
            <v>OutSupplies</v>
          </cell>
          <cell r="IZ3" t="str">
            <v>OutEquip</v>
          </cell>
          <cell r="JA3" t="str">
            <v>OutMisc</v>
          </cell>
          <cell r="JB3" t="str">
            <v>OutOther</v>
          </cell>
          <cell r="JC3" t="str">
            <v>SpecSal</v>
          </cell>
          <cell r="JD3" t="str">
            <v>SpecBen</v>
          </cell>
          <cell r="JE3" t="str">
            <v>SpecPurchServ</v>
          </cell>
          <cell r="JF3" t="str">
            <v>SpecSupplies</v>
          </cell>
          <cell r="JG3" t="str">
            <v>SpecEquip</v>
          </cell>
          <cell r="JH3" t="str">
            <v>SpecMisc</v>
          </cell>
          <cell r="JI3" t="str">
            <v>SpecOther</v>
          </cell>
          <cell r="JJ3" t="str">
            <v>ExtraSal</v>
          </cell>
          <cell r="JK3" t="str">
            <v>ExtraBen</v>
          </cell>
          <cell r="JL3" t="str">
            <v>ExtraPurchServ</v>
          </cell>
          <cell r="JM3" t="str">
            <v>ExtraSupplies</v>
          </cell>
          <cell r="JN3" t="str">
            <v>ExtraEquip</v>
          </cell>
          <cell r="JO3" t="str">
            <v>ExtraMisc</v>
          </cell>
          <cell r="JP3" t="str">
            <v>ExtraOther</v>
          </cell>
          <cell r="JQ3" t="str">
            <v>LossDSal</v>
          </cell>
          <cell r="JR3" t="str">
            <v>LossDBen</v>
          </cell>
          <cell r="JS3" t="str">
            <v>LossDPurchServ</v>
          </cell>
          <cell r="JT3" t="str">
            <v>LossDSupplies</v>
          </cell>
          <cell r="JU3" t="str">
            <v>LossDEquip</v>
          </cell>
          <cell r="JV3" t="str">
            <v>LossDMisc</v>
          </cell>
          <cell r="JW3" t="str">
            <v>LossDOther</v>
          </cell>
          <cell r="JX3" t="str">
            <v>AdjSal</v>
          </cell>
          <cell r="JY3" t="str">
            <v>AdjBen</v>
          </cell>
          <cell r="JZ3" t="str">
            <v>AdjPurchServ</v>
          </cell>
          <cell r="KA3" t="str">
            <v>AdjSupplies</v>
          </cell>
          <cell r="KB3" t="str">
            <v>AdjEquip</v>
          </cell>
          <cell r="KC3" t="str">
            <v>AdjMisc</v>
          </cell>
          <cell r="KD3" t="str">
            <v>AdjOther</v>
          </cell>
          <cell r="KE3" t="str">
            <v>TotSal</v>
          </cell>
          <cell r="KF3" t="str">
            <v>TotBen</v>
          </cell>
          <cell r="KG3" t="str">
            <v>TotPurchServ</v>
          </cell>
          <cell r="KH3" t="str">
            <v>TotSupplies</v>
          </cell>
          <cell r="KI3" t="str">
            <v>TotEquip</v>
          </cell>
          <cell r="KJ3" t="str">
            <v>TotMisc</v>
          </cell>
          <cell r="KK3" t="str">
            <v>TotOther</v>
          </cell>
        </row>
        <row r="4">
          <cell r="A4">
            <v>1</v>
          </cell>
          <cell r="B4">
            <v>9</v>
          </cell>
          <cell r="C4" t="str">
            <v>AGWSR Comm School District</v>
          </cell>
          <cell r="D4">
            <v>3408002.39</v>
          </cell>
          <cell r="E4">
            <v>1014806.65</v>
          </cell>
          <cell r="F4">
            <v>882179.02</v>
          </cell>
          <cell r="G4">
            <v>116908.01</v>
          </cell>
          <cell r="H4">
            <v>29178.47</v>
          </cell>
          <cell r="I4">
            <v>8365.33</v>
          </cell>
          <cell r="J4">
            <v>0</v>
          </cell>
          <cell r="K4">
            <v>0</v>
          </cell>
          <cell r="L4">
            <v>0</v>
          </cell>
          <cell r="M4">
            <v>0</v>
          </cell>
          <cell r="N4">
            <v>0</v>
          </cell>
          <cell r="O4">
            <v>0</v>
          </cell>
          <cell r="P4">
            <v>0</v>
          </cell>
          <cell r="Q4">
            <v>0</v>
          </cell>
          <cell r="R4">
            <v>53448</v>
          </cell>
          <cell r="S4">
            <v>16847.34</v>
          </cell>
          <cell r="T4">
            <v>0</v>
          </cell>
          <cell r="U4">
            <v>1518.1</v>
          </cell>
          <cell r="V4">
            <v>0</v>
          </cell>
          <cell r="W4">
            <v>0</v>
          </cell>
          <cell r="X4">
            <v>0</v>
          </cell>
          <cell r="Y4">
            <v>37971.49</v>
          </cell>
          <cell r="Z4">
            <v>11580.17</v>
          </cell>
          <cell r="AA4">
            <v>1281.93</v>
          </cell>
          <cell r="AB4">
            <v>2899.61</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148957.5</v>
          </cell>
          <cell r="BW4">
            <v>40672.21</v>
          </cell>
          <cell r="BX4">
            <v>16631.12</v>
          </cell>
          <cell r="BY4">
            <v>7638.18</v>
          </cell>
          <cell r="BZ4">
            <v>0</v>
          </cell>
          <cell r="CA4">
            <v>2365.4</v>
          </cell>
          <cell r="CB4">
            <v>0</v>
          </cell>
          <cell r="CC4">
            <v>74495.14</v>
          </cell>
          <cell r="CD4">
            <v>20137.189999999999</v>
          </cell>
          <cell r="CE4">
            <v>0</v>
          </cell>
          <cell r="CF4">
            <v>6620.29</v>
          </cell>
          <cell r="CG4">
            <v>0</v>
          </cell>
          <cell r="CH4">
            <v>0</v>
          </cell>
          <cell r="CI4">
            <v>0</v>
          </cell>
          <cell r="CJ4">
            <v>62064.87</v>
          </cell>
          <cell r="CK4">
            <v>18240.39</v>
          </cell>
          <cell r="CL4">
            <v>0</v>
          </cell>
          <cell r="CM4">
            <v>3819.38</v>
          </cell>
          <cell r="CN4">
            <v>1077.6500000000001</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14083.27</v>
          </cell>
          <cell r="DH4">
            <v>11.79</v>
          </cell>
          <cell r="DI4">
            <v>0</v>
          </cell>
          <cell r="DJ4">
            <v>3234</v>
          </cell>
          <cell r="DK4">
            <v>0</v>
          </cell>
          <cell r="DL4">
            <v>139757.04</v>
          </cell>
          <cell r="DM4">
            <v>22668.84</v>
          </cell>
          <cell r="DN4">
            <v>5530.44</v>
          </cell>
          <cell r="DO4">
            <v>1895.98</v>
          </cell>
          <cell r="DP4">
            <v>0</v>
          </cell>
          <cell r="DQ4">
            <v>3028.75</v>
          </cell>
          <cell r="DR4">
            <v>0</v>
          </cell>
          <cell r="DS4">
            <v>0</v>
          </cell>
          <cell r="DT4">
            <v>0</v>
          </cell>
          <cell r="DU4">
            <v>1345.47</v>
          </cell>
          <cell r="DV4">
            <v>0</v>
          </cell>
          <cell r="DW4">
            <v>0</v>
          </cell>
          <cell r="DX4">
            <v>0</v>
          </cell>
          <cell r="DY4">
            <v>0</v>
          </cell>
          <cell r="DZ4">
            <v>258157.22</v>
          </cell>
          <cell r="EA4">
            <v>47234.879999999997</v>
          </cell>
          <cell r="EB4">
            <v>14609.65</v>
          </cell>
          <cell r="EC4">
            <v>1957.06</v>
          </cell>
          <cell r="ED4">
            <v>0</v>
          </cell>
          <cell r="EE4">
            <v>1005</v>
          </cell>
          <cell r="EF4">
            <v>0</v>
          </cell>
          <cell r="EG4">
            <v>82307.399999999994</v>
          </cell>
          <cell r="EH4">
            <v>14235.08</v>
          </cell>
          <cell r="EI4">
            <v>1062.04</v>
          </cell>
          <cell r="EJ4">
            <v>1693.56</v>
          </cell>
          <cell r="EK4">
            <v>0</v>
          </cell>
          <cell r="EL4">
            <v>1458.96</v>
          </cell>
          <cell r="EM4">
            <v>0</v>
          </cell>
          <cell r="EN4">
            <v>0</v>
          </cell>
          <cell r="EO4">
            <v>0</v>
          </cell>
          <cell r="EP4">
            <v>0</v>
          </cell>
          <cell r="EQ4">
            <v>0</v>
          </cell>
          <cell r="ER4">
            <v>0</v>
          </cell>
          <cell r="ES4">
            <v>0</v>
          </cell>
          <cell r="ET4">
            <v>0</v>
          </cell>
          <cell r="EU4">
            <v>0</v>
          </cell>
          <cell r="EV4">
            <v>0</v>
          </cell>
          <cell r="EW4">
            <v>2422.89</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2527.46</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243062.41</v>
          </cell>
          <cell r="GL4">
            <v>79029.509999999995</v>
          </cell>
          <cell r="GM4">
            <v>75454.73</v>
          </cell>
          <cell r="GN4">
            <v>125831.3</v>
          </cell>
          <cell r="GO4">
            <v>1093.3399999999999</v>
          </cell>
          <cell r="GP4">
            <v>335</v>
          </cell>
          <cell r="GQ4">
            <v>0</v>
          </cell>
          <cell r="GR4">
            <v>281331.14</v>
          </cell>
          <cell r="GS4">
            <v>55680.06</v>
          </cell>
          <cell r="GT4">
            <v>8138.48</v>
          </cell>
          <cell r="GU4">
            <v>60697.63</v>
          </cell>
          <cell r="GV4">
            <v>0</v>
          </cell>
          <cell r="GW4">
            <v>2070</v>
          </cell>
          <cell r="GX4">
            <v>0</v>
          </cell>
          <cell r="GY4">
            <v>0</v>
          </cell>
          <cell r="GZ4">
            <v>0</v>
          </cell>
          <cell r="HA4">
            <v>0</v>
          </cell>
          <cell r="HB4">
            <v>0</v>
          </cell>
          <cell r="HC4">
            <v>0</v>
          </cell>
          <cell r="HD4">
            <v>0</v>
          </cell>
          <cell r="HE4">
            <v>0</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0</v>
          </cell>
          <cell r="HU4">
            <v>0</v>
          </cell>
          <cell r="HV4">
            <v>0</v>
          </cell>
          <cell r="HW4">
            <v>1543.67</v>
          </cell>
          <cell r="HX4">
            <v>0</v>
          </cell>
          <cell r="HY4">
            <v>0</v>
          </cell>
          <cell r="HZ4">
            <v>0</v>
          </cell>
          <cell r="IA4">
            <v>0</v>
          </cell>
          <cell r="IB4">
            <v>0</v>
          </cell>
          <cell r="IC4">
            <v>0</v>
          </cell>
          <cell r="ID4">
            <v>0</v>
          </cell>
          <cell r="IE4">
            <v>0</v>
          </cell>
          <cell r="IF4">
            <v>0</v>
          </cell>
          <cell r="IG4">
            <v>0</v>
          </cell>
          <cell r="IH4">
            <v>0</v>
          </cell>
          <cell r="II4">
            <v>0</v>
          </cell>
          <cell r="IJ4">
            <v>0</v>
          </cell>
          <cell r="IK4">
            <v>0</v>
          </cell>
          <cell r="IL4">
            <v>0</v>
          </cell>
          <cell r="IM4">
            <v>0</v>
          </cell>
          <cell r="IN4">
            <v>0</v>
          </cell>
          <cell r="IO4">
            <v>0</v>
          </cell>
          <cell r="IP4">
            <v>0</v>
          </cell>
          <cell r="IQ4">
            <v>0</v>
          </cell>
          <cell r="IR4">
            <v>0</v>
          </cell>
          <cell r="IS4">
            <v>0</v>
          </cell>
          <cell r="IT4">
            <v>0</v>
          </cell>
          <cell r="IU4">
            <v>295485</v>
          </cell>
          <cell r="IV4">
            <v>0</v>
          </cell>
          <cell r="IW4">
            <v>0</v>
          </cell>
          <cell r="IX4">
            <v>0</v>
          </cell>
          <cell r="IY4">
            <v>0</v>
          </cell>
          <cell r="IZ4">
            <v>0</v>
          </cell>
          <cell r="JA4">
            <v>0</v>
          </cell>
          <cell r="JB4">
            <v>0</v>
          </cell>
          <cell r="JC4">
            <v>0</v>
          </cell>
          <cell r="JD4">
            <v>0</v>
          </cell>
          <cell r="JE4">
            <v>0</v>
          </cell>
          <cell r="JF4">
            <v>817.98</v>
          </cell>
          <cell r="JG4">
            <v>0</v>
          </cell>
          <cell r="JH4">
            <v>0</v>
          </cell>
          <cell r="JI4">
            <v>0</v>
          </cell>
          <cell r="JJ4">
            <v>0</v>
          </cell>
          <cell r="JK4">
            <v>0</v>
          </cell>
          <cell r="JL4">
            <v>0</v>
          </cell>
          <cell r="JM4">
            <v>0</v>
          </cell>
          <cell r="JN4">
            <v>0</v>
          </cell>
          <cell r="JO4">
            <v>0</v>
          </cell>
          <cell r="JP4">
            <v>0</v>
          </cell>
          <cell r="JQ4">
            <v>0</v>
          </cell>
          <cell r="JR4">
            <v>0</v>
          </cell>
          <cell r="JS4">
            <v>0</v>
          </cell>
          <cell r="JT4">
            <v>0</v>
          </cell>
          <cell r="JU4">
            <v>0</v>
          </cell>
          <cell r="JV4">
            <v>0</v>
          </cell>
          <cell r="JW4">
            <v>0</v>
          </cell>
          <cell r="JX4">
            <v>0</v>
          </cell>
          <cell r="JY4">
            <v>0</v>
          </cell>
          <cell r="JZ4">
            <v>0</v>
          </cell>
          <cell r="KA4">
            <v>0</v>
          </cell>
          <cell r="KB4">
            <v>0</v>
          </cell>
          <cell r="KC4">
            <v>0</v>
          </cell>
          <cell r="KD4">
            <v>0</v>
          </cell>
          <cell r="KE4">
            <v>4789554.5999999996</v>
          </cell>
          <cell r="KF4">
            <v>1341132.32</v>
          </cell>
          <cell r="KG4">
            <v>1025266.5</v>
          </cell>
          <cell r="KH4">
            <v>333852.53999999998</v>
          </cell>
          <cell r="KI4">
            <v>31349.46</v>
          </cell>
          <cell r="KJ4">
            <v>21862.44</v>
          </cell>
          <cell r="KK4">
            <v>295485</v>
          </cell>
        </row>
        <row r="5">
          <cell r="A5">
            <v>2</v>
          </cell>
          <cell r="B5">
            <v>18</v>
          </cell>
          <cell r="C5" t="str">
            <v>Adair-Casey Comm School District</v>
          </cell>
          <cell r="D5">
            <v>1420524.77</v>
          </cell>
          <cell r="E5">
            <v>418377.05</v>
          </cell>
          <cell r="F5">
            <v>1103842.76</v>
          </cell>
          <cell r="G5">
            <v>21148.3</v>
          </cell>
          <cell r="H5">
            <v>0</v>
          </cell>
          <cell r="I5">
            <v>730</v>
          </cell>
          <cell r="J5">
            <v>0</v>
          </cell>
          <cell r="K5">
            <v>0</v>
          </cell>
          <cell r="L5">
            <v>0</v>
          </cell>
          <cell r="M5">
            <v>0</v>
          </cell>
          <cell r="N5">
            <v>0</v>
          </cell>
          <cell r="O5">
            <v>0</v>
          </cell>
          <cell r="P5">
            <v>0</v>
          </cell>
          <cell r="Q5">
            <v>0</v>
          </cell>
          <cell r="R5">
            <v>22420.42</v>
          </cell>
          <cell r="S5">
            <v>6974.14</v>
          </cell>
          <cell r="T5">
            <v>809.2</v>
          </cell>
          <cell r="U5">
            <v>0</v>
          </cell>
          <cell r="V5">
            <v>0</v>
          </cell>
          <cell r="W5">
            <v>0</v>
          </cell>
          <cell r="X5">
            <v>0</v>
          </cell>
          <cell r="Y5">
            <v>38806.980000000003</v>
          </cell>
          <cell r="Z5">
            <v>6693.22</v>
          </cell>
          <cell r="AA5">
            <v>0</v>
          </cell>
          <cell r="AB5">
            <v>427.77</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74101</v>
          </cell>
          <cell r="BW5">
            <v>19515.05</v>
          </cell>
          <cell r="BX5">
            <v>34822.519999999997</v>
          </cell>
          <cell r="BY5">
            <v>1396.44</v>
          </cell>
          <cell r="BZ5">
            <v>0</v>
          </cell>
          <cell r="CA5">
            <v>0</v>
          </cell>
          <cell r="CB5">
            <v>0</v>
          </cell>
          <cell r="CC5">
            <v>32926</v>
          </cell>
          <cell r="CD5">
            <v>9978.75</v>
          </cell>
          <cell r="CE5">
            <v>0</v>
          </cell>
          <cell r="CF5">
            <v>1487.35</v>
          </cell>
          <cell r="CG5">
            <v>0</v>
          </cell>
          <cell r="CH5">
            <v>0</v>
          </cell>
          <cell r="CI5">
            <v>0</v>
          </cell>
          <cell r="CJ5">
            <v>5951</v>
          </cell>
          <cell r="CK5">
            <v>1010.12</v>
          </cell>
          <cell r="CL5">
            <v>2063.73</v>
          </cell>
          <cell r="CM5">
            <v>17683.46</v>
          </cell>
          <cell r="CN5">
            <v>4779.74</v>
          </cell>
          <cell r="CO5">
            <v>0</v>
          </cell>
          <cell r="CP5">
            <v>0</v>
          </cell>
          <cell r="CQ5">
            <v>0</v>
          </cell>
          <cell r="CR5">
            <v>0</v>
          </cell>
          <cell r="CS5">
            <v>0</v>
          </cell>
          <cell r="CT5">
            <v>1535.4</v>
          </cell>
          <cell r="CU5">
            <v>0</v>
          </cell>
          <cell r="CV5">
            <v>0</v>
          </cell>
          <cell r="CW5">
            <v>0</v>
          </cell>
          <cell r="CX5">
            <v>0</v>
          </cell>
          <cell r="CY5">
            <v>0</v>
          </cell>
          <cell r="CZ5">
            <v>0</v>
          </cell>
          <cell r="DA5">
            <v>0</v>
          </cell>
          <cell r="DB5">
            <v>0</v>
          </cell>
          <cell r="DC5">
            <v>0</v>
          </cell>
          <cell r="DD5">
            <v>0</v>
          </cell>
          <cell r="DE5">
            <v>0</v>
          </cell>
          <cell r="DF5">
            <v>0</v>
          </cell>
          <cell r="DG5">
            <v>200</v>
          </cell>
          <cell r="DH5">
            <v>0</v>
          </cell>
          <cell r="DI5">
            <v>0</v>
          </cell>
          <cell r="DJ5">
            <v>0</v>
          </cell>
          <cell r="DK5">
            <v>0</v>
          </cell>
          <cell r="DL5">
            <v>0</v>
          </cell>
          <cell r="DM5">
            <v>0</v>
          </cell>
          <cell r="DN5">
            <v>74777.31</v>
          </cell>
          <cell r="DO5">
            <v>0</v>
          </cell>
          <cell r="DP5">
            <v>0</v>
          </cell>
          <cell r="DQ5">
            <v>300</v>
          </cell>
          <cell r="DR5">
            <v>0</v>
          </cell>
          <cell r="DS5">
            <v>0</v>
          </cell>
          <cell r="DT5">
            <v>0</v>
          </cell>
          <cell r="DU5">
            <v>299</v>
          </cell>
          <cell r="DV5">
            <v>0</v>
          </cell>
          <cell r="DW5">
            <v>0</v>
          </cell>
          <cell r="DX5">
            <v>0</v>
          </cell>
          <cell r="DY5">
            <v>0</v>
          </cell>
          <cell r="DZ5">
            <v>150990.45000000001</v>
          </cell>
          <cell r="EA5">
            <v>36769.089999999997</v>
          </cell>
          <cell r="EB5">
            <v>27.5</v>
          </cell>
          <cell r="EC5">
            <v>2561.46</v>
          </cell>
          <cell r="ED5">
            <v>0</v>
          </cell>
          <cell r="EE5">
            <v>550</v>
          </cell>
          <cell r="EF5">
            <v>0</v>
          </cell>
          <cell r="EG5">
            <v>55035</v>
          </cell>
          <cell r="EH5">
            <v>16194.25</v>
          </cell>
          <cell r="EI5">
            <v>23906.74</v>
          </cell>
          <cell r="EJ5">
            <v>908.96</v>
          </cell>
          <cell r="EK5">
            <v>0</v>
          </cell>
          <cell r="EL5">
            <v>2313</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3848.29</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110009.08</v>
          </cell>
          <cell r="GL5">
            <v>33416.36</v>
          </cell>
          <cell r="GM5">
            <v>42865.78</v>
          </cell>
          <cell r="GN5">
            <v>78644.33</v>
          </cell>
          <cell r="GO5">
            <v>500</v>
          </cell>
          <cell r="GP5">
            <v>0</v>
          </cell>
          <cell r="GQ5">
            <v>0</v>
          </cell>
          <cell r="GR5">
            <v>153343.92000000001</v>
          </cell>
          <cell r="GS5">
            <v>47520.11</v>
          </cell>
          <cell r="GT5">
            <v>20833.89</v>
          </cell>
          <cell r="GU5">
            <v>23110.51</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cell r="IU5">
            <v>135527</v>
          </cell>
          <cell r="IV5">
            <v>0</v>
          </cell>
          <cell r="IW5">
            <v>0</v>
          </cell>
          <cell r="IX5">
            <v>0</v>
          </cell>
          <cell r="IY5">
            <v>0</v>
          </cell>
          <cell r="IZ5">
            <v>0</v>
          </cell>
          <cell r="JA5">
            <v>0</v>
          </cell>
          <cell r="JB5">
            <v>0</v>
          </cell>
          <cell r="JC5">
            <v>0</v>
          </cell>
          <cell r="JD5">
            <v>0</v>
          </cell>
          <cell r="JE5">
            <v>0</v>
          </cell>
          <cell r="JF5">
            <v>0</v>
          </cell>
          <cell r="JG5">
            <v>0</v>
          </cell>
          <cell r="JH5">
            <v>0</v>
          </cell>
          <cell r="JI5">
            <v>0</v>
          </cell>
          <cell r="JJ5">
            <v>0</v>
          </cell>
          <cell r="JK5">
            <v>0</v>
          </cell>
          <cell r="JL5">
            <v>0</v>
          </cell>
          <cell r="JM5">
            <v>0</v>
          </cell>
          <cell r="JN5">
            <v>0</v>
          </cell>
          <cell r="JO5">
            <v>0</v>
          </cell>
          <cell r="JP5">
            <v>0</v>
          </cell>
          <cell r="JQ5">
            <v>0</v>
          </cell>
          <cell r="JR5">
            <v>0</v>
          </cell>
          <cell r="JS5">
            <v>0</v>
          </cell>
          <cell r="JT5">
            <v>0</v>
          </cell>
          <cell r="JU5">
            <v>0</v>
          </cell>
          <cell r="JV5">
            <v>0</v>
          </cell>
          <cell r="JW5">
            <v>0</v>
          </cell>
          <cell r="JX5">
            <v>0</v>
          </cell>
          <cell r="JY5">
            <v>0</v>
          </cell>
          <cell r="JZ5">
            <v>0</v>
          </cell>
          <cell r="KA5">
            <v>0</v>
          </cell>
          <cell r="KB5">
            <v>0</v>
          </cell>
          <cell r="KC5">
            <v>0</v>
          </cell>
          <cell r="KD5">
            <v>0</v>
          </cell>
          <cell r="KE5">
            <v>2064108.62</v>
          </cell>
          <cell r="KF5">
            <v>596448.14</v>
          </cell>
          <cell r="KG5">
            <v>1308296.72</v>
          </cell>
          <cell r="KH5">
            <v>148903.98000000001</v>
          </cell>
          <cell r="KI5">
            <v>5279.74</v>
          </cell>
          <cell r="KJ5">
            <v>3893</v>
          </cell>
          <cell r="KK5">
            <v>135527</v>
          </cell>
        </row>
        <row r="6">
          <cell r="A6">
            <v>3</v>
          </cell>
          <cell r="B6">
            <v>27</v>
          </cell>
          <cell r="C6" t="str">
            <v>Adel DeSoto Minburn Comm School District</v>
          </cell>
          <cell r="D6">
            <v>8248198.4699999997</v>
          </cell>
          <cell r="E6">
            <v>2454040.1</v>
          </cell>
          <cell r="F6">
            <v>1203244.0900000001</v>
          </cell>
          <cell r="G6">
            <v>209780.24</v>
          </cell>
          <cell r="H6">
            <v>120269.03</v>
          </cell>
          <cell r="I6">
            <v>2650.35</v>
          </cell>
          <cell r="J6">
            <v>0</v>
          </cell>
          <cell r="K6">
            <v>0</v>
          </cell>
          <cell r="L6">
            <v>0</v>
          </cell>
          <cell r="M6">
            <v>2500</v>
          </cell>
          <cell r="N6">
            <v>558.24</v>
          </cell>
          <cell r="O6">
            <v>0</v>
          </cell>
          <cell r="P6">
            <v>0</v>
          </cell>
          <cell r="Q6">
            <v>0</v>
          </cell>
          <cell r="R6">
            <v>303799.42</v>
          </cell>
          <cell r="S6">
            <v>83179.11</v>
          </cell>
          <cell r="T6">
            <v>0</v>
          </cell>
          <cell r="U6">
            <v>1034.1199999999999</v>
          </cell>
          <cell r="V6">
            <v>0</v>
          </cell>
          <cell r="W6">
            <v>195</v>
          </cell>
          <cell r="X6">
            <v>0</v>
          </cell>
          <cell r="Y6">
            <v>138762.51999999999</v>
          </cell>
          <cell r="Z6">
            <v>41960.54</v>
          </cell>
          <cell r="AA6">
            <v>0</v>
          </cell>
          <cell r="AB6">
            <v>3906.57</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549500.22</v>
          </cell>
          <cell r="BW6">
            <v>138278.76</v>
          </cell>
          <cell r="BX6">
            <v>55783.75</v>
          </cell>
          <cell r="BY6">
            <v>2974.32</v>
          </cell>
          <cell r="BZ6">
            <v>0</v>
          </cell>
          <cell r="CA6">
            <v>0</v>
          </cell>
          <cell r="CB6">
            <v>0</v>
          </cell>
          <cell r="CC6">
            <v>148855.67000000001</v>
          </cell>
          <cell r="CD6">
            <v>43124.43</v>
          </cell>
          <cell r="CE6">
            <v>313.08</v>
          </cell>
          <cell r="CF6">
            <v>22038.69</v>
          </cell>
          <cell r="CG6">
            <v>90</v>
          </cell>
          <cell r="CH6">
            <v>0</v>
          </cell>
          <cell r="CI6">
            <v>0</v>
          </cell>
          <cell r="CJ6">
            <v>180237.57</v>
          </cell>
          <cell r="CK6">
            <v>43104.31</v>
          </cell>
          <cell r="CL6">
            <v>8671.91</v>
          </cell>
          <cell r="CM6">
            <v>36566.03</v>
          </cell>
          <cell r="CN6">
            <v>26411.22</v>
          </cell>
          <cell r="CO6">
            <v>179</v>
          </cell>
          <cell r="CP6">
            <v>0</v>
          </cell>
          <cell r="CQ6">
            <v>0</v>
          </cell>
          <cell r="CR6">
            <v>0</v>
          </cell>
          <cell r="CS6">
            <v>0</v>
          </cell>
          <cell r="CT6">
            <v>0</v>
          </cell>
          <cell r="CU6">
            <v>0</v>
          </cell>
          <cell r="CV6">
            <v>0</v>
          </cell>
          <cell r="CW6">
            <v>0</v>
          </cell>
          <cell r="CX6">
            <v>0</v>
          </cell>
          <cell r="CY6">
            <v>0</v>
          </cell>
          <cell r="CZ6">
            <v>0</v>
          </cell>
          <cell r="DA6">
            <v>1095.19</v>
          </cell>
          <cell r="DB6">
            <v>0</v>
          </cell>
          <cell r="DC6">
            <v>0</v>
          </cell>
          <cell r="DD6">
            <v>0</v>
          </cell>
          <cell r="DE6">
            <v>0</v>
          </cell>
          <cell r="DF6">
            <v>0</v>
          </cell>
          <cell r="DG6">
            <v>83296.240000000005</v>
          </cell>
          <cell r="DH6">
            <v>2895.2</v>
          </cell>
          <cell r="DI6">
            <v>0</v>
          </cell>
          <cell r="DJ6">
            <v>9160.5</v>
          </cell>
          <cell r="DK6">
            <v>0</v>
          </cell>
          <cell r="DL6">
            <v>356761.76</v>
          </cell>
          <cell r="DM6">
            <v>61866.51</v>
          </cell>
          <cell r="DN6">
            <v>99</v>
          </cell>
          <cell r="DO6">
            <v>5307.56</v>
          </cell>
          <cell r="DP6">
            <v>1989.07</v>
          </cell>
          <cell r="DQ6">
            <v>815</v>
          </cell>
          <cell r="DR6">
            <v>0</v>
          </cell>
          <cell r="DS6">
            <v>98254.81</v>
          </cell>
          <cell r="DT6">
            <v>29212.09</v>
          </cell>
          <cell r="DU6">
            <v>60</v>
          </cell>
          <cell r="DV6">
            <v>195</v>
          </cell>
          <cell r="DW6">
            <v>0</v>
          </cell>
          <cell r="DX6">
            <v>1275.75</v>
          </cell>
          <cell r="DY6">
            <v>0</v>
          </cell>
          <cell r="DZ6">
            <v>937353.63</v>
          </cell>
          <cell r="EA6">
            <v>198891.97</v>
          </cell>
          <cell r="EB6">
            <v>381.52</v>
          </cell>
          <cell r="EC6">
            <v>9576.4</v>
          </cell>
          <cell r="ED6">
            <v>249.99</v>
          </cell>
          <cell r="EE6">
            <v>2355.9699999999998</v>
          </cell>
          <cell r="EF6">
            <v>0</v>
          </cell>
          <cell r="EG6">
            <v>247985.25</v>
          </cell>
          <cell r="EH6">
            <v>61556.09</v>
          </cell>
          <cell r="EI6">
            <v>68839.48</v>
          </cell>
          <cell r="EJ6">
            <v>790.26</v>
          </cell>
          <cell r="EK6">
            <v>0</v>
          </cell>
          <cell r="EL6">
            <v>800</v>
          </cell>
          <cell r="EM6">
            <v>0</v>
          </cell>
          <cell r="EN6">
            <v>0</v>
          </cell>
          <cell r="EO6">
            <v>0</v>
          </cell>
          <cell r="EP6">
            <v>0</v>
          </cell>
          <cell r="EQ6">
            <v>0</v>
          </cell>
          <cell r="ER6">
            <v>0</v>
          </cell>
          <cell r="ES6">
            <v>0</v>
          </cell>
          <cell r="ET6">
            <v>0</v>
          </cell>
          <cell r="EU6">
            <v>0</v>
          </cell>
          <cell r="EV6">
            <v>0</v>
          </cell>
          <cell r="EW6">
            <v>0</v>
          </cell>
          <cell r="EX6">
            <v>2482.61</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17123.63</v>
          </cell>
          <cell r="FS6">
            <v>0</v>
          </cell>
          <cell r="FT6">
            <v>0</v>
          </cell>
          <cell r="FU6">
            <v>0</v>
          </cell>
          <cell r="FV6">
            <v>0</v>
          </cell>
          <cell r="FW6">
            <v>0</v>
          </cell>
          <cell r="FX6">
            <v>0</v>
          </cell>
          <cell r="FY6">
            <v>26176.32</v>
          </cell>
          <cell r="FZ6">
            <v>5459</v>
          </cell>
          <cell r="GA6">
            <v>1721.57</v>
          </cell>
          <cell r="GB6">
            <v>0</v>
          </cell>
          <cell r="GC6">
            <v>0</v>
          </cell>
          <cell r="GD6">
            <v>0</v>
          </cell>
          <cell r="GE6">
            <v>0</v>
          </cell>
          <cell r="GF6">
            <v>0</v>
          </cell>
          <cell r="GG6">
            <v>0</v>
          </cell>
          <cell r="GH6">
            <v>0</v>
          </cell>
          <cell r="GI6">
            <v>0</v>
          </cell>
          <cell r="GJ6">
            <v>0</v>
          </cell>
          <cell r="GK6">
            <v>572236.77</v>
          </cell>
          <cell r="GL6">
            <v>177831.07</v>
          </cell>
          <cell r="GM6">
            <v>528419.06999999995</v>
          </cell>
          <cell r="GN6">
            <v>642985.53</v>
          </cell>
          <cell r="GO6">
            <v>39925.339999999997</v>
          </cell>
          <cell r="GP6">
            <v>560</v>
          </cell>
          <cell r="GQ6">
            <v>0</v>
          </cell>
          <cell r="GR6">
            <v>411163.45</v>
          </cell>
          <cell r="GS6">
            <v>94498.31</v>
          </cell>
          <cell r="GT6">
            <v>53276.06</v>
          </cell>
          <cell r="GU6">
            <v>137709.5</v>
          </cell>
          <cell r="GV6">
            <v>7932.91</v>
          </cell>
          <cell r="GW6">
            <v>275</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784700</v>
          </cell>
          <cell r="IV6">
            <v>0</v>
          </cell>
          <cell r="IW6">
            <v>0</v>
          </cell>
          <cell r="IX6">
            <v>0</v>
          </cell>
          <cell r="IY6">
            <v>0</v>
          </cell>
          <cell r="IZ6">
            <v>0</v>
          </cell>
          <cell r="JA6">
            <v>0</v>
          </cell>
          <cell r="JB6">
            <v>4000</v>
          </cell>
          <cell r="JC6">
            <v>0</v>
          </cell>
          <cell r="JD6">
            <v>0</v>
          </cell>
          <cell r="JE6">
            <v>0</v>
          </cell>
          <cell r="JF6">
            <v>0</v>
          </cell>
          <cell r="JG6">
            <v>0</v>
          </cell>
          <cell r="JH6">
            <v>0</v>
          </cell>
          <cell r="JI6">
            <v>0</v>
          </cell>
          <cell r="JJ6">
            <v>0</v>
          </cell>
          <cell r="JK6">
            <v>0</v>
          </cell>
          <cell r="JL6">
            <v>0</v>
          </cell>
          <cell r="JM6">
            <v>0</v>
          </cell>
          <cell r="JN6">
            <v>0</v>
          </cell>
          <cell r="JO6">
            <v>0</v>
          </cell>
          <cell r="JP6">
            <v>0</v>
          </cell>
          <cell r="JQ6">
            <v>0</v>
          </cell>
          <cell r="JR6">
            <v>0</v>
          </cell>
          <cell r="JS6">
            <v>0</v>
          </cell>
          <cell r="JT6">
            <v>0</v>
          </cell>
          <cell r="JU6">
            <v>0</v>
          </cell>
          <cell r="JV6">
            <v>0</v>
          </cell>
          <cell r="JW6">
            <v>0</v>
          </cell>
          <cell r="JX6">
            <v>0</v>
          </cell>
          <cell r="JY6">
            <v>0</v>
          </cell>
          <cell r="JZ6">
            <v>0</v>
          </cell>
          <cell r="KA6">
            <v>0</v>
          </cell>
          <cell r="KB6">
            <v>0</v>
          </cell>
          <cell r="KC6">
            <v>0</v>
          </cell>
          <cell r="KD6">
            <v>0</v>
          </cell>
          <cell r="KE6">
            <v>12193109.539999999</v>
          </cell>
          <cell r="KF6">
            <v>3427543.29</v>
          </cell>
          <cell r="KG6">
            <v>2048184.15</v>
          </cell>
          <cell r="KH6">
            <v>1085354.46</v>
          </cell>
          <cell r="KI6">
            <v>198589.13</v>
          </cell>
          <cell r="KJ6">
            <v>18266.57</v>
          </cell>
          <cell r="KK6">
            <v>788700</v>
          </cell>
        </row>
        <row r="7">
          <cell r="A7">
            <v>4</v>
          </cell>
          <cell r="B7">
            <v>63</v>
          </cell>
          <cell r="C7" t="str">
            <v>Akron Westfield Comm School District</v>
          </cell>
          <cell r="D7">
            <v>3222878.38</v>
          </cell>
          <cell r="E7">
            <v>969335.07</v>
          </cell>
          <cell r="F7">
            <v>551981.54</v>
          </cell>
          <cell r="G7">
            <v>72734.720000000001</v>
          </cell>
          <cell r="H7">
            <v>24157.119999999999</v>
          </cell>
          <cell r="I7">
            <v>2268</v>
          </cell>
          <cell r="J7">
            <v>0</v>
          </cell>
          <cell r="K7">
            <v>0</v>
          </cell>
          <cell r="L7">
            <v>0</v>
          </cell>
          <cell r="M7">
            <v>0</v>
          </cell>
          <cell r="N7">
            <v>0</v>
          </cell>
          <cell r="O7">
            <v>0</v>
          </cell>
          <cell r="P7">
            <v>0</v>
          </cell>
          <cell r="Q7">
            <v>0</v>
          </cell>
          <cell r="R7">
            <v>73251.34</v>
          </cell>
          <cell r="S7">
            <v>21615.58</v>
          </cell>
          <cell r="T7">
            <v>3852.6</v>
          </cell>
          <cell r="U7">
            <v>0</v>
          </cell>
          <cell r="V7">
            <v>0</v>
          </cell>
          <cell r="W7">
            <v>0</v>
          </cell>
          <cell r="X7">
            <v>0</v>
          </cell>
          <cell r="Y7">
            <v>33304.76</v>
          </cell>
          <cell r="Z7">
            <v>11967.65</v>
          </cell>
          <cell r="AA7">
            <v>0</v>
          </cell>
          <cell r="AB7">
            <v>1787.41</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133266.26999999999</v>
          </cell>
          <cell r="BW7">
            <v>33293.660000000003</v>
          </cell>
          <cell r="BX7">
            <v>4035.3</v>
          </cell>
          <cell r="BY7">
            <v>725.56</v>
          </cell>
          <cell r="BZ7">
            <v>0</v>
          </cell>
          <cell r="CA7">
            <v>0</v>
          </cell>
          <cell r="CB7">
            <v>0</v>
          </cell>
          <cell r="CC7">
            <v>19147.009999999998</v>
          </cell>
          <cell r="CD7">
            <v>9397.61</v>
          </cell>
          <cell r="CE7">
            <v>500</v>
          </cell>
          <cell r="CF7">
            <v>2690.55</v>
          </cell>
          <cell r="CG7">
            <v>0</v>
          </cell>
          <cell r="CH7">
            <v>0</v>
          </cell>
          <cell r="CI7">
            <v>0</v>
          </cell>
          <cell r="CJ7">
            <v>36676</v>
          </cell>
          <cell r="CK7">
            <v>10825.84</v>
          </cell>
          <cell r="CL7">
            <v>17364.41</v>
          </cell>
          <cell r="CM7">
            <v>1740.34</v>
          </cell>
          <cell r="CN7">
            <v>1036.26</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38644.17</v>
          </cell>
          <cell r="DH7">
            <v>3347.82</v>
          </cell>
          <cell r="DI7">
            <v>0</v>
          </cell>
          <cell r="DJ7">
            <v>4457.5600000000004</v>
          </cell>
          <cell r="DK7">
            <v>0</v>
          </cell>
          <cell r="DL7">
            <v>123458</v>
          </cell>
          <cell r="DM7">
            <v>34217.919999999998</v>
          </cell>
          <cell r="DN7">
            <v>408.62</v>
          </cell>
          <cell r="DO7">
            <v>0</v>
          </cell>
          <cell r="DP7">
            <v>0</v>
          </cell>
          <cell r="DQ7">
            <v>1786.25</v>
          </cell>
          <cell r="DR7">
            <v>0</v>
          </cell>
          <cell r="DS7">
            <v>0</v>
          </cell>
          <cell r="DT7">
            <v>0</v>
          </cell>
          <cell r="DU7">
            <v>448</v>
          </cell>
          <cell r="DV7">
            <v>0</v>
          </cell>
          <cell r="DW7">
            <v>0</v>
          </cell>
          <cell r="DX7">
            <v>0</v>
          </cell>
          <cell r="DY7">
            <v>0</v>
          </cell>
          <cell r="DZ7">
            <v>237194.06</v>
          </cell>
          <cell r="EA7">
            <v>81871.67</v>
          </cell>
          <cell r="EB7">
            <v>739.08</v>
          </cell>
          <cell r="EC7">
            <v>765.81</v>
          </cell>
          <cell r="ED7">
            <v>0</v>
          </cell>
          <cell r="EE7">
            <v>2001.16</v>
          </cell>
          <cell r="EF7">
            <v>0</v>
          </cell>
          <cell r="EG7">
            <v>124977</v>
          </cell>
          <cell r="EH7">
            <v>28550.76</v>
          </cell>
          <cell r="EI7">
            <v>18473.93</v>
          </cell>
          <cell r="EJ7">
            <v>1551.67</v>
          </cell>
          <cell r="EK7">
            <v>149.88999999999999</v>
          </cell>
          <cell r="EL7">
            <v>1879.17</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3471.45</v>
          </cell>
          <cell r="FL7">
            <v>0</v>
          </cell>
          <cell r="FM7">
            <v>0</v>
          </cell>
          <cell r="FN7">
            <v>0</v>
          </cell>
          <cell r="FO7">
            <v>0</v>
          </cell>
          <cell r="FP7">
            <v>0</v>
          </cell>
          <cell r="FQ7">
            <v>0</v>
          </cell>
          <cell r="FR7">
            <v>6442.6</v>
          </cell>
          <cell r="FS7">
            <v>0</v>
          </cell>
          <cell r="FT7">
            <v>0</v>
          </cell>
          <cell r="FU7">
            <v>0</v>
          </cell>
          <cell r="FV7">
            <v>0</v>
          </cell>
          <cell r="FW7">
            <v>0</v>
          </cell>
          <cell r="FX7">
            <v>0</v>
          </cell>
          <cell r="FY7">
            <v>13940.54</v>
          </cell>
          <cell r="FZ7">
            <v>8371.91</v>
          </cell>
          <cell r="GA7">
            <v>301.3</v>
          </cell>
          <cell r="GB7">
            <v>0</v>
          </cell>
          <cell r="GC7">
            <v>0</v>
          </cell>
          <cell r="GD7">
            <v>0</v>
          </cell>
          <cell r="GE7">
            <v>0</v>
          </cell>
          <cell r="GF7">
            <v>0</v>
          </cell>
          <cell r="GG7">
            <v>0</v>
          </cell>
          <cell r="GH7">
            <v>0</v>
          </cell>
          <cell r="GI7">
            <v>0</v>
          </cell>
          <cell r="GJ7">
            <v>0</v>
          </cell>
          <cell r="GK7">
            <v>224347.77</v>
          </cell>
          <cell r="GL7">
            <v>51178.53</v>
          </cell>
          <cell r="GM7">
            <v>54335.1</v>
          </cell>
          <cell r="GN7">
            <v>164083.09</v>
          </cell>
          <cell r="GO7">
            <v>1014.78</v>
          </cell>
          <cell r="GP7">
            <v>20.6</v>
          </cell>
          <cell r="GQ7">
            <v>0</v>
          </cell>
          <cell r="GR7">
            <v>187348.21</v>
          </cell>
          <cell r="GS7">
            <v>38937.06</v>
          </cell>
          <cell r="GT7">
            <v>18185.73</v>
          </cell>
          <cell r="GU7">
            <v>50500.4</v>
          </cell>
          <cell r="GV7">
            <v>624.88</v>
          </cell>
          <cell r="GW7">
            <v>82.5</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cell r="IU7">
            <v>260963</v>
          </cell>
          <cell r="IV7">
            <v>0</v>
          </cell>
          <cell r="IW7">
            <v>0</v>
          </cell>
          <cell r="IX7">
            <v>0</v>
          </cell>
          <cell r="IY7">
            <v>0</v>
          </cell>
          <cell r="IZ7">
            <v>0</v>
          </cell>
          <cell r="JA7">
            <v>0</v>
          </cell>
          <cell r="JB7">
            <v>1670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v>0</v>
          </cell>
          <cell r="KE7">
            <v>4415848.8</v>
          </cell>
          <cell r="KF7">
            <v>1291191.3500000001</v>
          </cell>
          <cell r="KG7">
            <v>732823.07</v>
          </cell>
          <cell r="KH7">
            <v>308299.28000000003</v>
          </cell>
          <cell r="KI7">
            <v>27284.23</v>
          </cell>
          <cell r="KJ7">
            <v>12495.24</v>
          </cell>
          <cell r="KK7">
            <v>262633</v>
          </cell>
        </row>
        <row r="8">
          <cell r="A8">
            <v>5</v>
          </cell>
          <cell r="B8">
            <v>72</v>
          </cell>
          <cell r="C8" t="str">
            <v>Albert City-Truesdale Comm School District</v>
          </cell>
          <cell r="D8">
            <v>727544.3</v>
          </cell>
          <cell r="E8">
            <v>221017.17</v>
          </cell>
          <cell r="F8">
            <v>1041519.73</v>
          </cell>
          <cell r="G8">
            <v>25455.82</v>
          </cell>
          <cell r="H8">
            <v>0</v>
          </cell>
          <cell r="I8">
            <v>0</v>
          </cell>
          <cell r="J8">
            <v>0</v>
          </cell>
          <cell r="K8">
            <v>0</v>
          </cell>
          <cell r="L8">
            <v>0</v>
          </cell>
          <cell r="M8">
            <v>0</v>
          </cell>
          <cell r="N8">
            <v>0</v>
          </cell>
          <cell r="O8">
            <v>0</v>
          </cell>
          <cell r="P8">
            <v>0</v>
          </cell>
          <cell r="Q8">
            <v>0</v>
          </cell>
          <cell r="R8">
            <v>0</v>
          </cell>
          <cell r="S8">
            <v>0</v>
          </cell>
          <cell r="T8">
            <v>14101.36</v>
          </cell>
          <cell r="U8">
            <v>0</v>
          </cell>
          <cell r="V8">
            <v>0</v>
          </cell>
          <cell r="W8">
            <v>0</v>
          </cell>
          <cell r="X8">
            <v>0</v>
          </cell>
          <cell r="Y8">
            <v>8636.94</v>
          </cell>
          <cell r="Z8">
            <v>1582.94</v>
          </cell>
          <cell r="AA8">
            <v>0</v>
          </cell>
          <cell r="AB8">
            <v>120.06</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5090.91</v>
          </cell>
          <cell r="BW8">
            <v>859.37</v>
          </cell>
          <cell r="BX8">
            <v>30644.34</v>
          </cell>
          <cell r="BY8">
            <v>0</v>
          </cell>
          <cell r="BZ8">
            <v>0</v>
          </cell>
          <cell r="CA8">
            <v>0</v>
          </cell>
          <cell r="CB8">
            <v>0</v>
          </cell>
          <cell r="CC8">
            <v>0</v>
          </cell>
          <cell r="CD8">
            <v>0</v>
          </cell>
          <cell r="CE8">
            <v>14919.66</v>
          </cell>
          <cell r="CF8">
            <v>1172.48</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12681.26</v>
          </cell>
          <cell r="DH8">
            <v>778.75</v>
          </cell>
          <cell r="DI8">
            <v>0</v>
          </cell>
          <cell r="DJ8">
            <v>0</v>
          </cell>
          <cell r="DK8">
            <v>0</v>
          </cell>
          <cell r="DL8">
            <v>0</v>
          </cell>
          <cell r="DM8">
            <v>0</v>
          </cell>
          <cell r="DN8">
            <v>50000.38</v>
          </cell>
          <cell r="DO8">
            <v>0</v>
          </cell>
          <cell r="DP8">
            <v>0</v>
          </cell>
          <cell r="DQ8">
            <v>0</v>
          </cell>
          <cell r="DR8">
            <v>0</v>
          </cell>
          <cell r="DS8">
            <v>0</v>
          </cell>
          <cell r="DT8">
            <v>0</v>
          </cell>
          <cell r="DU8">
            <v>199</v>
          </cell>
          <cell r="DV8">
            <v>0</v>
          </cell>
          <cell r="DW8">
            <v>0</v>
          </cell>
          <cell r="DX8">
            <v>0</v>
          </cell>
          <cell r="DY8">
            <v>0</v>
          </cell>
          <cell r="DZ8">
            <v>120457</v>
          </cell>
          <cell r="EA8">
            <v>37760.699999999997</v>
          </cell>
          <cell r="EB8">
            <v>254.26</v>
          </cell>
          <cell r="EC8">
            <v>0</v>
          </cell>
          <cell r="ED8">
            <v>0</v>
          </cell>
          <cell r="EE8">
            <v>0</v>
          </cell>
          <cell r="EF8">
            <v>0</v>
          </cell>
          <cell r="EG8">
            <v>0</v>
          </cell>
          <cell r="EH8">
            <v>0</v>
          </cell>
          <cell r="EI8">
            <v>29370.74</v>
          </cell>
          <cell r="EJ8">
            <v>0</v>
          </cell>
          <cell r="EK8">
            <v>0</v>
          </cell>
          <cell r="EL8">
            <v>3426.85</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150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35174.620000000003</v>
          </cell>
          <cell r="GL8">
            <v>14384.53</v>
          </cell>
          <cell r="GM8">
            <v>19667.72</v>
          </cell>
          <cell r="GN8">
            <v>63996.58</v>
          </cell>
          <cell r="GO8">
            <v>0</v>
          </cell>
          <cell r="GP8">
            <v>0</v>
          </cell>
          <cell r="GQ8">
            <v>0</v>
          </cell>
          <cell r="GR8">
            <v>86629.98</v>
          </cell>
          <cell r="GS8">
            <v>15010.77</v>
          </cell>
          <cell r="GT8">
            <v>21893.1</v>
          </cell>
          <cell r="GU8">
            <v>22263.93</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93135</v>
          </cell>
          <cell r="IV8">
            <v>0</v>
          </cell>
          <cell r="IW8">
            <v>0</v>
          </cell>
          <cell r="IX8">
            <v>0</v>
          </cell>
          <cell r="IY8">
            <v>0</v>
          </cell>
          <cell r="IZ8">
            <v>0</v>
          </cell>
          <cell r="JA8">
            <v>0</v>
          </cell>
          <cell r="JB8">
            <v>20000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983533.75</v>
          </cell>
          <cell r="KF8">
            <v>290615.48</v>
          </cell>
          <cell r="KG8">
            <v>1235401.55</v>
          </cell>
          <cell r="KH8">
            <v>113787.62</v>
          </cell>
          <cell r="KI8">
            <v>0</v>
          </cell>
          <cell r="KJ8">
            <v>3426.85</v>
          </cell>
          <cell r="KK8">
            <v>113135</v>
          </cell>
        </row>
        <row r="9">
          <cell r="A9">
            <v>6</v>
          </cell>
          <cell r="B9">
            <v>81</v>
          </cell>
          <cell r="C9" t="str">
            <v>Albia Comm School District</v>
          </cell>
          <cell r="D9">
            <v>5100693.3</v>
          </cell>
          <cell r="E9">
            <v>2134486.56</v>
          </cell>
          <cell r="F9">
            <v>926970.35</v>
          </cell>
          <cell r="G9">
            <v>516163.45</v>
          </cell>
          <cell r="H9">
            <v>96563.43</v>
          </cell>
          <cell r="I9">
            <v>1116</v>
          </cell>
          <cell r="J9">
            <v>0</v>
          </cell>
          <cell r="K9">
            <v>0</v>
          </cell>
          <cell r="L9">
            <v>0</v>
          </cell>
          <cell r="M9">
            <v>0</v>
          </cell>
          <cell r="N9">
            <v>0</v>
          </cell>
          <cell r="O9">
            <v>0</v>
          </cell>
          <cell r="P9">
            <v>0</v>
          </cell>
          <cell r="Q9">
            <v>0</v>
          </cell>
          <cell r="R9">
            <v>83471.399999999994</v>
          </cell>
          <cell r="S9">
            <v>35384.47</v>
          </cell>
          <cell r="T9">
            <v>3753.6</v>
          </cell>
          <cell r="U9">
            <v>145.65</v>
          </cell>
          <cell r="V9">
            <v>0</v>
          </cell>
          <cell r="W9">
            <v>0</v>
          </cell>
          <cell r="X9">
            <v>0</v>
          </cell>
          <cell r="Y9">
            <v>49669.68</v>
          </cell>
          <cell r="Z9">
            <v>18064.93</v>
          </cell>
          <cell r="AA9">
            <v>460</v>
          </cell>
          <cell r="AB9">
            <v>18454.509999999998</v>
          </cell>
          <cell r="AC9">
            <v>0</v>
          </cell>
          <cell r="AD9">
            <v>139.5</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275080.75</v>
          </cell>
          <cell r="BW9">
            <v>97885.46</v>
          </cell>
          <cell r="BX9">
            <v>10377.81</v>
          </cell>
          <cell r="BY9">
            <v>7411.5</v>
          </cell>
          <cell r="BZ9">
            <v>0</v>
          </cell>
          <cell r="CA9">
            <v>0</v>
          </cell>
          <cell r="CB9">
            <v>0</v>
          </cell>
          <cell r="CC9">
            <v>53219.77</v>
          </cell>
          <cell r="CD9">
            <v>26436.32</v>
          </cell>
          <cell r="CE9">
            <v>4132</v>
          </cell>
          <cell r="CF9">
            <v>1441.18</v>
          </cell>
          <cell r="CG9">
            <v>0</v>
          </cell>
          <cell r="CH9">
            <v>0</v>
          </cell>
          <cell r="CI9">
            <v>0</v>
          </cell>
          <cell r="CJ9">
            <v>133863.26</v>
          </cell>
          <cell r="CK9">
            <v>56247.14</v>
          </cell>
          <cell r="CL9">
            <v>2677.97</v>
          </cell>
          <cell r="CM9">
            <v>51509.11</v>
          </cell>
          <cell r="CN9">
            <v>0</v>
          </cell>
          <cell r="CO9">
            <v>581.70000000000005</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27249.99</v>
          </cell>
          <cell r="DH9">
            <v>1901.91</v>
          </cell>
          <cell r="DI9">
            <v>0</v>
          </cell>
          <cell r="DJ9">
            <v>6306</v>
          </cell>
          <cell r="DK9">
            <v>0</v>
          </cell>
          <cell r="DL9">
            <v>162950.01999999999</v>
          </cell>
          <cell r="DM9">
            <v>47693.86</v>
          </cell>
          <cell r="DN9">
            <v>947.9</v>
          </cell>
          <cell r="DO9">
            <v>325.56</v>
          </cell>
          <cell r="DP9">
            <v>0</v>
          </cell>
          <cell r="DQ9">
            <v>1484.83</v>
          </cell>
          <cell r="DR9">
            <v>0</v>
          </cell>
          <cell r="DS9">
            <v>0</v>
          </cell>
          <cell r="DT9">
            <v>0</v>
          </cell>
          <cell r="DU9">
            <v>945</v>
          </cell>
          <cell r="DV9">
            <v>0</v>
          </cell>
          <cell r="DW9">
            <v>0</v>
          </cell>
          <cell r="DX9">
            <v>0</v>
          </cell>
          <cell r="DY9">
            <v>0</v>
          </cell>
          <cell r="DZ9">
            <v>542827.55000000005</v>
          </cell>
          <cell r="EA9">
            <v>183361.43</v>
          </cell>
          <cell r="EB9">
            <v>1112.5999999999999</v>
          </cell>
          <cell r="EC9">
            <v>9664.36</v>
          </cell>
          <cell r="ED9">
            <v>0</v>
          </cell>
          <cell r="EE9">
            <v>5131.88</v>
          </cell>
          <cell r="EF9">
            <v>0</v>
          </cell>
          <cell r="EG9">
            <v>80736.06</v>
          </cell>
          <cell r="EH9">
            <v>34434.730000000003</v>
          </cell>
          <cell r="EI9">
            <v>90989.83</v>
          </cell>
          <cell r="EJ9">
            <v>14711.7</v>
          </cell>
          <cell r="EK9">
            <v>0</v>
          </cell>
          <cell r="EL9">
            <v>2903.75</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1400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407106.58</v>
          </cell>
          <cell r="GL9">
            <v>172104.39</v>
          </cell>
          <cell r="GM9">
            <v>231080.33</v>
          </cell>
          <cell r="GN9">
            <v>253850.01</v>
          </cell>
          <cell r="GO9">
            <v>2901.76</v>
          </cell>
          <cell r="GP9">
            <v>691.12</v>
          </cell>
          <cell r="GQ9">
            <v>0</v>
          </cell>
          <cell r="GR9">
            <v>317461.14</v>
          </cell>
          <cell r="GS9">
            <v>93969.279999999999</v>
          </cell>
          <cell r="GT9">
            <v>15280.36</v>
          </cell>
          <cell r="GU9">
            <v>72541.66</v>
          </cell>
          <cell r="GV9">
            <v>4525.28</v>
          </cell>
          <cell r="GW9">
            <v>1800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513199</v>
          </cell>
          <cell r="IV9">
            <v>0</v>
          </cell>
          <cell r="IW9">
            <v>0</v>
          </cell>
          <cell r="IX9">
            <v>0</v>
          </cell>
          <cell r="IY9">
            <v>0</v>
          </cell>
          <cell r="IZ9">
            <v>0</v>
          </cell>
          <cell r="JA9">
            <v>0</v>
          </cell>
          <cell r="JB9">
            <v>139978.32999999999</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7207079.5099999998</v>
          </cell>
          <cell r="KF9">
            <v>2900068.57</v>
          </cell>
          <cell r="KG9">
            <v>1317377.74</v>
          </cell>
          <cell r="KH9">
            <v>948120.6</v>
          </cell>
          <cell r="KI9">
            <v>103990.47</v>
          </cell>
          <cell r="KJ9">
            <v>20154.78</v>
          </cell>
          <cell r="KK9">
            <v>653177.32999999996</v>
          </cell>
        </row>
        <row r="10">
          <cell r="A10">
            <v>7</v>
          </cell>
          <cell r="B10">
            <v>99</v>
          </cell>
          <cell r="C10" t="str">
            <v>Alburnett Comm School District</v>
          </cell>
          <cell r="D10">
            <v>3160721.36</v>
          </cell>
          <cell r="E10">
            <v>1001355.16</v>
          </cell>
          <cell r="F10">
            <v>718998.55</v>
          </cell>
          <cell r="G10">
            <v>108750.01</v>
          </cell>
          <cell r="H10">
            <v>1349.74</v>
          </cell>
          <cell r="I10">
            <v>441.88</v>
          </cell>
          <cell r="J10">
            <v>0</v>
          </cell>
          <cell r="K10">
            <v>0</v>
          </cell>
          <cell r="L10">
            <v>0</v>
          </cell>
          <cell r="M10">
            <v>0</v>
          </cell>
          <cell r="N10">
            <v>0</v>
          </cell>
          <cell r="O10">
            <v>0</v>
          </cell>
          <cell r="P10">
            <v>0</v>
          </cell>
          <cell r="Q10">
            <v>0</v>
          </cell>
          <cell r="R10">
            <v>84115</v>
          </cell>
          <cell r="S10">
            <v>33084.69</v>
          </cell>
          <cell r="T10">
            <v>26513.52</v>
          </cell>
          <cell r="U10">
            <v>1680.5</v>
          </cell>
          <cell r="V10">
            <v>0</v>
          </cell>
          <cell r="W10">
            <v>0</v>
          </cell>
          <cell r="X10">
            <v>0</v>
          </cell>
          <cell r="Y10">
            <v>56802.74</v>
          </cell>
          <cell r="Z10">
            <v>18234.28</v>
          </cell>
          <cell r="AA10">
            <v>285.14999999999998</v>
          </cell>
          <cell r="AB10">
            <v>4665.96</v>
          </cell>
          <cell r="AC10">
            <v>0</v>
          </cell>
          <cell r="AD10">
            <v>0</v>
          </cell>
          <cell r="AE10">
            <v>0</v>
          </cell>
          <cell r="AF10">
            <v>0</v>
          </cell>
          <cell r="AG10">
            <v>0</v>
          </cell>
          <cell r="AH10">
            <v>0</v>
          </cell>
          <cell r="AI10">
            <v>0</v>
          </cell>
          <cell r="AJ10">
            <v>0</v>
          </cell>
          <cell r="AK10">
            <v>0</v>
          </cell>
          <cell r="AL10">
            <v>0</v>
          </cell>
          <cell r="AM10">
            <v>20518.009999999998</v>
          </cell>
          <cell r="AN10">
            <v>3506.53</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67349.38</v>
          </cell>
          <cell r="BY10">
            <v>0</v>
          </cell>
          <cell r="BZ10">
            <v>0</v>
          </cell>
          <cell r="CA10">
            <v>0</v>
          </cell>
          <cell r="CB10">
            <v>0</v>
          </cell>
          <cell r="CC10">
            <v>21727.9</v>
          </cell>
          <cell r="CD10">
            <v>3713.29</v>
          </cell>
          <cell r="CE10">
            <v>15134.97</v>
          </cell>
          <cell r="CF10">
            <v>7300.29</v>
          </cell>
          <cell r="CG10">
            <v>0</v>
          </cell>
          <cell r="CH10">
            <v>0</v>
          </cell>
          <cell r="CI10">
            <v>0</v>
          </cell>
          <cell r="CJ10">
            <v>0</v>
          </cell>
          <cell r="CK10">
            <v>0</v>
          </cell>
          <cell r="CL10">
            <v>69823.89</v>
          </cell>
          <cell r="CM10">
            <v>6079.43</v>
          </cell>
          <cell r="CN10">
            <v>2950.48</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22153.56</v>
          </cell>
          <cell r="DH10">
            <v>32.229999999999997</v>
          </cell>
          <cell r="DI10">
            <v>0</v>
          </cell>
          <cell r="DJ10">
            <v>3711.55</v>
          </cell>
          <cell r="DK10">
            <v>0</v>
          </cell>
          <cell r="DL10">
            <v>186460.1</v>
          </cell>
          <cell r="DM10">
            <v>60291.96</v>
          </cell>
          <cell r="DN10">
            <v>17930.45</v>
          </cell>
          <cell r="DO10">
            <v>4352.45</v>
          </cell>
          <cell r="DP10">
            <v>158</v>
          </cell>
          <cell r="DQ10">
            <v>0</v>
          </cell>
          <cell r="DR10">
            <v>0</v>
          </cell>
          <cell r="DS10">
            <v>0</v>
          </cell>
          <cell r="DT10">
            <v>0</v>
          </cell>
          <cell r="DU10">
            <v>597</v>
          </cell>
          <cell r="DV10">
            <v>0</v>
          </cell>
          <cell r="DW10">
            <v>0</v>
          </cell>
          <cell r="DX10">
            <v>0</v>
          </cell>
          <cell r="DY10">
            <v>0</v>
          </cell>
          <cell r="DZ10">
            <v>255563.51999999999</v>
          </cell>
          <cell r="EA10">
            <v>87347.64</v>
          </cell>
          <cell r="EB10">
            <v>3612.75</v>
          </cell>
          <cell r="EC10">
            <v>4.3899999999999997</v>
          </cell>
          <cell r="ED10">
            <v>0</v>
          </cell>
          <cell r="EE10">
            <v>1536</v>
          </cell>
          <cell r="EF10">
            <v>0</v>
          </cell>
          <cell r="EG10">
            <v>48746.79</v>
          </cell>
          <cell r="EH10">
            <v>30770.01</v>
          </cell>
          <cell r="EI10">
            <v>46922.71</v>
          </cell>
          <cell r="EJ10">
            <v>1086.9100000000001</v>
          </cell>
          <cell r="EK10">
            <v>0</v>
          </cell>
          <cell r="EL10">
            <v>1195</v>
          </cell>
          <cell r="EM10">
            <v>0</v>
          </cell>
          <cell r="EN10">
            <v>0</v>
          </cell>
          <cell r="EO10">
            <v>0</v>
          </cell>
          <cell r="EP10">
            <v>0</v>
          </cell>
          <cell r="EQ10">
            <v>0</v>
          </cell>
          <cell r="ER10">
            <v>0</v>
          </cell>
          <cell r="ES10">
            <v>0</v>
          </cell>
          <cell r="ET10">
            <v>0</v>
          </cell>
          <cell r="EU10">
            <v>0</v>
          </cell>
          <cell r="EV10">
            <v>0</v>
          </cell>
          <cell r="EW10">
            <v>9274.5</v>
          </cell>
          <cell r="EX10">
            <v>0</v>
          </cell>
          <cell r="EY10">
            <v>0</v>
          </cell>
          <cell r="EZ10">
            <v>0</v>
          </cell>
          <cell r="FA10">
            <v>0</v>
          </cell>
          <cell r="FB10">
            <v>0</v>
          </cell>
          <cell r="FC10">
            <v>0</v>
          </cell>
          <cell r="FD10">
            <v>0</v>
          </cell>
          <cell r="FE10">
            <v>0</v>
          </cell>
          <cell r="FF10">
            <v>0</v>
          </cell>
          <cell r="FG10">
            <v>0</v>
          </cell>
          <cell r="FH10">
            <v>0</v>
          </cell>
          <cell r="FI10">
            <v>0</v>
          </cell>
          <cell r="FJ10">
            <v>0</v>
          </cell>
          <cell r="FK10">
            <v>3677.96</v>
          </cell>
          <cell r="FL10">
            <v>0</v>
          </cell>
          <cell r="FM10">
            <v>0</v>
          </cell>
          <cell r="FN10">
            <v>0</v>
          </cell>
          <cell r="FO10">
            <v>0</v>
          </cell>
          <cell r="FP10">
            <v>0</v>
          </cell>
          <cell r="FQ10">
            <v>0</v>
          </cell>
          <cell r="FR10">
            <v>5787.41</v>
          </cell>
          <cell r="FS10">
            <v>0</v>
          </cell>
          <cell r="FT10">
            <v>0</v>
          </cell>
          <cell r="FU10">
            <v>0</v>
          </cell>
          <cell r="FV10">
            <v>0</v>
          </cell>
          <cell r="FW10">
            <v>0</v>
          </cell>
          <cell r="FX10">
            <v>0</v>
          </cell>
          <cell r="FY10">
            <v>11168</v>
          </cell>
          <cell r="FZ10">
            <v>0</v>
          </cell>
          <cell r="GA10">
            <v>0</v>
          </cell>
          <cell r="GB10">
            <v>0</v>
          </cell>
          <cell r="GC10">
            <v>0</v>
          </cell>
          <cell r="GD10">
            <v>0</v>
          </cell>
          <cell r="GE10">
            <v>0</v>
          </cell>
          <cell r="GF10">
            <v>0</v>
          </cell>
          <cell r="GG10">
            <v>0</v>
          </cell>
          <cell r="GH10">
            <v>0</v>
          </cell>
          <cell r="GI10">
            <v>0</v>
          </cell>
          <cell r="GJ10">
            <v>0</v>
          </cell>
          <cell r="GK10">
            <v>181163.98</v>
          </cell>
          <cell r="GL10">
            <v>63317.57</v>
          </cell>
          <cell r="GM10">
            <v>87115.38</v>
          </cell>
          <cell r="GN10">
            <v>188744.93</v>
          </cell>
          <cell r="GO10">
            <v>1476.79</v>
          </cell>
          <cell r="GP10">
            <v>0</v>
          </cell>
          <cell r="GQ10">
            <v>0</v>
          </cell>
          <cell r="GR10">
            <v>176454.85</v>
          </cell>
          <cell r="GS10">
            <v>31148.62</v>
          </cell>
          <cell r="GT10">
            <v>109388.45</v>
          </cell>
          <cell r="GU10">
            <v>27595.88</v>
          </cell>
          <cell r="GV10">
            <v>0</v>
          </cell>
          <cell r="GW10">
            <v>260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221961</v>
          </cell>
          <cell r="IV10">
            <v>0</v>
          </cell>
          <cell r="IW10">
            <v>0</v>
          </cell>
          <cell r="IX10">
            <v>0</v>
          </cell>
          <cell r="IY10">
            <v>0</v>
          </cell>
          <cell r="IZ10">
            <v>0</v>
          </cell>
          <cell r="JA10">
            <v>0</v>
          </cell>
          <cell r="JB10">
            <v>9631.69</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4192274.25</v>
          </cell>
          <cell r="KF10">
            <v>1332769.75</v>
          </cell>
          <cell r="KG10">
            <v>1215733.6299999999</v>
          </cell>
          <cell r="KH10">
            <v>350292.98</v>
          </cell>
          <cell r="KI10">
            <v>5935.01</v>
          </cell>
          <cell r="KJ10">
            <v>7144.43</v>
          </cell>
          <cell r="KK10">
            <v>231592.69</v>
          </cell>
        </row>
        <row r="11">
          <cell r="A11">
            <v>8</v>
          </cell>
          <cell r="B11">
            <v>108</v>
          </cell>
          <cell r="C11" t="str">
            <v>Alden Comm School District</v>
          </cell>
          <cell r="D11">
            <v>1155587.1599999999</v>
          </cell>
          <cell r="E11">
            <v>250044.12</v>
          </cell>
          <cell r="F11">
            <v>1233141.18</v>
          </cell>
          <cell r="G11">
            <v>35603.550000000003</v>
          </cell>
          <cell r="H11">
            <v>0</v>
          </cell>
          <cell r="I11">
            <v>0</v>
          </cell>
          <cell r="J11">
            <v>0</v>
          </cell>
          <cell r="K11">
            <v>0</v>
          </cell>
          <cell r="L11">
            <v>0</v>
          </cell>
          <cell r="M11">
            <v>0</v>
          </cell>
          <cell r="N11">
            <v>0</v>
          </cell>
          <cell r="O11">
            <v>0</v>
          </cell>
          <cell r="P11">
            <v>0</v>
          </cell>
          <cell r="Q11">
            <v>0</v>
          </cell>
          <cell r="R11">
            <v>54350.45</v>
          </cell>
          <cell r="S11">
            <v>9034.0300000000007</v>
          </cell>
          <cell r="T11">
            <v>2325.1</v>
          </cell>
          <cell r="U11">
            <v>240.42</v>
          </cell>
          <cell r="V11">
            <v>0</v>
          </cell>
          <cell r="W11">
            <v>0</v>
          </cell>
          <cell r="X11">
            <v>0</v>
          </cell>
          <cell r="Y11">
            <v>34655.17</v>
          </cell>
          <cell r="Z11">
            <v>5954.53</v>
          </cell>
          <cell r="AA11">
            <v>521.67999999999995</v>
          </cell>
          <cell r="AB11">
            <v>875.1</v>
          </cell>
          <cell r="AC11">
            <v>0</v>
          </cell>
          <cell r="AD11">
            <v>490</v>
          </cell>
          <cell r="AE11">
            <v>0</v>
          </cell>
          <cell r="AF11">
            <v>0</v>
          </cell>
          <cell r="AG11">
            <v>0</v>
          </cell>
          <cell r="AH11">
            <v>0</v>
          </cell>
          <cell r="AI11">
            <v>0</v>
          </cell>
          <cell r="AJ11">
            <v>0</v>
          </cell>
          <cell r="AK11">
            <v>0</v>
          </cell>
          <cell r="AL11">
            <v>0</v>
          </cell>
          <cell r="AM11">
            <v>0</v>
          </cell>
          <cell r="AN11">
            <v>0</v>
          </cell>
          <cell r="AO11">
            <v>25</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624</v>
          </cell>
          <cell r="BW11">
            <v>106.68</v>
          </cell>
          <cell r="BX11">
            <v>1980.6</v>
          </cell>
          <cell r="BY11">
            <v>0</v>
          </cell>
          <cell r="BZ11">
            <v>0</v>
          </cell>
          <cell r="CA11">
            <v>0</v>
          </cell>
          <cell r="CB11">
            <v>0</v>
          </cell>
          <cell r="CC11">
            <v>30655.1</v>
          </cell>
          <cell r="CD11">
            <v>4959.2</v>
          </cell>
          <cell r="CE11">
            <v>0</v>
          </cell>
          <cell r="CF11">
            <v>5368.92</v>
          </cell>
          <cell r="CG11">
            <v>0</v>
          </cell>
          <cell r="CH11">
            <v>0</v>
          </cell>
          <cell r="CI11">
            <v>0</v>
          </cell>
          <cell r="CJ11">
            <v>8000</v>
          </cell>
          <cell r="CK11">
            <v>1367.14</v>
          </cell>
          <cell r="CL11">
            <v>39560.82</v>
          </cell>
          <cell r="CM11">
            <v>0</v>
          </cell>
          <cell r="CN11">
            <v>0</v>
          </cell>
          <cell r="CO11">
            <v>0</v>
          </cell>
          <cell r="CP11">
            <v>0</v>
          </cell>
          <cell r="CQ11">
            <v>6000</v>
          </cell>
          <cell r="CR11">
            <v>1025.4000000000001</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11147.63</v>
          </cell>
          <cell r="DH11">
            <v>175.69</v>
          </cell>
          <cell r="DI11">
            <v>0</v>
          </cell>
          <cell r="DJ11">
            <v>3279.06</v>
          </cell>
          <cell r="DK11">
            <v>0</v>
          </cell>
          <cell r="DL11">
            <v>3426.97</v>
          </cell>
          <cell r="DM11">
            <v>591.29</v>
          </cell>
          <cell r="DN11">
            <v>72945.41</v>
          </cell>
          <cell r="DO11">
            <v>845.91</v>
          </cell>
          <cell r="DP11">
            <v>0</v>
          </cell>
          <cell r="DQ11">
            <v>1463.2</v>
          </cell>
          <cell r="DR11">
            <v>0</v>
          </cell>
          <cell r="DS11">
            <v>0</v>
          </cell>
          <cell r="DT11">
            <v>0</v>
          </cell>
          <cell r="DU11">
            <v>583.35</v>
          </cell>
          <cell r="DV11">
            <v>0</v>
          </cell>
          <cell r="DW11">
            <v>0</v>
          </cell>
          <cell r="DX11">
            <v>0</v>
          </cell>
          <cell r="DY11">
            <v>0</v>
          </cell>
          <cell r="DZ11">
            <v>119617.74</v>
          </cell>
          <cell r="EA11">
            <v>42305.63</v>
          </cell>
          <cell r="EB11">
            <v>1985.84</v>
          </cell>
          <cell r="EC11">
            <v>133.65</v>
          </cell>
          <cell r="ED11">
            <v>0</v>
          </cell>
          <cell r="EE11">
            <v>815</v>
          </cell>
          <cell r="EF11">
            <v>0</v>
          </cell>
          <cell r="EG11">
            <v>0</v>
          </cell>
          <cell r="EH11">
            <v>0</v>
          </cell>
          <cell r="EI11">
            <v>40554.22</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2836.49</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4450</v>
          </cell>
          <cell r="FZ11">
            <v>0</v>
          </cell>
          <cell r="GA11">
            <v>0</v>
          </cell>
          <cell r="GB11">
            <v>0</v>
          </cell>
          <cell r="GC11">
            <v>0</v>
          </cell>
          <cell r="GD11">
            <v>0</v>
          </cell>
          <cell r="GE11">
            <v>0</v>
          </cell>
          <cell r="GF11">
            <v>0</v>
          </cell>
          <cell r="GG11">
            <v>0</v>
          </cell>
          <cell r="GH11">
            <v>0</v>
          </cell>
          <cell r="GI11">
            <v>0</v>
          </cell>
          <cell r="GJ11">
            <v>0</v>
          </cell>
          <cell r="GK11">
            <v>84199.87</v>
          </cell>
          <cell r="GL11">
            <v>29346.01</v>
          </cell>
          <cell r="GM11">
            <v>39744.58</v>
          </cell>
          <cell r="GN11">
            <v>91241.600000000006</v>
          </cell>
          <cell r="GO11">
            <v>0</v>
          </cell>
          <cell r="GP11">
            <v>460</v>
          </cell>
          <cell r="GQ11">
            <v>0</v>
          </cell>
          <cell r="GR11">
            <v>63714.94</v>
          </cell>
          <cell r="GS11">
            <v>11161.26</v>
          </cell>
          <cell r="GT11">
            <v>28061.54</v>
          </cell>
          <cell r="GU11">
            <v>16873.97</v>
          </cell>
          <cell r="GV11">
            <v>0</v>
          </cell>
          <cell r="GW11">
            <v>1045</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122123</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1560831.4</v>
          </cell>
          <cell r="KF11">
            <v>355895.29</v>
          </cell>
          <cell r="KG11">
            <v>1477026.95</v>
          </cell>
          <cell r="KH11">
            <v>154195.29999999999</v>
          </cell>
          <cell r="KI11">
            <v>0</v>
          </cell>
          <cell r="KJ11">
            <v>7552.26</v>
          </cell>
          <cell r="KK11">
            <v>122123</v>
          </cell>
        </row>
        <row r="12">
          <cell r="A12">
            <v>9</v>
          </cell>
          <cell r="B12">
            <v>126</v>
          </cell>
          <cell r="C12" t="str">
            <v>Algona Comm School District</v>
          </cell>
          <cell r="D12">
            <v>7824453.9699999997</v>
          </cell>
          <cell r="E12">
            <v>3185990.4</v>
          </cell>
          <cell r="F12">
            <v>964110.35</v>
          </cell>
          <cell r="G12">
            <v>435889.67</v>
          </cell>
          <cell r="H12">
            <v>39669.75</v>
          </cell>
          <cell r="I12">
            <v>57557.68</v>
          </cell>
          <cell r="J12">
            <v>0</v>
          </cell>
          <cell r="K12">
            <v>0</v>
          </cell>
          <cell r="L12">
            <v>0</v>
          </cell>
          <cell r="M12">
            <v>0</v>
          </cell>
          <cell r="N12">
            <v>0</v>
          </cell>
          <cell r="O12">
            <v>0</v>
          </cell>
          <cell r="P12">
            <v>0</v>
          </cell>
          <cell r="Q12">
            <v>0</v>
          </cell>
          <cell r="R12">
            <v>145924.85</v>
          </cell>
          <cell r="S12">
            <v>49766.77</v>
          </cell>
          <cell r="T12">
            <v>0</v>
          </cell>
          <cell r="U12">
            <v>890.7</v>
          </cell>
          <cell r="V12">
            <v>0</v>
          </cell>
          <cell r="W12">
            <v>0</v>
          </cell>
          <cell r="X12">
            <v>0</v>
          </cell>
          <cell r="Y12">
            <v>0</v>
          </cell>
          <cell r="Z12">
            <v>0</v>
          </cell>
          <cell r="AA12">
            <v>63684.25</v>
          </cell>
          <cell r="AB12">
            <v>82.5</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17126.55</v>
          </cell>
          <cell r="CD12">
            <v>2912.08</v>
          </cell>
          <cell r="CE12">
            <v>0</v>
          </cell>
          <cell r="CF12">
            <v>12641.66</v>
          </cell>
          <cell r="CG12">
            <v>0</v>
          </cell>
          <cell r="CH12">
            <v>0</v>
          </cell>
          <cell r="CI12">
            <v>0</v>
          </cell>
          <cell r="CJ12">
            <v>0</v>
          </cell>
          <cell r="CK12">
            <v>0</v>
          </cell>
          <cell r="CL12">
            <v>18480.150000000001</v>
          </cell>
          <cell r="CM12">
            <v>51147.67</v>
          </cell>
          <cell r="CN12">
            <v>11697.7</v>
          </cell>
          <cell r="CO12">
            <v>299</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22297.55</v>
          </cell>
          <cell r="DH12">
            <v>4493.03</v>
          </cell>
          <cell r="DI12">
            <v>0</v>
          </cell>
          <cell r="DJ12">
            <v>15971.55</v>
          </cell>
          <cell r="DK12">
            <v>0</v>
          </cell>
          <cell r="DL12">
            <v>152380</v>
          </cell>
          <cell r="DM12">
            <v>40629.96</v>
          </cell>
          <cell r="DN12">
            <v>500.64</v>
          </cell>
          <cell r="DO12">
            <v>615.99</v>
          </cell>
          <cell r="DP12">
            <v>0</v>
          </cell>
          <cell r="DQ12">
            <v>2201</v>
          </cell>
          <cell r="DR12">
            <v>0</v>
          </cell>
          <cell r="DS12">
            <v>0</v>
          </cell>
          <cell r="DT12">
            <v>0</v>
          </cell>
          <cell r="DU12">
            <v>1775</v>
          </cell>
          <cell r="DV12">
            <v>0</v>
          </cell>
          <cell r="DW12">
            <v>0</v>
          </cell>
          <cell r="DX12">
            <v>0</v>
          </cell>
          <cell r="DY12">
            <v>0</v>
          </cell>
          <cell r="DZ12">
            <v>576370.91</v>
          </cell>
          <cell r="EA12">
            <v>210379.17</v>
          </cell>
          <cell r="EB12">
            <v>17186.07</v>
          </cell>
          <cell r="EC12">
            <v>3679.46</v>
          </cell>
          <cell r="ED12">
            <v>0</v>
          </cell>
          <cell r="EE12">
            <v>6935</v>
          </cell>
          <cell r="EF12">
            <v>0</v>
          </cell>
          <cell r="EG12">
            <v>184757.63</v>
          </cell>
          <cell r="EH12">
            <v>71156.899999999994</v>
          </cell>
          <cell r="EI12">
            <v>10813.91</v>
          </cell>
          <cell r="EJ12">
            <v>14275.15</v>
          </cell>
          <cell r="EK12">
            <v>0</v>
          </cell>
          <cell r="EL12">
            <v>428</v>
          </cell>
          <cell r="EM12">
            <v>0</v>
          </cell>
          <cell r="EN12">
            <v>0</v>
          </cell>
          <cell r="EO12">
            <v>0</v>
          </cell>
          <cell r="EP12">
            <v>0</v>
          </cell>
          <cell r="EQ12">
            <v>0</v>
          </cell>
          <cell r="ER12">
            <v>0</v>
          </cell>
          <cell r="ES12">
            <v>0</v>
          </cell>
          <cell r="ET12">
            <v>0</v>
          </cell>
          <cell r="EU12">
            <v>25028.46</v>
          </cell>
          <cell r="EV12">
            <v>14057.37</v>
          </cell>
          <cell r="EW12">
            <v>0</v>
          </cell>
          <cell r="EX12">
            <v>31307.74</v>
          </cell>
          <cell r="EY12">
            <v>0</v>
          </cell>
          <cell r="EZ12">
            <v>0</v>
          </cell>
          <cell r="FA12">
            <v>0</v>
          </cell>
          <cell r="FB12">
            <v>0</v>
          </cell>
          <cell r="FC12">
            <v>0</v>
          </cell>
          <cell r="FD12">
            <v>0</v>
          </cell>
          <cell r="FE12">
            <v>0</v>
          </cell>
          <cell r="FF12">
            <v>0</v>
          </cell>
          <cell r="FG12">
            <v>0</v>
          </cell>
          <cell r="FH12">
            <v>0</v>
          </cell>
          <cell r="FI12">
            <v>0</v>
          </cell>
          <cell r="FJ12">
            <v>0</v>
          </cell>
          <cell r="FK12">
            <v>16486.46</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54.88</v>
          </cell>
          <cell r="GA12">
            <v>0</v>
          </cell>
          <cell r="GB12">
            <v>0</v>
          </cell>
          <cell r="GC12">
            <v>0</v>
          </cell>
          <cell r="GD12">
            <v>0</v>
          </cell>
          <cell r="GE12">
            <v>0</v>
          </cell>
          <cell r="GF12">
            <v>0</v>
          </cell>
          <cell r="GG12">
            <v>0</v>
          </cell>
          <cell r="GH12">
            <v>0</v>
          </cell>
          <cell r="GI12">
            <v>0</v>
          </cell>
          <cell r="GJ12">
            <v>0</v>
          </cell>
          <cell r="GK12">
            <v>540032.89</v>
          </cell>
          <cell r="GL12">
            <v>208053.44</v>
          </cell>
          <cell r="GM12">
            <v>249644.09</v>
          </cell>
          <cell r="GN12">
            <v>586752.09</v>
          </cell>
          <cell r="GO12">
            <v>51329.08</v>
          </cell>
          <cell r="GP12">
            <v>125</v>
          </cell>
          <cell r="GQ12">
            <v>0</v>
          </cell>
          <cell r="GR12">
            <v>190170.78</v>
          </cell>
          <cell r="GS12">
            <v>192861.68</v>
          </cell>
          <cell r="GT12">
            <v>176106.62</v>
          </cell>
          <cell r="GU12">
            <v>153521.63</v>
          </cell>
          <cell r="GV12">
            <v>1069</v>
          </cell>
          <cell r="GW12">
            <v>5354.99</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633402</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513.86</v>
          </cell>
          <cell r="KE12">
            <v>9656246.0399999991</v>
          </cell>
          <cell r="KF12">
            <v>3975807.77</v>
          </cell>
          <cell r="KG12">
            <v>1541085.09</v>
          </cell>
          <cell r="KH12">
            <v>1295352.17</v>
          </cell>
          <cell r="KI12">
            <v>103765.53</v>
          </cell>
          <cell r="KJ12">
            <v>88872.22</v>
          </cell>
          <cell r="KK12">
            <v>633915.86</v>
          </cell>
        </row>
        <row r="13">
          <cell r="A13">
            <v>10</v>
          </cell>
          <cell r="B13">
            <v>135</v>
          </cell>
          <cell r="C13" t="str">
            <v>Allamakee Comm School District</v>
          </cell>
          <cell r="D13">
            <v>5343598.5199999996</v>
          </cell>
          <cell r="E13">
            <v>1800331.86</v>
          </cell>
          <cell r="F13">
            <v>728853.67</v>
          </cell>
          <cell r="G13">
            <v>129388.73</v>
          </cell>
          <cell r="H13">
            <v>30118.21</v>
          </cell>
          <cell r="I13">
            <v>21515.35</v>
          </cell>
          <cell r="J13">
            <v>0</v>
          </cell>
          <cell r="K13">
            <v>39912.300000000003</v>
          </cell>
          <cell r="L13">
            <v>16397.11</v>
          </cell>
          <cell r="M13">
            <v>20640</v>
          </cell>
          <cell r="N13">
            <v>0</v>
          </cell>
          <cell r="O13">
            <v>0</v>
          </cell>
          <cell r="P13">
            <v>0</v>
          </cell>
          <cell r="Q13">
            <v>0</v>
          </cell>
          <cell r="R13">
            <v>90884.69</v>
          </cell>
          <cell r="S13">
            <v>27868.06</v>
          </cell>
          <cell r="T13">
            <v>3564.41</v>
          </cell>
          <cell r="U13">
            <v>850.45</v>
          </cell>
          <cell r="V13">
            <v>0</v>
          </cell>
          <cell r="W13">
            <v>30.5</v>
          </cell>
          <cell r="X13">
            <v>0</v>
          </cell>
          <cell r="Y13">
            <v>108008.75</v>
          </cell>
          <cell r="Z13">
            <v>39837.699999999997</v>
          </cell>
          <cell r="AA13">
            <v>0</v>
          </cell>
          <cell r="AB13">
            <v>0</v>
          </cell>
          <cell r="AC13">
            <v>0</v>
          </cell>
          <cell r="AD13">
            <v>30.5</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66741.429999999993</v>
          </cell>
          <cell r="BP13">
            <v>28817.71</v>
          </cell>
          <cell r="BQ13">
            <v>136217.07</v>
          </cell>
          <cell r="BR13">
            <v>0</v>
          </cell>
          <cell r="BS13">
            <v>0</v>
          </cell>
          <cell r="BT13">
            <v>0</v>
          </cell>
          <cell r="BU13">
            <v>0</v>
          </cell>
          <cell r="BV13">
            <v>239239.18</v>
          </cell>
          <cell r="BW13">
            <v>66333.63</v>
          </cell>
          <cell r="BX13">
            <v>25216.79</v>
          </cell>
          <cell r="BY13">
            <v>0</v>
          </cell>
          <cell r="BZ13">
            <v>0</v>
          </cell>
          <cell r="CA13">
            <v>550</v>
          </cell>
          <cell r="CB13">
            <v>0</v>
          </cell>
          <cell r="CC13">
            <v>102129.88</v>
          </cell>
          <cell r="CD13">
            <v>35419.69</v>
          </cell>
          <cell r="CE13">
            <v>0</v>
          </cell>
          <cell r="CF13">
            <v>11298.74</v>
          </cell>
          <cell r="CG13">
            <v>0</v>
          </cell>
          <cell r="CH13">
            <v>0</v>
          </cell>
          <cell r="CI13">
            <v>0</v>
          </cell>
          <cell r="CJ13">
            <v>89478.74</v>
          </cell>
          <cell r="CK13">
            <v>32807.480000000003</v>
          </cell>
          <cell r="CL13">
            <v>4001.56</v>
          </cell>
          <cell r="CM13">
            <v>109973.13</v>
          </cell>
          <cell r="CN13">
            <v>70378.759999999995</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26472.62</v>
          </cell>
          <cell r="DH13">
            <v>1260.58</v>
          </cell>
          <cell r="DI13">
            <v>0</v>
          </cell>
          <cell r="DJ13">
            <v>9209.4500000000007</v>
          </cell>
          <cell r="DK13">
            <v>0</v>
          </cell>
          <cell r="DL13">
            <v>234625</v>
          </cell>
          <cell r="DM13">
            <v>80562.100000000006</v>
          </cell>
          <cell r="DN13">
            <v>6694.46</v>
          </cell>
          <cell r="DO13">
            <v>2754.16</v>
          </cell>
          <cell r="DP13">
            <v>0</v>
          </cell>
          <cell r="DQ13">
            <v>1640</v>
          </cell>
          <cell r="DR13">
            <v>0</v>
          </cell>
          <cell r="DS13">
            <v>0</v>
          </cell>
          <cell r="DT13">
            <v>0</v>
          </cell>
          <cell r="DU13">
            <v>1178</v>
          </cell>
          <cell r="DV13">
            <v>0</v>
          </cell>
          <cell r="DW13">
            <v>0</v>
          </cell>
          <cell r="DX13">
            <v>0</v>
          </cell>
          <cell r="DY13">
            <v>0</v>
          </cell>
          <cell r="DZ13">
            <v>523315.36</v>
          </cell>
          <cell r="EA13">
            <v>197979.97</v>
          </cell>
          <cell r="EB13">
            <v>30959.34</v>
          </cell>
          <cell r="EC13">
            <v>1149.06</v>
          </cell>
          <cell r="ED13">
            <v>0</v>
          </cell>
          <cell r="EE13">
            <v>3014.5</v>
          </cell>
          <cell r="EF13">
            <v>0</v>
          </cell>
          <cell r="EG13">
            <v>79785</v>
          </cell>
          <cell r="EH13">
            <v>26601.18</v>
          </cell>
          <cell r="EI13">
            <v>14965.27</v>
          </cell>
          <cell r="EJ13">
            <v>147.84</v>
          </cell>
          <cell r="EK13">
            <v>0</v>
          </cell>
          <cell r="EL13">
            <v>3462.34</v>
          </cell>
          <cell r="EM13">
            <v>0</v>
          </cell>
          <cell r="EN13">
            <v>171.55</v>
          </cell>
          <cell r="EO13">
            <v>27.99</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5934.02</v>
          </cell>
          <cell r="FL13">
            <v>0</v>
          </cell>
          <cell r="FM13">
            <v>0</v>
          </cell>
          <cell r="FN13">
            <v>0</v>
          </cell>
          <cell r="FO13">
            <v>0</v>
          </cell>
          <cell r="FP13">
            <v>0</v>
          </cell>
          <cell r="FQ13">
            <v>0</v>
          </cell>
          <cell r="FR13">
            <v>5171</v>
          </cell>
          <cell r="FS13">
            <v>0</v>
          </cell>
          <cell r="FT13">
            <v>0</v>
          </cell>
          <cell r="FU13">
            <v>0</v>
          </cell>
          <cell r="FV13">
            <v>0</v>
          </cell>
          <cell r="FW13">
            <v>0</v>
          </cell>
          <cell r="FX13">
            <v>0</v>
          </cell>
          <cell r="FY13">
            <v>0</v>
          </cell>
          <cell r="FZ13">
            <v>0</v>
          </cell>
          <cell r="GA13">
            <v>0</v>
          </cell>
          <cell r="GB13">
            <v>0</v>
          </cell>
          <cell r="GC13">
            <v>0</v>
          </cell>
          <cell r="GD13">
            <v>14856.76</v>
          </cell>
          <cell r="GE13">
            <v>2539.0500000000002</v>
          </cell>
          <cell r="GF13">
            <v>0</v>
          </cell>
          <cell r="GG13">
            <v>14652</v>
          </cell>
          <cell r="GH13">
            <v>0</v>
          </cell>
          <cell r="GI13">
            <v>0</v>
          </cell>
          <cell r="GJ13">
            <v>0</v>
          </cell>
          <cell r="GK13">
            <v>324885.34000000003</v>
          </cell>
          <cell r="GL13">
            <v>113204.88</v>
          </cell>
          <cell r="GM13">
            <v>170915.59</v>
          </cell>
          <cell r="GN13">
            <v>404499.8</v>
          </cell>
          <cell r="GO13">
            <v>12951.46</v>
          </cell>
          <cell r="GP13">
            <v>1670.49</v>
          </cell>
          <cell r="GQ13">
            <v>0</v>
          </cell>
          <cell r="GR13">
            <v>508587.92</v>
          </cell>
          <cell r="GS13">
            <v>104381.31</v>
          </cell>
          <cell r="GT13">
            <v>21099.77</v>
          </cell>
          <cell r="GU13">
            <v>125800.82</v>
          </cell>
          <cell r="GV13">
            <v>1800</v>
          </cell>
          <cell r="GW13">
            <v>7338.5</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511675</v>
          </cell>
          <cell r="IV13">
            <v>0</v>
          </cell>
          <cell r="IW13">
            <v>0</v>
          </cell>
          <cell r="IX13">
            <v>0</v>
          </cell>
          <cell r="IY13">
            <v>0</v>
          </cell>
          <cell r="IZ13">
            <v>0</v>
          </cell>
          <cell r="JA13">
            <v>0</v>
          </cell>
          <cell r="JB13">
            <v>10946.99</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7766220.4199999999</v>
          </cell>
          <cell r="KF13">
            <v>2573109.7200000002</v>
          </cell>
          <cell r="KG13">
            <v>1201883.57</v>
          </cell>
          <cell r="KH13">
            <v>801775.31</v>
          </cell>
          <cell r="KI13">
            <v>115248.43</v>
          </cell>
          <cell r="KJ13">
            <v>48461.63</v>
          </cell>
          <cell r="KK13">
            <v>522621.99</v>
          </cell>
        </row>
        <row r="14">
          <cell r="A14">
            <v>11</v>
          </cell>
          <cell r="B14">
            <v>153</v>
          </cell>
          <cell r="C14" t="str">
            <v>North Butler Comm School District</v>
          </cell>
          <cell r="D14">
            <v>3179537.98</v>
          </cell>
          <cell r="E14">
            <v>753765.38</v>
          </cell>
          <cell r="F14">
            <v>993169.6</v>
          </cell>
          <cell r="G14">
            <v>150597.54</v>
          </cell>
          <cell r="H14">
            <v>25.49</v>
          </cell>
          <cell r="I14">
            <v>4751.17</v>
          </cell>
          <cell r="J14">
            <v>0</v>
          </cell>
          <cell r="K14">
            <v>0</v>
          </cell>
          <cell r="L14">
            <v>0</v>
          </cell>
          <cell r="M14">
            <v>300</v>
          </cell>
          <cell r="N14">
            <v>0</v>
          </cell>
          <cell r="O14">
            <v>0</v>
          </cell>
          <cell r="P14">
            <v>0</v>
          </cell>
          <cell r="Q14">
            <v>0</v>
          </cell>
          <cell r="R14">
            <v>44989.5</v>
          </cell>
          <cell r="S14">
            <v>15409.27</v>
          </cell>
          <cell r="T14">
            <v>322.16000000000003</v>
          </cell>
          <cell r="U14">
            <v>276.39</v>
          </cell>
          <cell r="V14">
            <v>0</v>
          </cell>
          <cell r="W14">
            <v>0</v>
          </cell>
          <cell r="X14">
            <v>0</v>
          </cell>
          <cell r="Y14">
            <v>12392.62</v>
          </cell>
          <cell r="Z14">
            <v>3921.23</v>
          </cell>
          <cell r="AA14">
            <v>5899.24</v>
          </cell>
          <cell r="AB14">
            <v>1717.99</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173286.69</v>
          </cell>
          <cell r="BW14">
            <v>45654.25</v>
          </cell>
          <cell r="BX14">
            <v>551.80999999999995</v>
          </cell>
          <cell r="BY14">
            <v>148</v>
          </cell>
          <cell r="BZ14">
            <v>0</v>
          </cell>
          <cell r="CA14">
            <v>0</v>
          </cell>
          <cell r="CB14">
            <v>0</v>
          </cell>
          <cell r="CC14">
            <v>54681</v>
          </cell>
          <cell r="CD14">
            <v>9001.7999999999993</v>
          </cell>
          <cell r="CE14">
            <v>0</v>
          </cell>
          <cell r="CF14">
            <v>6100.65</v>
          </cell>
          <cell r="CG14">
            <v>0</v>
          </cell>
          <cell r="CH14">
            <v>0</v>
          </cell>
          <cell r="CI14">
            <v>0</v>
          </cell>
          <cell r="CJ14">
            <v>14985.77</v>
          </cell>
          <cell r="CK14">
            <v>2560.9499999999998</v>
          </cell>
          <cell r="CL14">
            <v>194.99</v>
          </cell>
          <cell r="CM14">
            <v>7442.74</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38387.93</v>
          </cell>
          <cell r="DH14">
            <v>293.37</v>
          </cell>
          <cell r="DI14">
            <v>0</v>
          </cell>
          <cell r="DJ14">
            <v>17571</v>
          </cell>
          <cell r="DK14">
            <v>0</v>
          </cell>
          <cell r="DL14">
            <v>172892</v>
          </cell>
          <cell r="DM14">
            <v>49717.440000000002</v>
          </cell>
          <cell r="DN14">
            <v>1451.34</v>
          </cell>
          <cell r="DO14">
            <v>224.43</v>
          </cell>
          <cell r="DP14">
            <v>0</v>
          </cell>
          <cell r="DQ14">
            <v>1010</v>
          </cell>
          <cell r="DR14">
            <v>0</v>
          </cell>
          <cell r="DS14">
            <v>0</v>
          </cell>
          <cell r="DT14">
            <v>0</v>
          </cell>
          <cell r="DU14">
            <v>5521.31</v>
          </cell>
          <cell r="DV14">
            <v>0</v>
          </cell>
          <cell r="DW14">
            <v>0</v>
          </cell>
          <cell r="DX14">
            <v>0</v>
          </cell>
          <cell r="DY14">
            <v>0</v>
          </cell>
          <cell r="DZ14">
            <v>263320.42</v>
          </cell>
          <cell r="EA14">
            <v>68726.81</v>
          </cell>
          <cell r="EB14">
            <v>35246.71</v>
          </cell>
          <cell r="EC14">
            <v>626.37</v>
          </cell>
          <cell r="ED14">
            <v>0</v>
          </cell>
          <cell r="EE14">
            <v>7875</v>
          </cell>
          <cell r="EF14">
            <v>0</v>
          </cell>
          <cell r="EG14">
            <v>18819.55</v>
          </cell>
          <cell r="EH14">
            <v>3016.4</v>
          </cell>
          <cell r="EI14">
            <v>52802.7</v>
          </cell>
          <cell r="EJ14">
            <v>867.7</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1500</v>
          </cell>
          <cell r="FC14">
            <v>114.75</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194124.78</v>
          </cell>
          <cell r="GL14">
            <v>76580.58</v>
          </cell>
          <cell r="GM14">
            <v>52241.34</v>
          </cell>
          <cell r="GN14">
            <v>194978.54</v>
          </cell>
          <cell r="GO14">
            <v>2769.3</v>
          </cell>
          <cell r="GP14">
            <v>175</v>
          </cell>
          <cell r="GQ14">
            <v>0</v>
          </cell>
          <cell r="GR14">
            <v>241760.91</v>
          </cell>
          <cell r="GS14">
            <v>43470.03</v>
          </cell>
          <cell r="GT14">
            <v>18599.310000000001</v>
          </cell>
          <cell r="GU14">
            <v>46797.51</v>
          </cell>
          <cell r="GV14">
            <v>12805</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271692</v>
          </cell>
          <cell r="IV14">
            <v>0</v>
          </cell>
          <cell r="IW14">
            <v>0</v>
          </cell>
          <cell r="IX14">
            <v>0</v>
          </cell>
          <cell r="IY14">
            <v>0</v>
          </cell>
          <cell r="IZ14">
            <v>0</v>
          </cell>
          <cell r="JA14">
            <v>0</v>
          </cell>
          <cell r="JB14">
            <v>5079.51</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4372291.22</v>
          </cell>
          <cell r="KF14">
            <v>1071938.8899999999</v>
          </cell>
          <cell r="KG14">
            <v>1204688.44</v>
          </cell>
          <cell r="KH14">
            <v>410071.23</v>
          </cell>
          <cell r="KI14">
            <v>15599.79</v>
          </cell>
          <cell r="KJ14">
            <v>31382.17</v>
          </cell>
          <cell r="KK14">
            <v>276771.51</v>
          </cell>
        </row>
        <row r="15">
          <cell r="A15">
            <v>12</v>
          </cell>
          <cell r="B15">
            <v>171</v>
          </cell>
          <cell r="C15" t="str">
            <v>Alta-Aurelia Comm School District</v>
          </cell>
          <cell r="D15">
            <v>4143356.1</v>
          </cell>
          <cell r="E15">
            <v>1481663.53</v>
          </cell>
          <cell r="F15">
            <v>1021958.06</v>
          </cell>
          <cell r="G15">
            <v>198597.91</v>
          </cell>
          <cell r="H15">
            <v>15067.27</v>
          </cell>
          <cell r="I15">
            <v>8732</v>
          </cell>
          <cell r="J15">
            <v>0</v>
          </cell>
          <cell r="K15">
            <v>0</v>
          </cell>
          <cell r="L15">
            <v>0</v>
          </cell>
          <cell r="M15">
            <v>0</v>
          </cell>
          <cell r="N15">
            <v>0</v>
          </cell>
          <cell r="O15">
            <v>0</v>
          </cell>
          <cell r="P15">
            <v>0</v>
          </cell>
          <cell r="Q15">
            <v>0</v>
          </cell>
          <cell r="R15">
            <v>92713.42</v>
          </cell>
          <cell r="S15">
            <v>31393.17</v>
          </cell>
          <cell r="T15">
            <v>0</v>
          </cell>
          <cell r="U15">
            <v>820.22</v>
          </cell>
          <cell r="V15">
            <v>0</v>
          </cell>
          <cell r="W15">
            <v>0</v>
          </cell>
          <cell r="X15">
            <v>0</v>
          </cell>
          <cell r="Y15">
            <v>55835.14</v>
          </cell>
          <cell r="Z15">
            <v>18210.78</v>
          </cell>
          <cell r="AA15">
            <v>555.58000000000004</v>
          </cell>
          <cell r="AB15">
            <v>4975.28</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137417.91</v>
          </cell>
          <cell r="BW15">
            <v>23439.759999999998</v>
          </cell>
          <cell r="BX15">
            <v>27339.65</v>
          </cell>
          <cell r="BY15">
            <v>6644.35</v>
          </cell>
          <cell r="BZ15">
            <v>0</v>
          </cell>
          <cell r="CA15">
            <v>0</v>
          </cell>
          <cell r="CB15">
            <v>0</v>
          </cell>
          <cell r="CC15">
            <v>67286.34</v>
          </cell>
          <cell r="CD15">
            <v>15658.08</v>
          </cell>
          <cell r="CE15">
            <v>0</v>
          </cell>
          <cell r="CF15">
            <v>4463.28</v>
          </cell>
          <cell r="CG15">
            <v>0</v>
          </cell>
          <cell r="CH15">
            <v>0</v>
          </cell>
          <cell r="CI15">
            <v>0</v>
          </cell>
          <cell r="CJ15">
            <v>62400</v>
          </cell>
          <cell r="CK15">
            <v>19470.72</v>
          </cell>
          <cell r="CL15">
            <v>27551.73</v>
          </cell>
          <cell r="CM15">
            <v>10212.56</v>
          </cell>
          <cell r="CN15">
            <v>3643.79</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28488.67</v>
          </cell>
          <cell r="DH15">
            <v>4083.39</v>
          </cell>
          <cell r="DI15">
            <v>0</v>
          </cell>
          <cell r="DJ15">
            <v>5967.08</v>
          </cell>
          <cell r="DK15">
            <v>0</v>
          </cell>
          <cell r="DL15">
            <v>200460.14</v>
          </cell>
          <cell r="DM15">
            <v>72952.509999999995</v>
          </cell>
          <cell r="DN15">
            <v>2987.86</v>
          </cell>
          <cell r="DO15">
            <v>1429.88</v>
          </cell>
          <cell r="DP15">
            <v>0</v>
          </cell>
          <cell r="DQ15">
            <v>0</v>
          </cell>
          <cell r="DR15">
            <v>0</v>
          </cell>
          <cell r="DS15">
            <v>0</v>
          </cell>
          <cell r="DT15">
            <v>0</v>
          </cell>
          <cell r="DU15">
            <v>796</v>
          </cell>
          <cell r="DV15">
            <v>0</v>
          </cell>
          <cell r="DW15">
            <v>0</v>
          </cell>
          <cell r="DX15">
            <v>0</v>
          </cell>
          <cell r="DY15">
            <v>0</v>
          </cell>
          <cell r="DZ15">
            <v>328093.82</v>
          </cell>
          <cell r="EA15">
            <v>137479.92000000001</v>
          </cell>
          <cell r="EB15">
            <v>3577.1</v>
          </cell>
          <cell r="EC15">
            <v>4433.55</v>
          </cell>
          <cell r="ED15">
            <v>0</v>
          </cell>
          <cell r="EE15">
            <v>0</v>
          </cell>
          <cell r="EF15">
            <v>0</v>
          </cell>
          <cell r="EG15">
            <v>65465</v>
          </cell>
          <cell r="EH15">
            <v>20095.77</v>
          </cell>
          <cell r="EI15">
            <v>27886.94</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178</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219752.98</v>
          </cell>
          <cell r="GL15">
            <v>75310.789999999994</v>
          </cell>
          <cell r="GM15">
            <v>147350.48000000001</v>
          </cell>
          <cell r="GN15">
            <v>216228.98</v>
          </cell>
          <cell r="GO15">
            <v>1299.97</v>
          </cell>
          <cell r="GP15">
            <v>290</v>
          </cell>
          <cell r="GQ15">
            <v>0</v>
          </cell>
          <cell r="GR15">
            <v>210685.67</v>
          </cell>
          <cell r="GS15">
            <v>45537.54</v>
          </cell>
          <cell r="GT15">
            <v>14769.65</v>
          </cell>
          <cell r="GU15">
            <v>64371.040000000001</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366641</v>
          </cell>
          <cell r="IV15">
            <v>0</v>
          </cell>
          <cell r="IW15">
            <v>0</v>
          </cell>
          <cell r="IX15">
            <v>0</v>
          </cell>
          <cell r="IY15">
            <v>0</v>
          </cell>
          <cell r="IZ15">
            <v>0</v>
          </cell>
          <cell r="JA15">
            <v>0</v>
          </cell>
          <cell r="JB15">
            <v>2414.4499999999998</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5583466.5199999996</v>
          </cell>
          <cell r="KF15">
            <v>1941212.57</v>
          </cell>
          <cell r="KG15">
            <v>1303439.72</v>
          </cell>
          <cell r="KH15">
            <v>516260.44</v>
          </cell>
          <cell r="KI15">
            <v>20011.03</v>
          </cell>
          <cell r="KJ15">
            <v>14989.08</v>
          </cell>
          <cell r="KK15">
            <v>369055.45</v>
          </cell>
        </row>
        <row r="16">
          <cell r="A16">
            <v>13</v>
          </cell>
          <cell r="B16">
            <v>225</v>
          </cell>
          <cell r="C16" t="str">
            <v>Ames Comm School District</v>
          </cell>
          <cell r="D16">
            <v>26189136.379999999</v>
          </cell>
          <cell r="E16">
            <v>8541042.9600000009</v>
          </cell>
          <cell r="F16">
            <v>2674844.2799999998</v>
          </cell>
          <cell r="G16">
            <v>727807.73</v>
          </cell>
          <cell r="H16">
            <v>29354.3</v>
          </cell>
          <cell r="I16">
            <v>7293.98</v>
          </cell>
          <cell r="J16">
            <v>1479.1</v>
          </cell>
          <cell r="K16">
            <v>231910.69</v>
          </cell>
          <cell r="L16">
            <v>78236.09</v>
          </cell>
          <cell r="M16">
            <v>59192</v>
          </cell>
          <cell r="N16">
            <v>0</v>
          </cell>
          <cell r="O16">
            <v>0</v>
          </cell>
          <cell r="P16">
            <v>0</v>
          </cell>
          <cell r="Q16">
            <v>0</v>
          </cell>
          <cell r="R16">
            <v>1039421.36</v>
          </cell>
          <cell r="S16">
            <v>302066.12</v>
          </cell>
          <cell r="T16">
            <v>0</v>
          </cell>
          <cell r="U16">
            <v>0</v>
          </cell>
          <cell r="V16">
            <v>0</v>
          </cell>
          <cell r="W16">
            <v>0</v>
          </cell>
          <cell r="X16">
            <v>0</v>
          </cell>
          <cell r="Y16">
            <v>448960.65</v>
          </cell>
          <cell r="Z16">
            <v>138163.96</v>
          </cell>
          <cell r="AA16">
            <v>3274.29</v>
          </cell>
          <cell r="AB16">
            <v>8445.5400000000009</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54353</v>
          </cell>
          <cell r="AU16">
            <v>16551.88</v>
          </cell>
          <cell r="AV16">
            <v>97.66</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1215616.3600000001</v>
          </cell>
          <cell r="BW16">
            <v>321695.28000000003</v>
          </cell>
          <cell r="BX16">
            <v>49812.11</v>
          </cell>
          <cell r="BY16">
            <v>7604.34</v>
          </cell>
          <cell r="BZ16">
            <v>0</v>
          </cell>
          <cell r="CA16">
            <v>0</v>
          </cell>
          <cell r="CB16">
            <v>0</v>
          </cell>
          <cell r="CC16">
            <v>395858.02</v>
          </cell>
          <cell r="CD16">
            <v>131503.79</v>
          </cell>
          <cell r="CE16">
            <v>0</v>
          </cell>
          <cell r="CF16">
            <v>6048.06</v>
          </cell>
          <cell r="CG16">
            <v>0</v>
          </cell>
          <cell r="CH16">
            <v>0</v>
          </cell>
          <cell r="CI16">
            <v>0</v>
          </cell>
          <cell r="CJ16">
            <v>144147</v>
          </cell>
          <cell r="CK16">
            <v>41181.26</v>
          </cell>
          <cell r="CL16">
            <v>26694.91</v>
          </cell>
          <cell r="CM16">
            <v>0</v>
          </cell>
          <cell r="CN16">
            <v>8518.68</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163465.14000000001</v>
          </cell>
          <cell r="DH16">
            <v>3093.54</v>
          </cell>
          <cell r="DI16">
            <v>0</v>
          </cell>
          <cell r="DJ16">
            <v>23519.35</v>
          </cell>
          <cell r="DK16">
            <v>0</v>
          </cell>
          <cell r="DL16">
            <v>928448.25</v>
          </cell>
          <cell r="DM16">
            <v>242401.03</v>
          </cell>
          <cell r="DN16">
            <v>94469.71</v>
          </cell>
          <cell r="DO16">
            <v>10452.790000000001</v>
          </cell>
          <cell r="DP16">
            <v>0</v>
          </cell>
          <cell r="DQ16">
            <v>0</v>
          </cell>
          <cell r="DR16">
            <v>0</v>
          </cell>
          <cell r="DS16">
            <v>121600</v>
          </cell>
          <cell r="DT16">
            <v>29328</v>
          </cell>
          <cell r="DU16">
            <v>4727</v>
          </cell>
          <cell r="DV16">
            <v>0</v>
          </cell>
          <cell r="DW16">
            <v>0</v>
          </cell>
          <cell r="DX16">
            <v>0</v>
          </cell>
          <cell r="DY16">
            <v>0</v>
          </cell>
          <cell r="DZ16">
            <v>2337749.48</v>
          </cell>
          <cell r="EA16">
            <v>665078.81999999995</v>
          </cell>
          <cell r="EB16">
            <v>16405.900000000001</v>
          </cell>
          <cell r="EC16">
            <v>17933.98</v>
          </cell>
          <cell r="ED16">
            <v>0</v>
          </cell>
          <cell r="EE16">
            <v>0</v>
          </cell>
          <cell r="EF16">
            <v>0</v>
          </cell>
          <cell r="EG16">
            <v>306227.11</v>
          </cell>
          <cell r="EH16">
            <v>124859.84</v>
          </cell>
          <cell r="EI16">
            <v>91092.71</v>
          </cell>
          <cell r="EJ16">
            <v>13931.91</v>
          </cell>
          <cell r="EK16">
            <v>0</v>
          </cell>
          <cell r="EL16">
            <v>40355.19</v>
          </cell>
          <cell r="EM16">
            <v>-1479.1</v>
          </cell>
          <cell r="EN16">
            <v>0</v>
          </cell>
          <cell r="EO16">
            <v>0</v>
          </cell>
          <cell r="EP16">
            <v>0</v>
          </cell>
          <cell r="EQ16">
            <v>0</v>
          </cell>
          <cell r="ER16">
            <v>0</v>
          </cell>
          <cell r="ES16">
            <v>0</v>
          </cell>
          <cell r="ET16">
            <v>0</v>
          </cell>
          <cell r="EU16">
            <v>55367.45</v>
          </cell>
          <cell r="EV16">
            <v>18994.8</v>
          </cell>
          <cell r="EW16">
            <v>79195.89</v>
          </cell>
          <cell r="EX16">
            <v>34357.03</v>
          </cell>
          <cell r="EY16">
            <v>0</v>
          </cell>
          <cell r="EZ16">
            <v>0</v>
          </cell>
          <cell r="FA16">
            <v>0</v>
          </cell>
          <cell r="FB16">
            <v>0</v>
          </cell>
          <cell r="FC16">
            <v>0</v>
          </cell>
          <cell r="FD16">
            <v>0</v>
          </cell>
          <cell r="FE16">
            <v>0</v>
          </cell>
          <cell r="FF16">
            <v>0</v>
          </cell>
          <cell r="FG16">
            <v>0</v>
          </cell>
          <cell r="FH16">
            <v>0</v>
          </cell>
          <cell r="FI16">
            <v>0</v>
          </cell>
          <cell r="FJ16">
            <v>0</v>
          </cell>
          <cell r="FK16">
            <v>6182.57</v>
          </cell>
          <cell r="FL16">
            <v>0</v>
          </cell>
          <cell r="FM16">
            <v>0</v>
          </cell>
          <cell r="FN16">
            <v>0</v>
          </cell>
          <cell r="FO16">
            <v>0</v>
          </cell>
          <cell r="FP16">
            <v>207430.54</v>
          </cell>
          <cell r="FQ16">
            <v>315601.48</v>
          </cell>
          <cell r="FR16">
            <v>15112.79</v>
          </cell>
          <cell r="FS16">
            <v>2210.0100000000002</v>
          </cell>
          <cell r="FT16">
            <v>0</v>
          </cell>
          <cell r="FU16">
            <v>0</v>
          </cell>
          <cell r="FV16">
            <v>0</v>
          </cell>
          <cell r="FW16">
            <v>435381.94</v>
          </cell>
          <cell r="FX16">
            <v>134187.39000000001</v>
          </cell>
          <cell r="FY16">
            <v>10989.73</v>
          </cell>
          <cell r="FZ16">
            <v>55132.93</v>
          </cell>
          <cell r="GA16">
            <v>45783.44</v>
          </cell>
          <cell r="GB16">
            <v>0</v>
          </cell>
          <cell r="GC16">
            <v>0</v>
          </cell>
          <cell r="GD16">
            <v>235938.04</v>
          </cell>
          <cell r="GE16">
            <v>67797.279999999999</v>
          </cell>
          <cell r="GF16">
            <v>25773.13</v>
          </cell>
          <cell r="GG16">
            <v>0</v>
          </cell>
          <cell r="GH16">
            <v>0</v>
          </cell>
          <cell r="GI16">
            <v>0</v>
          </cell>
          <cell r="GJ16">
            <v>0</v>
          </cell>
          <cell r="GK16">
            <v>1248945.04</v>
          </cell>
          <cell r="GL16">
            <v>554300.98</v>
          </cell>
          <cell r="GM16">
            <v>606139.64</v>
          </cell>
          <cell r="GN16">
            <v>1045524.29</v>
          </cell>
          <cell r="GO16">
            <v>9126</v>
          </cell>
          <cell r="GP16">
            <v>0</v>
          </cell>
          <cell r="GQ16">
            <v>0</v>
          </cell>
          <cell r="GR16">
            <v>0</v>
          </cell>
          <cell r="GS16">
            <v>0</v>
          </cell>
          <cell r="GT16">
            <v>2859533.83</v>
          </cell>
          <cell r="GU16">
            <v>108561.08</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1448.7</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1889588</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35596491.310000002</v>
          </cell>
          <cell r="KF16">
            <v>11722990.960000001</v>
          </cell>
          <cell r="KG16">
            <v>6787003.29</v>
          </cell>
          <cell r="KH16">
            <v>2042551.93</v>
          </cell>
          <cell r="KI16">
            <v>92782.42</v>
          </cell>
          <cell r="KJ16">
            <v>71168.52</v>
          </cell>
          <cell r="KK16">
            <v>1889588</v>
          </cell>
        </row>
        <row r="17">
          <cell r="A17">
            <v>14</v>
          </cell>
          <cell r="B17">
            <v>234</v>
          </cell>
          <cell r="C17" t="str">
            <v>Anamosa Comm School District</v>
          </cell>
          <cell r="D17">
            <v>5766894.5899999999</v>
          </cell>
          <cell r="E17">
            <v>1070479.32</v>
          </cell>
          <cell r="F17">
            <v>2247024.9</v>
          </cell>
          <cell r="G17">
            <v>208027.94</v>
          </cell>
          <cell r="H17">
            <v>15345.82</v>
          </cell>
          <cell r="I17">
            <v>265</v>
          </cell>
          <cell r="J17">
            <v>0</v>
          </cell>
          <cell r="K17">
            <v>24002.560000000001</v>
          </cell>
          <cell r="L17">
            <v>4102.03</v>
          </cell>
          <cell r="M17">
            <v>0</v>
          </cell>
          <cell r="N17">
            <v>0</v>
          </cell>
          <cell r="O17">
            <v>0</v>
          </cell>
          <cell r="P17">
            <v>0</v>
          </cell>
          <cell r="Q17">
            <v>0</v>
          </cell>
          <cell r="R17">
            <v>336300.83</v>
          </cell>
          <cell r="S17">
            <v>53057.46</v>
          </cell>
          <cell r="T17">
            <v>70855.92</v>
          </cell>
          <cell r="U17">
            <v>816.11</v>
          </cell>
          <cell r="V17">
            <v>0</v>
          </cell>
          <cell r="W17">
            <v>0</v>
          </cell>
          <cell r="X17">
            <v>0</v>
          </cell>
          <cell r="Y17">
            <v>137122.79</v>
          </cell>
          <cell r="Z17">
            <v>30018.27</v>
          </cell>
          <cell r="AA17">
            <v>3731.82</v>
          </cell>
          <cell r="AB17">
            <v>6210.16</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394633.39</v>
          </cell>
          <cell r="BW17">
            <v>65907.34</v>
          </cell>
          <cell r="BX17">
            <v>24399.95</v>
          </cell>
          <cell r="BY17">
            <v>2395.37</v>
          </cell>
          <cell r="BZ17">
            <v>0</v>
          </cell>
          <cell r="CA17">
            <v>684</v>
          </cell>
          <cell r="CB17">
            <v>0</v>
          </cell>
          <cell r="CC17">
            <v>173594.82</v>
          </cell>
          <cell r="CD17">
            <v>34967.800000000003</v>
          </cell>
          <cell r="CE17">
            <v>109.6</v>
          </cell>
          <cell r="CF17">
            <v>9159.27</v>
          </cell>
          <cell r="CG17">
            <v>0</v>
          </cell>
          <cell r="CH17">
            <v>0</v>
          </cell>
          <cell r="CI17">
            <v>0</v>
          </cell>
          <cell r="CJ17">
            <v>1387.63</v>
          </cell>
          <cell r="CK17">
            <v>237.14</v>
          </cell>
          <cell r="CL17">
            <v>62796</v>
          </cell>
          <cell r="CM17">
            <v>27268.33</v>
          </cell>
          <cell r="CN17">
            <v>4506.5</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31616.2</v>
          </cell>
          <cell r="DH17">
            <v>1376.46</v>
          </cell>
          <cell r="DI17">
            <v>0</v>
          </cell>
          <cell r="DJ17">
            <v>4963</v>
          </cell>
          <cell r="DK17">
            <v>0</v>
          </cell>
          <cell r="DL17">
            <v>214392.01</v>
          </cell>
          <cell r="DM17">
            <v>41918.46</v>
          </cell>
          <cell r="DN17">
            <v>9819.92</v>
          </cell>
          <cell r="DO17">
            <v>5115.92</v>
          </cell>
          <cell r="DP17">
            <v>269.99</v>
          </cell>
          <cell r="DQ17">
            <v>1135</v>
          </cell>
          <cell r="DR17">
            <v>0</v>
          </cell>
          <cell r="DS17">
            <v>0</v>
          </cell>
          <cell r="DT17">
            <v>0</v>
          </cell>
          <cell r="DU17">
            <v>1260</v>
          </cell>
          <cell r="DV17">
            <v>0</v>
          </cell>
          <cell r="DW17">
            <v>0</v>
          </cell>
          <cell r="DX17">
            <v>0</v>
          </cell>
          <cell r="DY17">
            <v>0</v>
          </cell>
          <cell r="DZ17">
            <v>731405.48</v>
          </cell>
          <cell r="EA17">
            <v>163688.21</v>
          </cell>
          <cell r="EB17">
            <v>63980.14</v>
          </cell>
          <cell r="EC17">
            <v>373.12</v>
          </cell>
          <cell r="ED17">
            <v>0</v>
          </cell>
          <cell r="EE17">
            <v>3660</v>
          </cell>
          <cell r="EF17">
            <v>0</v>
          </cell>
          <cell r="EG17">
            <v>134536.79</v>
          </cell>
          <cell r="EH17">
            <v>30931.72</v>
          </cell>
          <cell r="EI17">
            <v>23016.7</v>
          </cell>
          <cell r="EJ17">
            <v>4677.1899999999996</v>
          </cell>
          <cell r="EK17">
            <v>0</v>
          </cell>
          <cell r="EL17">
            <v>81</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5494.81</v>
          </cell>
          <cell r="FL17">
            <v>0</v>
          </cell>
          <cell r="FM17">
            <v>0</v>
          </cell>
          <cell r="FN17">
            <v>0</v>
          </cell>
          <cell r="FO17">
            <v>0</v>
          </cell>
          <cell r="FP17">
            <v>0</v>
          </cell>
          <cell r="FQ17">
            <v>0</v>
          </cell>
          <cell r="FR17">
            <v>8397</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560860.89</v>
          </cell>
          <cell r="GL17">
            <v>160707.4</v>
          </cell>
          <cell r="GM17">
            <v>148376.64000000001</v>
          </cell>
          <cell r="GN17">
            <v>434354.69</v>
          </cell>
          <cell r="GO17">
            <v>3245.57</v>
          </cell>
          <cell r="GP17">
            <v>0</v>
          </cell>
          <cell r="GQ17">
            <v>0</v>
          </cell>
          <cell r="GR17">
            <v>370130.9</v>
          </cell>
          <cell r="GS17">
            <v>65924.12</v>
          </cell>
          <cell r="GT17">
            <v>26644.63</v>
          </cell>
          <cell r="GU17">
            <v>80468.100000000006</v>
          </cell>
          <cell r="GV17">
            <v>1076.57</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564998</v>
          </cell>
          <cell r="IV17">
            <v>0</v>
          </cell>
          <cell r="IW17">
            <v>0</v>
          </cell>
          <cell r="IX17">
            <v>0</v>
          </cell>
          <cell r="IY17">
            <v>0</v>
          </cell>
          <cell r="IZ17">
            <v>0</v>
          </cell>
          <cell r="JA17">
            <v>0</v>
          </cell>
          <cell r="JB17">
            <v>28919.37</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8845262.6799999997</v>
          </cell>
          <cell r="KF17">
            <v>1721939.27</v>
          </cell>
          <cell r="KG17">
            <v>2727524.23</v>
          </cell>
          <cell r="KH17">
            <v>780242.66</v>
          </cell>
          <cell r="KI17">
            <v>24444.45</v>
          </cell>
          <cell r="KJ17">
            <v>10788</v>
          </cell>
          <cell r="KK17">
            <v>593917.37</v>
          </cell>
        </row>
        <row r="18">
          <cell r="A18">
            <v>15</v>
          </cell>
          <cell r="B18">
            <v>243</v>
          </cell>
          <cell r="C18" t="str">
            <v>Andrew Comm School District</v>
          </cell>
          <cell r="D18">
            <v>1092998.27</v>
          </cell>
          <cell r="E18">
            <v>429446.47</v>
          </cell>
          <cell r="F18">
            <v>1151408.77</v>
          </cell>
          <cell r="G18">
            <v>50952.83</v>
          </cell>
          <cell r="H18">
            <v>12.03</v>
          </cell>
          <cell r="I18">
            <v>4567.62</v>
          </cell>
          <cell r="J18">
            <v>0</v>
          </cell>
          <cell r="K18">
            <v>0</v>
          </cell>
          <cell r="L18">
            <v>0</v>
          </cell>
          <cell r="M18">
            <v>0</v>
          </cell>
          <cell r="N18">
            <v>0</v>
          </cell>
          <cell r="O18">
            <v>0</v>
          </cell>
          <cell r="P18">
            <v>0</v>
          </cell>
          <cell r="Q18">
            <v>0</v>
          </cell>
          <cell r="R18">
            <v>43256.480000000003</v>
          </cell>
          <cell r="S18">
            <v>17796.919999999998</v>
          </cell>
          <cell r="T18">
            <v>0</v>
          </cell>
          <cell r="U18">
            <v>147.74</v>
          </cell>
          <cell r="V18">
            <v>0</v>
          </cell>
          <cell r="W18">
            <v>0</v>
          </cell>
          <cell r="X18">
            <v>0</v>
          </cell>
          <cell r="Y18">
            <v>0</v>
          </cell>
          <cell r="Z18">
            <v>0</v>
          </cell>
          <cell r="AA18">
            <v>12024.88</v>
          </cell>
          <cell r="AB18">
            <v>2195.27</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0.36</v>
          </cell>
          <cell r="BY18">
            <v>0</v>
          </cell>
          <cell r="BZ18">
            <v>0</v>
          </cell>
          <cell r="CA18">
            <v>0</v>
          </cell>
          <cell r="CB18">
            <v>0</v>
          </cell>
          <cell r="CC18">
            <v>5553.06</v>
          </cell>
          <cell r="CD18">
            <v>948.97</v>
          </cell>
          <cell r="CE18">
            <v>0</v>
          </cell>
          <cell r="CF18">
            <v>1851.07</v>
          </cell>
          <cell r="CG18">
            <v>0</v>
          </cell>
          <cell r="CH18">
            <v>0</v>
          </cell>
          <cell r="CI18">
            <v>0</v>
          </cell>
          <cell r="CJ18">
            <v>21073</v>
          </cell>
          <cell r="CK18">
            <v>3601.44</v>
          </cell>
          <cell r="CL18">
            <v>0</v>
          </cell>
          <cell r="CM18">
            <v>519.54</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12604.17</v>
          </cell>
          <cell r="DH18">
            <v>670.54</v>
          </cell>
          <cell r="DI18">
            <v>0</v>
          </cell>
          <cell r="DJ18">
            <v>3308</v>
          </cell>
          <cell r="DK18">
            <v>0</v>
          </cell>
          <cell r="DL18">
            <v>138777.96</v>
          </cell>
          <cell r="DM18">
            <v>43048.04</v>
          </cell>
          <cell r="DN18">
            <v>1200.74</v>
          </cell>
          <cell r="DO18">
            <v>137.91999999999999</v>
          </cell>
          <cell r="DP18">
            <v>0</v>
          </cell>
          <cell r="DQ18">
            <v>683.55</v>
          </cell>
          <cell r="DR18">
            <v>0</v>
          </cell>
          <cell r="DS18">
            <v>0</v>
          </cell>
          <cell r="DT18">
            <v>0</v>
          </cell>
          <cell r="DU18">
            <v>299</v>
          </cell>
          <cell r="DV18">
            <v>0</v>
          </cell>
          <cell r="DW18">
            <v>0</v>
          </cell>
          <cell r="DX18">
            <v>0</v>
          </cell>
          <cell r="DY18">
            <v>0</v>
          </cell>
          <cell r="DZ18">
            <v>102452.29</v>
          </cell>
          <cell r="EA18">
            <v>41825.120000000003</v>
          </cell>
          <cell r="EB18">
            <v>1201.58</v>
          </cell>
          <cell r="EC18">
            <v>0</v>
          </cell>
          <cell r="ED18">
            <v>0</v>
          </cell>
          <cell r="EE18">
            <v>1402.28</v>
          </cell>
          <cell r="EF18">
            <v>0</v>
          </cell>
          <cell r="EG18">
            <v>7619.36</v>
          </cell>
          <cell r="EH18">
            <v>2828.18</v>
          </cell>
          <cell r="EI18">
            <v>58727.24</v>
          </cell>
          <cell r="EJ18">
            <v>7454.79</v>
          </cell>
          <cell r="EK18">
            <v>0</v>
          </cell>
          <cell r="EL18">
            <v>9458.8700000000008</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59303.33</v>
          </cell>
          <cell r="GL18">
            <v>24120.63</v>
          </cell>
          <cell r="GM18">
            <v>12558.92</v>
          </cell>
          <cell r="GN18">
            <v>46076.73</v>
          </cell>
          <cell r="GO18">
            <v>0</v>
          </cell>
          <cell r="GP18">
            <v>0</v>
          </cell>
          <cell r="GQ18">
            <v>0</v>
          </cell>
          <cell r="GR18">
            <v>85254.82</v>
          </cell>
          <cell r="GS18">
            <v>20058.89</v>
          </cell>
          <cell r="GT18">
            <v>12600.82</v>
          </cell>
          <cell r="GU18">
            <v>21348.48</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116198</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1556288.57</v>
          </cell>
          <cell r="KF18">
            <v>583674.66</v>
          </cell>
          <cell r="KG18">
            <v>1262626.48</v>
          </cell>
          <cell r="KH18">
            <v>131354.91</v>
          </cell>
          <cell r="KI18">
            <v>12.03</v>
          </cell>
          <cell r="KJ18">
            <v>19420.32</v>
          </cell>
          <cell r="KK18">
            <v>116198</v>
          </cell>
        </row>
        <row r="19">
          <cell r="A19">
            <v>16</v>
          </cell>
          <cell r="B19">
            <v>261</v>
          </cell>
          <cell r="C19" t="str">
            <v>Ankeny Comm School District</v>
          </cell>
          <cell r="D19">
            <v>59134096.93</v>
          </cell>
          <cell r="E19">
            <v>19308989.23</v>
          </cell>
          <cell r="F19">
            <v>4978051.29</v>
          </cell>
          <cell r="G19">
            <v>3609629.23</v>
          </cell>
          <cell r="H19">
            <v>337711.95</v>
          </cell>
          <cell r="I19">
            <v>48501.11</v>
          </cell>
          <cell r="J19">
            <v>0</v>
          </cell>
          <cell r="K19">
            <v>672469.4</v>
          </cell>
          <cell r="L19">
            <v>228988.61</v>
          </cell>
          <cell r="M19">
            <v>79731.87</v>
          </cell>
          <cell r="N19">
            <v>0</v>
          </cell>
          <cell r="O19">
            <v>0</v>
          </cell>
          <cell r="P19">
            <v>0</v>
          </cell>
          <cell r="Q19">
            <v>0</v>
          </cell>
          <cell r="R19">
            <v>2730185.3</v>
          </cell>
          <cell r="S19">
            <v>842143.08</v>
          </cell>
          <cell r="T19">
            <v>34626.68</v>
          </cell>
          <cell r="U19">
            <v>15918.96</v>
          </cell>
          <cell r="V19">
            <v>10815.68</v>
          </cell>
          <cell r="W19">
            <v>13760.9</v>
          </cell>
          <cell r="X19">
            <v>0</v>
          </cell>
          <cell r="Y19">
            <v>939051.44</v>
          </cell>
          <cell r="Z19">
            <v>312306.71000000002</v>
          </cell>
          <cell r="AA19">
            <v>709.63</v>
          </cell>
          <cell r="AB19">
            <v>24298.67</v>
          </cell>
          <cell r="AC19">
            <v>6950</v>
          </cell>
          <cell r="AD19">
            <v>1306</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3073082.31</v>
          </cell>
          <cell r="BW19">
            <v>936117.95</v>
          </cell>
          <cell r="BX19">
            <v>177127.65</v>
          </cell>
          <cell r="BY19">
            <v>49205.7</v>
          </cell>
          <cell r="BZ19">
            <v>899.99</v>
          </cell>
          <cell r="CA19">
            <v>480</v>
          </cell>
          <cell r="CB19">
            <v>0</v>
          </cell>
          <cell r="CC19">
            <v>1321517.3600000001</v>
          </cell>
          <cell r="CD19">
            <v>376384.66</v>
          </cell>
          <cell r="CE19">
            <v>2128.87</v>
          </cell>
          <cell r="CF19">
            <v>129864.12</v>
          </cell>
          <cell r="CG19">
            <v>4404.1000000000004</v>
          </cell>
          <cell r="CH19">
            <v>0</v>
          </cell>
          <cell r="CI19">
            <v>0</v>
          </cell>
          <cell r="CJ19">
            <v>485890.24</v>
          </cell>
          <cell r="CK19">
            <v>203773.68</v>
          </cell>
          <cell r="CL19">
            <v>272374.53999999998</v>
          </cell>
          <cell r="CM19">
            <v>678209.84</v>
          </cell>
          <cell r="CN19">
            <v>671994.36</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33663.56</v>
          </cell>
          <cell r="DG19">
            <v>283345.21999999997</v>
          </cell>
          <cell r="DH19">
            <v>4788.54</v>
          </cell>
          <cell r="DI19">
            <v>0</v>
          </cell>
          <cell r="DJ19">
            <v>47643</v>
          </cell>
          <cell r="DK19">
            <v>0</v>
          </cell>
          <cell r="DL19">
            <v>1463397.77</v>
          </cell>
          <cell r="DM19">
            <v>377125.73</v>
          </cell>
          <cell r="DN19">
            <v>135656.49</v>
          </cell>
          <cell r="DO19">
            <v>2377.0300000000002</v>
          </cell>
          <cell r="DP19">
            <v>533.25</v>
          </cell>
          <cell r="DQ19">
            <v>7492.94</v>
          </cell>
          <cell r="DR19">
            <v>0</v>
          </cell>
          <cell r="DS19">
            <v>118132.32</v>
          </cell>
          <cell r="DT19">
            <v>50346.65</v>
          </cell>
          <cell r="DU19">
            <v>12153.82</v>
          </cell>
          <cell r="DV19">
            <v>268.29000000000002</v>
          </cell>
          <cell r="DW19">
            <v>0</v>
          </cell>
          <cell r="DX19">
            <v>20</v>
          </cell>
          <cell r="DY19">
            <v>0</v>
          </cell>
          <cell r="DZ19">
            <v>5408890.0999999996</v>
          </cell>
          <cell r="EA19">
            <v>1956143.68</v>
          </cell>
          <cell r="EB19">
            <v>82133.13</v>
          </cell>
          <cell r="EC19">
            <v>58763.32</v>
          </cell>
          <cell r="ED19">
            <v>2977.77</v>
          </cell>
          <cell r="EE19">
            <v>1923</v>
          </cell>
          <cell r="EF19">
            <v>0</v>
          </cell>
          <cell r="EG19">
            <v>598913.79</v>
          </cell>
          <cell r="EH19">
            <v>206242.6</v>
          </cell>
          <cell r="EI19">
            <v>293048.89</v>
          </cell>
          <cell r="EJ19">
            <v>6914.12</v>
          </cell>
          <cell r="EK19">
            <v>0</v>
          </cell>
          <cell r="EL19">
            <v>6187.23</v>
          </cell>
          <cell r="EM19">
            <v>0</v>
          </cell>
          <cell r="EN19">
            <v>18982.849999999999</v>
          </cell>
          <cell r="EO19">
            <v>8478.5</v>
          </cell>
          <cell r="EP19">
            <v>0</v>
          </cell>
          <cell r="EQ19">
            <v>37649.08</v>
          </cell>
          <cell r="ER19">
            <v>0</v>
          </cell>
          <cell r="ES19">
            <v>0</v>
          </cell>
          <cell r="ET19">
            <v>0</v>
          </cell>
          <cell r="EU19">
            <v>283116.90000000002</v>
          </cell>
          <cell r="EV19">
            <v>134462.35</v>
          </cell>
          <cell r="EW19">
            <v>63290.6</v>
          </cell>
          <cell r="EX19">
            <v>0</v>
          </cell>
          <cell r="EY19">
            <v>812</v>
          </cell>
          <cell r="EZ19">
            <v>0</v>
          </cell>
          <cell r="FA19">
            <v>0</v>
          </cell>
          <cell r="FB19">
            <v>0</v>
          </cell>
          <cell r="FC19">
            <v>0</v>
          </cell>
          <cell r="FD19">
            <v>0</v>
          </cell>
          <cell r="FE19">
            <v>0</v>
          </cell>
          <cell r="FF19">
            <v>0</v>
          </cell>
          <cell r="FG19">
            <v>0</v>
          </cell>
          <cell r="FH19">
            <v>0</v>
          </cell>
          <cell r="FI19">
            <v>200717.61</v>
          </cell>
          <cell r="FJ19">
            <v>95342.73</v>
          </cell>
          <cell r="FK19">
            <v>94142.81</v>
          </cell>
          <cell r="FL19">
            <v>19.57</v>
          </cell>
          <cell r="FM19">
            <v>0</v>
          </cell>
          <cell r="FN19">
            <v>225</v>
          </cell>
          <cell r="FO19">
            <v>0</v>
          </cell>
          <cell r="FP19">
            <v>678754.93</v>
          </cell>
          <cell r="FQ19">
            <v>242919.02</v>
          </cell>
          <cell r="FR19">
            <v>206215.95</v>
          </cell>
          <cell r="FS19">
            <v>2316.83</v>
          </cell>
          <cell r="FT19">
            <v>0</v>
          </cell>
          <cell r="FU19">
            <v>14596.52</v>
          </cell>
          <cell r="FV19">
            <v>0</v>
          </cell>
          <cell r="FW19">
            <v>75918.880000000005</v>
          </cell>
          <cell r="FX19">
            <v>24848.639999999999</v>
          </cell>
          <cell r="FY19">
            <v>8075.48</v>
          </cell>
          <cell r="FZ19">
            <v>432.91</v>
          </cell>
          <cell r="GA19">
            <v>0</v>
          </cell>
          <cell r="GB19">
            <v>0</v>
          </cell>
          <cell r="GC19">
            <v>0</v>
          </cell>
          <cell r="GD19">
            <v>0</v>
          </cell>
          <cell r="GE19">
            <v>0</v>
          </cell>
          <cell r="GF19">
            <v>0</v>
          </cell>
          <cell r="GG19">
            <v>0</v>
          </cell>
          <cell r="GH19">
            <v>0</v>
          </cell>
          <cell r="GI19">
            <v>0</v>
          </cell>
          <cell r="GJ19">
            <v>0</v>
          </cell>
          <cell r="GK19">
            <v>3484157.46</v>
          </cell>
          <cell r="GL19">
            <v>1745480.87</v>
          </cell>
          <cell r="GM19">
            <v>1666392.54</v>
          </cell>
          <cell r="GN19">
            <v>2829771.67</v>
          </cell>
          <cell r="GO19">
            <v>199733.56</v>
          </cell>
          <cell r="GP19">
            <v>1560</v>
          </cell>
          <cell r="GQ19">
            <v>0</v>
          </cell>
          <cell r="GR19">
            <v>0</v>
          </cell>
          <cell r="GS19">
            <v>0</v>
          </cell>
          <cell r="GT19">
            <v>5140318.28</v>
          </cell>
          <cell r="GU19">
            <v>188933.48</v>
          </cell>
          <cell r="GV19">
            <v>7947.78</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65868.03</v>
          </cell>
          <cell r="HN19">
            <v>42885.55</v>
          </cell>
          <cell r="HO19">
            <v>7672</v>
          </cell>
          <cell r="HP19">
            <v>408.48</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5447182</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25302.98</v>
          </cell>
          <cell r="KE19">
            <v>80753143.620000005</v>
          </cell>
          <cell r="KF19">
            <v>27126643.800000001</v>
          </cell>
          <cell r="KG19">
            <v>13537195.74</v>
          </cell>
          <cell r="KH19">
            <v>7639769.8399999999</v>
          </cell>
          <cell r="KI19">
            <v>1244780.44</v>
          </cell>
          <cell r="KJ19">
            <v>143695.70000000001</v>
          </cell>
          <cell r="KK19">
            <v>5472484.9800000004</v>
          </cell>
        </row>
        <row r="20">
          <cell r="A20">
            <v>17</v>
          </cell>
          <cell r="B20">
            <v>279</v>
          </cell>
          <cell r="C20" t="str">
            <v>Aplington-Parkersburg Comm School District</v>
          </cell>
          <cell r="D20">
            <v>4655362.8600000003</v>
          </cell>
          <cell r="E20">
            <v>1297016.57</v>
          </cell>
          <cell r="F20">
            <v>524329.13</v>
          </cell>
          <cell r="G20">
            <v>99746.2</v>
          </cell>
          <cell r="H20">
            <v>8108.47</v>
          </cell>
          <cell r="I20">
            <v>6837.87</v>
          </cell>
          <cell r="J20">
            <v>0</v>
          </cell>
          <cell r="K20">
            <v>0</v>
          </cell>
          <cell r="L20">
            <v>0</v>
          </cell>
          <cell r="M20">
            <v>0</v>
          </cell>
          <cell r="N20">
            <v>0</v>
          </cell>
          <cell r="O20">
            <v>0</v>
          </cell>
          <cell r="P20">
            <v>0</v>
          </cell>
          <cell r="Q20">
            <v>0</v>
          </cell>
          <cell r="R20">
            <v>84351.43</v>
          </cell>
          <cell r="S20">
            <v>27489.72</v>
          </cell>
          <cell r="T20">
            <v>0</v>
          </cell>
          <cell r="U20">
            <v>57.51</v>
          </cell>
          <cell r="V20">
            <v>0</v>
          </cell>
          <cell r="W20">
            <v>0</v>
          </cell>
          <cell r="X20">
            <v>0</v>
          </cell>
          <cell r="Y20">
            <v>54716.12</v>
          </cell>
          <cell r="Z20">
            <v>9331.61</v>
          </cell>
          <cell r="AA20">
            <v>0</v>
          </cell>
          <cell r="AB20">
            <v>1921.4</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4892.6499999999996</v>
          </cell>
          <cell r="BW20">
            <v>1872.57</v>
          </cell>
          <cell r="BX20">
            <v>16646.759999999998</v>
          </cell>
          <cell r="BY20">
            <v>0</v>
          </cell>
          <cell r="BZ20">
            <v>0</v>
          </cell>
          <cell r="CA20">
            <v>0</v>
          </cell>
          <cell r="CB20">
            <v>0</v>
          </cell>
          <cell r="CC20">
            <v>52080.69</v>
          </cell>
          <cell r="CD20">
            <v>8958.91</v>
          </cell>
          <cell r="CE20">
            <v>0</v>
          </cell>
          <cell r="CF20">
            <v>8304.34</v>
          </cell>
          <cell r="CG20">
            <v>0</v>
          </cell>
          <cell r="CH20">
            <v>0</v>
          </cell>
          <cell r="CI20">
            <v>0</v>
          </cell>
          <cell r="CJ20">
            <v>59700</v>
          </cell>
          <cell r="CK20">
            <v>30407.27</v>
          </cell>
          <cell r="CL20">
            <v>10211.94</v>
          </cell>
          <cell r="CM20">
            <v>5567.81</v>
          </cell>
          <cell r="CN20">
            <v>8560</v>
          </cell>
          <cell r="CO20">
            <v>0</v>
          </cell>
          <cell r="CP20">
            <v>0</v>
          </cell>
          <cell r="CQ20">
            <v>0</v>
          </cell>
          <cell r="CR20">
            <v>0</v>
          </cell>
          <cell r="CS20">
            <v>399.84</v>
          </cell>
          <cell r="CT20">
            <v>703.3</v>
          </cell>
          <cell r="CU20">
            <v>0</v>
          </cell>
          <cell r="CV20">
            <v>0</v>
          </cell>
          <cell r="CW20">
            <v>0</v>
          </cell>
          <cell r="CX20">
            <v>0</v>
          </cell>
          <cell r="CY20">
            <v>0</v>
          </cell>
          <cell r="CZ20">
            <v>0</v>
          </cell>
          <cell r="DA20">
            <v>0</v>
          </cell>
          <cell r="DB20">
            <v>0</v>
          </cell>
          <cell r="DC20">
            <v>0</v>
          </cell>
          <cell r="DD20">
            <v>0</v>
          </cell>
          <cell r="DE20">
            <v>0</v>
          </cell>
          <cell r="DF20">
            <v>0</v>
          </cell>
          <cell r="DG20">
            <v>21153.8</v>
          </cell>
          <cell r="DH20">
            <v>2238.2399999999998</v>
          </cell>
          <cell r="DI20">
            <v>0</v>
          </cell>
          <cell r="DJ20">
            <v>4755.8999999999996</v>
          </cell>
          <cell r="DK20">
            <v>0</v>
          </cell>
          <cell r="DL20">
            <v>163000</v>
          </cell>
          <cell r="DM20">
            <v>53467.76</v>
          </cell>
          <cell r="DN20">
            <v>21140.37</v>
          </cell>
          <cell r="DO20">
            <v>0</v>
          </cell>
          <cell r="DP20">
            <v>0</v>
          </cell>
          <cell r="DQ20">
            <v>2115</v>
          </cell>
          <cell r="DR20">
            <v>0</v>
          </cell>
          <cell r="DS20">
            <v>0</v>
          </cell>
          <cell r="DT20">
            <v>0</v>
          </cell>
          <cell r="DU20">
            <v>564</v>
          </cell>
          <cell r="DV20">
            <v>0</v>
          </cell>
          <cell r="DW20">
            <v>0</v>
          </cell>
          <cell r="DX20">
            <v>0</v>
          </cell>
          <cell r="DY20">
            <v>0</v>
          </cell>
          <cell r="DZ20">
            <v>319239.25</v>
          </cell>
          <cell r="EA20">
            <v>121779.85</v>
          </cell>
          <cell r="EB20">
            <v>57.75</v>
          </cell>
          <cell r="EC20">
            <v>47.16</v>
          </cell>
          <cell r="ED20">
            <v>0</v>
          </cell>
          <cell r="EE20">
            <v>1650</v>
          </cell>
          <cell r="EF20">
            <v>0</v>
          </cell>
          <cell r="EG20">
            <v>48623</v>
          </cell>
          <cell r="EH20">
            <v>15755.47</v>
          </cell>
          <cell r="EI20">
            <v>69513.45</v>
          </cell>
          <cell r="EJ20">
            <v>675.15</v>
          </cell>
          <cell r="EK20">
            <v>0</v>
          </cell>
          <cell r="EL20">
            <v>532.75</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284303.84999999998</v>
          </cell>
          <cell r="GL20">
            <v>87434.79</v>
          </cell>
          <cell r="GM20">
            <v>108607.2</v>
          </cell>
          <cell r="GN20">
            <v>258164.35</v>
          </cell>
          <cell r="GO20">
            <v>6965.99</v>
          </cell>
          <cell r="GP20">
            <v>0</v>
          </cell>
          <cell r="GQ20">
            <v>0</v>
          </cell>
          <cell r="GR20">
            <v>223006.64</v>
          </cell>
          <cell r="GS20">
            <v>41371.879999999997</v>
          </cell>
          <cell r="GT20">
            <v>34868.32</v>
          </cell>
          <cell r="GU20">
            <v>50169.57</v>
          </cell>
          <cell r="GV20">
            <v>0</v>
          </cell>
          <cell r="GW20">
            <v>1097.92</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381269</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5949276.4900000002</v>
          </cell>
          <cell r="KF20">
            <v>1694886.4</v>
          </cell>
          <cell r="KG20">
            <v>807492.56</v>
          </cell>
          <cell r="KH20">
            <v>427595.03</v>
          </cell>
          <cell r="KI20">
            <v>23634.46</v>
          </cell>
          <cell r="KJ20">
            <v>16989.439999999999</v>
          </cell>
          <cell r="KK20">
            <v>381269</v>
          </cell>
        </row>
        <row r="21">
          <cell r="A21">
            <v>18</v>
          </cell>
          <cell r="B21">
            <v>333</v>
          </cell>
          <cell r="C21" t="str">
            <v>North Union Comm School District</v>
          </cell>
          <cell r="D21">
            <v>1917573.91</v>
          </cell>
          <cell r="E21">
            <v>577396.35</v>
          </cell>
          <cell r="F21">
            <v>1711380.42</v>
          </cell>
          <cell r="G21">
            <v>73754.33</v>
          </cell>
          <cell r="H21">
            <v>19217.2</v>
          </cell>
          <cell r="I21">
            <v>0</v>
          </cell>
          <cell r="J21">
            <v>0</v>
          </cell>
          <cell r="K21">
            <v>0</v>
          </cell>
          <cell r="L21">
            <v>0</v>
          </cell>
          <cell r="M21">
            <v>0</v>
          </cell>
          <cell r="N21">
            <v>0</v>
          </cell>
          <cell r="O21">
            <v>0</v>
          </cell>
          <cell r="P21">
            <v>0</v>
          </cell>
          <cell r="Q21">
            <v>0</v>
          </cell>
          <cell r="R21">
            <v>71887.69</v>
          </cell>
          <cell r="S21">
            <v>23267.19</v>
          </cell>
          <cell r="T21">
            <v>0</v>
          </cell>
          <cell r="U21">
            <v>71.27</v>
          </cell>
          <cell r="V21">
            <v>0</v>
          </cell>
          <cell r="W21">
            <v>0</v>
          </cell>
          <cell r="X21">
            <v>0</v>
          </cell>
          <cell r="Y21">
            <v>24137.89</v>
          </cell>
          <cell r="Z21">
            <v>15690.92</v>
          </cell>
          <cell r="AA21">
            <v>0</v>
          </cell>
          <cell r="AB21">
            <v>776.27</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2664</v>
          </cell>
          <cell r="BY21">
            <v>0</v>
          </cell>
          <cell r="BZ21">
            <v>0</v>
          </cell>
          <cell r="CA21">
            <v>0</v>
          </cell>
          <cell r="CB21">
            <v>0</v>
          </cell>
          <cell r="CC21">
            <v>0</v>
          </cell>
          <cell r="CD21">
            <v>0</v>
          </cell>
          <cell r="CE21">
            <v>2000</v>
          </cell>
          <cell r="CF21">
            <v>542.79999999999995</v>
          </cell>
          <cell r="CG21">
            <v>0</v>
          </cell>
          <cell r="CH21">
            <v>0</v>
          </cell>
          <cell r="CI21">
            <v>0</v>
          </cell>
          <cell r="CJ21">
            <v>0</v>
          </cell>
          <cell r="CK21">
            <v>0</v>
          </cell>
          <cell r="CL21">
            <v>1391.19</v>
          </cell>
          <cell r="CM21">
            <v>1718</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28336.54</v>
          </cell>
          <cell r="DH21">
            <v>0</v>
          </cell>
          <cell r="DI21">
            <v>0</v>
          </cell>
          <cell r="DJ21">
            <v>4193.2</v>
          </cell>
          <cell r="DK21">
            <v>0</v>
          </cell>
          <cell r="DL21">
            <v>0</v>
          </cell>
          <cell r="DM21">
            <v>0</v>
          </cell>
          <cell r="DN21">
            <v>95856.47</v>
          </cell>
          <cell r="DO21">
            <v>74.89</v>
          </cell>
          <cell r="DP21">
            <v>0</v>
          </cell>
          <cell r="DQ21">
            <v>1675</v>
          </cell>
          <cell r="DR21">
            <v>0</v>
          </cell>
          <cell r="DS21">
            <v>0</v>
          </cell>
          <cell r="DT21">
            <v>0</v>
          </cell>
          <cell r="DU21">
            <v>299</v>
          </cell>
          <cell r="DV21">
            <v>0</v>
          </cell>
          <cell r="DW21">
            <v>0</v>
          </cell>
          <cell r="DX21">
            <v>0</v>
          </cell>
          <cell r="DY21">
            <v>0</v>
          </cell>
          <cell r="DZ21">
            <v>220648.8</v>
          </cell>
          <cell r="EA21">
            <v>81424</v>
          </cell>
          <cell r="EB21">
            <v>14695.02</v>
          </cell>
          <cell r="EC21">
            <v>93.94</v>
          </cell>
          <cell r="ED21">
            <v>0</v>
          </cell>
          <cell r="EE21">
            <v>1385</v>
          </cell>
          <cell r="EF21">
            <v>0</v>
          </cell>
          <cell r="EG21">
            <v>83000</v>
          </cell>
          <cell r="EH21">
            <v>34162.120000000003</v>
          </cell>
          <cell r="EI21">
            <v>5521.12</v>
          </cell>
          <cell r="EJ21">
            <v>200.49</v>
          </cell>
          <cell r="EK21">
            <v>0</v>
          </cell>
          <cell r="EL21">
            <v>1482.4</v>
          </cell>
          <cell r="EM21">
            <v>0</v>
          </cell>
          <cell r="EN21">
            <v>0</v>
          </cell>
          <cell r="EO21">
            <v>0</v>
          </cell>
          <cell r="EP21">
            <v>0</v>
          </cell>
          <cell r="EQ21">
            <v>0</v>
          </cell>
          <cell r="ER21">
            <v>0</v>
          </cell>
          <cell r="ES21">
            <v>0</v>
          </cell>
          <cell r="ET21">
            <v>0</v>
          </cell>
          <cell r="EU21">
            <v>0</v>
          </cell>
          <cell r="EV21">
            <v>0</v>
          </cell>
          <cell r="EW21">
            <v>357.67</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395</v>
          </cell>
          <cell r="FS21">
            <v>0</v>
          </cell>
          <cell r="FT21">
            <v>0</v>
          </cell>
          <cell r="FU21">
            <v>0</v>
          </cell>
          <cell r="FV21">
            <v>0</v>
          </cell>
          <cell r="FW21">
            <v>0</v>
          </cell>
          <cell r="FX21">
            <v>0</v>
          </cell>
          <cell r="FY21">
            <v>31294.42</v>
          </cell>
          <cell r="FZ21">
            <v>0</v>
          </cell>
          <cell r="GA21">
            <v>0</v>
          </cell>
          <cell r="GB21">
            <v>0</v>
          </cell>
          <cell r="GC21">
            <v>0</v>
          </cell>
          <cell r="GD21">
            <v>0</v>
          </cell>
          <cell r="GE21">
            <v>0</v>
          </cell>
          <cell r="GF21">
            <v>0</v>
          </cell>
          <cell r="GG21">
            <v>0</v>
          </cell>
          <cell r="GH21">
            <v>0</v>
          </cell>
          <cell r="GI21">
            <v>0</v>
          </cell>
          <cell r="GJ21">
            <v>0</v>
          </cell>
          <cell r="GK21">
            <v>232588.57</v>
          </cell>
          <cell r="GL21">
            <v>69297.149999999994</v>
          </cell>
          <cell r="GM21">
            <v>30897.14</v>
          </cell>
          <cell r="GN21">
            <v>166805.47</v>
          </cell>
          <cell r="GO21">
            <v>0</v>
          </cell>
          <cell r="GP21">
            <v>0</v>
          </cell>
          <cell r="GQ21">
            <v>0</v>
          </cell>
          <cell r="GR21">
            <v>143924.34</v>
          </cell>
          <cell r="GS21">
            <v>31554.23</v>
          </cell>
          <cell r="GT21">
            <v>12596.78</v>
          </cell>
          <cell r="GU21">
            <v>42578.64</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207160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2693761.2</v>
          </cell>
          <cell r="KF21">
            <v>832791.96</v>
          </cell>
          <cell r="KG21">
            <v>1937684.77</v>
          </cell>
          <cell r="KH21">
            <v>286616.09999999998</v>
          </cell>
          <cell r="KI21">
            <v>19217.2</v>
          </cell>
          <cell r="KJ21">
            <v>8735.6</v>
          </cell>
          <cell r="KK21">
            <v>207160</v>
          </cell>
        </row>
        <row r="22">
          <cell r="A22">
            <v>19</v>
          </cell>
          <cell r="B22">
            <v>355</v>
          </cell>
          <cell r="C22" t="str">
            <v>Ar-We-Va Comm School District</v>
          </cell>
          <cell r="D22">
            <v>1109118.98</v>
          </cell>
          <cell r="E22">
            <v>328670.84000000003</v>
          </cell>
          <cell r="F22">
            <v>871763.33</v>
          </cell>
          <cell r="G22">
            <v>83214.37</v>
          </cell>
          <cell r="H22">
            <v>14991</v>
          </cell>
          <cell r="I22">
            <v>1790.72</v>
          </cell>
          <cell r="J22">
            <v>0</v>
          </cell>
          <cell r="K22">
            <v>0</v>
          </cell>
          <cell r="L22">
            <v>0</v>
          </cell>
          <cell r="M22">
            <v>0</v>
          </cell>
          <cell r="N22">
            <v>0</v>
          </cell>
          <cell r="O22">
            <v>0</v>
          </cell>
          <cell r="P22">
            <v>0</v>
          </cell>
          <cell r="Q22">
            <v>0</v>
          </cell>
          <cell r="R22">
            <v>23176.720000000001</v>
          </cell>
          <cell r="S22">
            <v>6095.12</v>
          </cell>
          <cell r="T22">
            <v>0</v>
          </cell>
          <cell r="U22">
            <v>0</v>
          </cell>
          <cell r="V22">
            <v>0</v>
          </cell>
          <cell r="W22">
            <v>0</v>
          </cell>
          <cell r="X22">
            <v>0</v>
          </cell>
          <cell r="Y22">
            <v>1990.91</v>
          </cell>
          <cell r="Z22">
            <v>340.25</v>
          </cell>
          <cell r="AA22">
            <v>0</v>
          </cell>
          <cell r="AB22">
            <v>654.41</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50326.19</v>
          </cell>
          <cell r="BW22">
            <v>12993.06</v>
          </cell>
          <cell r="BX22">
            <v>100.35</v>
          </cell>
          <cell r="BY22">
            <v>0</v>
          </cell>
          <cell r="BZ22">
            <v>0</v>
          </cell>
          <cell r="CA22">
            <v>0</v>
          </cell>
          <cell r="CB22">
            <v>0</v>
          </cell>
          <cell r="CC22">
            <v>10368</v>
          </cell>
          <cell r="CD22">
            <v>1771.94</v>
          </cell>
          <cell r="CE22">
            <v>0</v>
          </cell>
          <cell r="CF22">
            <v>1747.1</v>
          </cell>
          <cell r="CG22">
            <v>0</v>
          </cell>
          <cell r="CH22">
            <v>0</v>
          </cell>
          <cell r="CI22">
            <v>0</v>
          </cell>
          <cell r="CJ22">
            <v>0</v>
          </cell>
          <cell r="CK22">
            <v>0</v>
          </cell>
          <cell r="CL22">
            <v>2321.48</v>
          </cell>
          <cell r="CM22">
            <v>67.66</v>
          </cell>
          <cell r="CN22">
            <v>0</v>
          </cell>
          <cell r="CO22">
            <v>0</v>
          </cell>
          <cell r="CP22">
            <v>0</v>
          </cell>
          <cell r="CQ22">
            <v>0</v>
          </cell>
          <cell r="CR22">
            <v>0</v>
          </cell>
          <cell r="CS22">
            <v>716.14</v>
          </cell>
          <cell r="CT22">
            <v>0</v>
          </cell>
          <cell r="CU22">
            <v>0</v>
          </cell>
          <cell r="CV22">
            <v>0</v>
          </cell>
          <cell r="CW22">
            <v>0</v>
          </cell>
          <cell r="CX22">
            <v>8478.75</v>
          </cell>
          <cell r="CY22">
            <v>1521.25</v>
          </cell>
          <cell r="CZ22">
            <v>0</v>
          </cell>
          <cell r="DA22">
            <v>0</v>
          </cell>
          <cell r="DB22">
            <v>0</v>
          </cell>
          <cell r="DC22">
            <v>0</v>
          </cell>
          <cell r="DD22">
            <v>0</v>
          </cell>
          <cell r="DE22">
            <v>0</v>
          </cell>
          <cell r="DF22">
            <v>0</v>
          </cell>
          <cell r="DG22">
            <v>12635.06</v>
          </cell>
          <cell r="DH22">
            <v>976.38</v>
          </cell>
          <cell r="DI22">
            <v>0</v>
          </cell>
          <cell r="DJ22">
            <v>3023</v>
          </cell>
          <cell r="DK22">
            <v>0</v>
          </cell>
          <cell r="DL22">
            <v>0</v>
          </cell>
          <cell r="DM22">
            <v>0</v>
          </cell>
          <cell r="DN22">
            <v>40055.269999999997</v>
          </cell>
          <cell r="DO22">
            <v>0</v>
          </cell>
          <cell r="DP22">
            <v>0</v>
          </cell>
          <cell r="DQ22">
            <v>0</v>
          </cell>
          <cell r="DR22">
            <v>0</v>
          </cell>
          <cell r="DS22">
            <v>0</v>
          </cell>
          <cell r="DT22">
            <v>0</v>
          </cell>
          <cell r="DU22">
            <v>249</v>
          </cell>
          <cell r="DV22">
            <v>0</v>
          </cell>
          <cell r="DW22">
            <v>0</v>
          </cell>
          <cell r="DX22">
            <v>0</v>
          </cell>
          <cell r="DY22">
            <v>0</v>
          </cell>
          <cell r="DZ22">
            <v>109129.91</v>
          </cell>
          <cell r="EA22">
            <v>22430.34</v>
          </cell>
          <cell r="EB22">
            <v>3315.79</v>
          </cell>
          <cell r="EC22">
            <v>834.61</v>
          </cell>
          <cell r="ED22">
            <v>0</v>
          </cell>
          <cell r="EE22">
            <v>550</v>
          </cell>
          <cell r="EF22">
            <v>0</v>
          </cell>
          <cell r="EG22">
            <v>63459.4</v>
          </cell>
          <cell r="EH22">
            <v>10447.01</v>
          </cell>
          <cell r="EI22">
            <v>321.95999999999998</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1390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85432.69</v>
          </cell>
          <cell r="GL22">
            <v>24146.99</v>
          </cell>
          <cell r="GM22">
            <v>42199.44</v>
          </cell>
          <cell r="GN22">
            <v>86630.34</v>
          </cell>
          <cell r="GO22">
            <v>0</v>
          </cell>
          <cell r="GP22">
            <v>35.25</v>
          </cell>
          <cell r="GQ22">
            <v>0</v>
          </cell>
          <cell r="GR22">
            <v>81296.36</v>
          </cell>
          <cell r="GS22">
            <v>14273.74</v>
          </cell>
          <cell r="GT22">
            <v>44448.68</v>
          </cell>
          <cell r="GU22">
            <v>27507.68</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138185</v>
          </cell>
          <cell r="IV22">
            <v>0</v>
          </cell>
          <cell r="IW22">
            <v>0</v>
          </cell>
          <cell r="IX22">
            <v>0</v>
          </cell>
          <cell r="IY22">
            <v>0</v>
          </cell>
          <cell r="IZ22">
            <v>0</v>
          </cell>
          <cell r="JA22">
            <v>0</v>
          </cell>
          <cell r="JB22">
            <v>3620.7</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1542777.91</v>
          </cell>
          <cell r="KF22">
            <v>422690.54</v>
          </cell>
          <cell r="KG22">
            <v>1019516.5</v>
          </cell>
          <cell r="KH22">
            <v>201632.55</v>
          </cell>
          <cell r="KI22">
            <v>14991</v>
          </cell>
          <cell r="KJ22">
            <v>5398.97</v>
          </cell>
          <cell r="KK22">
            <v>141805.70000000001</v>
          </cell>
        </row>
        <row r="23">
          <cell r="A23">
            <v>20</v>
          </cell>
          <cell r="B23">
            <v>387</v>
          </cell>
          <cell r="C23" t="str">
            <v>Atlantic Comm School District</v>
          </cell>
          <cell r="D23">
            <v>7812377.2199999997</v>
          </cell>
          <cell r="E23">
            <v>2341998.37</v>
          </cell>
          <cell r="F23">
            <v>680516.4</v>
          </cell>
          <cell r="G23">
            <v>231346.76</v>
          </cell>
          <cell r="H23">
            <v>29814.6</v>
          </cell>
          <cell r="I23">
            <v>0</v>
          </cell>
          <cell r="J23">
            <v>0</v>
          </cell>
          <cell r="K23">
            <v>0</v>
          </cell>
          <cell r="L23">
            <v>0</v>
          </cell>
          <cell r="M23">
            <v>0</v>
          </cell>
          <cell r="N23">
            <v>0</v>
          </cell>
          <cell r="O23">
            <v>0</v>
          </cell>
          <cell r="P23">
            <v>0</v>
          </cell>
          <cell r="Q23">
            <v>0</v>
          </cell>
          <cell r="R23">
            <v>225985.72</v>
          </cell>
          <cell r="S23">
            <v>77846.929999999993</v>
          </cell>
          <cell r="T23">
            <v>790.89</v>
          </cell>
          <cell r="U23">
            <v>400.68</v>
          </cell>
          <cell r="V23">
            <v>0</v>
          </cell>
          <cell r="W23">
            <v>0</v>
          </cell>
          <cell r="X23">
            <v>0</v>
          </cell>
          <cell r="Y23">
            <v>163380.26999999999</v>
          </cell>
          <cell r="Z23">
            <v>50957.82</v>
          </cell>
          <cell r="AA23">
            <v>0</v>
          </cell>
          <cell r="AB23">
            <v>5479.33</v>
          </cell>
          <cell r="AC23">
            <v>172.06</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402707.46</v>
          </cell>
          <cell r="BW23">
            <v>112836.61</v>
          </cell>
          <cell r="BX23">
            <v>20971.84</v>
          </cell>
          <cell r="BY23">
            <v>1328.01</v>
          </cell>
          <cell r="BZ23">
            <v>0</v>
          </cell>
          <cell r="CA23">
            <v>0</v>
          </cell>
          <cell r="CB23">
            <v>0</v>
          </cell>
          <cell r="CC23">
            <v>90232.48</v>
          </cell>
          <cell r="CD23">
            <v>25297.66</v>
          </cell>
          <cell r="CE23">
            <v>0</v>
          </cell>
          <cell r="CF23">
            <v>6749.78</v>
          </cell>
          <cell r="CG23">
            <v>0</v>
          </cell>
          <cell r="CH23">
            <v>0</v>
          </cell>
          <cell r="CI23">
            <v>0</v>
          </cell>
          <cell r="CJ23">
            <v>178696.11</v>
          </cell>
          <cell r="CK23">
            <v>62066.21</v>
          </cell>
          <cell r="CL23">
            <v>15430.44</v>
          </cell>
          <cell r="CM23">
            <v>31217.52</v>
          </cell>
          <cell r="CN23">
            <v>0</v>
          </cell>
          <cell r="CO23">
            <v>0</v>
          </cell>
          <cell r="CP23">
            <v>0</v>
          </cell>
          <cell r="CQ23">
            <v>0</v>
          </cell>
          <cell r="CR23">
            <v>0</v>
          </cell>
          <cell r="CS23">
            <v>4351.3</v>
          </cell>
          <cell r="CT23">
            <v>0</v>
          </cell>
          <cell r="CU23">
            <v>0</v>
          </cell>
          <cell r="CV23">
            <v>0</v>
          </cell>
          <cell r="CW23">
            <v>0</v>
          </cell>
          <cell r="CX23">
            <v>0</v>
          </cell>
          <cell r="CY23">
            <v>0</v>
          </cell>
          <cell r="CZ23">
            <v>0</v>
          </cell>
          <cell r="DA23">
            <v>0</v>
          </cell>
          <cell r="DB23">
            <v>0</v>
          </cell>
          <cell r="DC23">
            <v>0</v>
          </cell>
          <cell r="DD23">
            <v>0</v>
          </cell>
          <cell r="DE23">
            <v>0</v>
          </cell>
          <cell r="DF23">
            <v>0</v>
          </cell>
          <cell r="DG23">
            <v>44592.51</v>
          </cell>
          <cell r="DH23">
            <v>2259.9499999999998</v>
          </cell>
          <cell r="DI23">
            <v>0</v>
          </cell>
          <cell r="DJ23">
            <v>4887</v>
          </cell>
          <cell r="DK23">
            <v>0</v>
          </cell>
          <cell r="DL23">
            <v>310157.2</v>
          </cell>
          <cell r="DM23">
            <v>91869.2</v>
          </cell>
          <cell r="DN23">
            <v>1973.95</v>
          </cell>
          <cell r="DO23">
            <v>840.65</v>
          </cell>
          <cell r="DP23">
            <v>0</v>
          </cell>
          <cell r="DQ23">
            <v>1940.25</v>
          </cell>
          <cell r="DR23">
            <v>0</v>
          </cell>
          <cell r="DS23">
            <v>0</v>
          </cell>
          <cell r="DT23">
            <v>0</v>
          </cell>
          <cell r="DU23">
            <v>1244</v>
          </cell>
          <cell r="DV23">
            <v>0</v>
          </cell>
          <cell r="DW23">
            <v>0</v>
          </cell>
          <cell r="DX23">
            <v>0</v>
          </cell>
          <cell r="DY23">
            <v>0</v>
          </cell>
          <cell r="DZ23">
            <v>680208.51</v>
          </cell>
          <cell r="EA23">
            <v>278029.94</v>
          </cell>
          <cell r="EB23">
            <v>29196.01</v>
          </cell>
          <cell r="EC23">
            <v>5211.6499999999996</v>
          </cell>
          <cell r="ED23">
            <v>0</v>
          </cell>
          <cell r="EE23">
            <v>1602.97</v>
          </cell>
          <cell r="EF23">
            <v>0</v>
          </cell>
          <cell r="EG23">
            <v>86756.56</v>
          </cell>
          <cell r="EH23">
            <v>42365.56</v>
          </cell>
          <cell r="EI23">
            <v>19062.169999999998</v>
          </cell>
          <cell r="EJ23">
            <v>4228.12</v>
          </cell>
          <cell r="EK23">
            <v>138.16</v>
          </cell>
          <cell r="EL23">
            <v>952.38</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7472.11</v>
          </cell>
          <cell r="FL23">
            <v>0</v>
          </cell>
          <cell r="FM23">
            <v>0</v>
          </cell>
          <cell r="FN23">
            <v>0</v>
          </cell>
          <cell r="FO23">
            <v>0</v>
          </cell>
          <cell r="FP23">
            <v>0</v>
          </cell>
          <cell r="FQ23">
            <v>0</v>
          </cell>
          <cell r="FR23">
            <v>7238</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495792.55</v>
          </cell>
          <cell r="GL23">
            <v>193434.96</v>
          </cell>
          <cell r="GM23">
            <v>124219.31</v>
          </cell>
          <cell r="GN23">
            <v>348777.64</v>
          </cell>
          <cell r="GO23">
            <v>0</v>
          </cell>
          <cell r="GP23">
            <v>15</v>
          </cell>
          <cell r="GQ23">
            <v>0</v>
          </cell>
          <cell r="GR23">
            <v>312356.26</v>
          </cell>
          <cell r="GS23">
            <v>75979.39</v>
          </cell>
          <cell r="GT23">
            <v>17551.5</v>
          </cell>
          <cell r="GU23">
            <v>64236.81</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607396</v>
          </cell>
          <cell r="IV23">
            <v>0</v>
          </cell>
          <cell r="IW23">
            <v>0</v>
          </cell>
          <cell r="IX23">
            <v>0</v>
          </cell>
          <cell r="IY23">
            <v>0</v>
          </cell>
          <cell r="IZ23">
            <v>0</v>
          </cell>
          <cell r="JA23">
            <v>0</v>
          </cell>
          <cell r="JB23">
            <v>7914</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2959.56</v>
          </cell>
          <cell r="KE23">
            <v>10758650.34</v>
          </cell>
          <cell r="KF23">
            <v>3352682.65</v>
          </cell>
          <cell r="KG23">
            <v>974610.43</v>
          </cell>
          <cell r="KH23">
            <v>702076.9</v>
          </cell>
          <cell r="KI23">
            <v>30124.82</v>
          </cell>
          <cell r="KJ23">
            <v>9397.6</v>
          </cell>
          <cell r="KK23">
            <v>618269.56000000006</v>
          </cell>
        </row>
        <row r="24">
          <cell r="A24">
            <v>21</v>
          </cell>
          <cell r="B24">
            <v>414</v>
          </cell>
          <cell r="C24" t="str">
            <v>Audubon Comm School District</v>
          </cell>
          <cell r="D24">
            <v>2953902.99</v>
          </cell>
          <cell r="E24">
            <v>753687.67</v>
          </cell>
          <cell r="F24">
            <v>356160.66</v>
          </cell>
          <cell r="G24">
            <v>128631.47</v>
          </cell>
          <cell r="H24">
            <v>8065.94</v>
          </cell>
          <cell r="I24">
            <v>1307.8499999999999</v>
          </cell>
          <cell r="J24">
            <v>0</v>
          </cell>
          <cell r="K24">
            <v>0</v>
          </cell>
          <cell r="L24">
            <v>0</v>
          </cell>
          <cell r="M24">
            <v>0</v>
          </cell>
          <cell r="N24">
            <v>0</v>
          </cell>
          <cell r="O24">
            <v>0</v>
          </cell>
          <cell r="P24">
            <v>0</v>
          </cell>
          <cell r="Q24">
            <v>0</v>
          </cell>
          <cell r="R24">
            <v>75365.14</v>
          </cell>
          <cell r="S24">
            <v>20988.12</v>
          </cell>
          <cell r="T24">
            <v>730.9</v>
          </cell>
          <cell r="U24">
            <v>1441.79</v>
          </cell>
          <cell r="V24">
            <v>0</v>
          </cell>
          <cell r="W24">
            <v>0</v>
          </cell>
          <cell r="X24">
            <v>0</v>
          </cell>
          <cell r="Y24">
            <v>27195.94</v>
          </cell>
          <cell r="Z24">
            <v>8594.94</v>
          </cell>
          <cell r="AA24">
            <v>404.72</v>
          </cell>
          <cell r="AB24">
            <v>1700.39</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105129.83</v>
          </cell>
          <cell r="BW24">
            <v>27587.35</v>
          </cell>
          <cell r="BX24">
            <v>10297.6</v>
          </cell>
          <cell r="BY24">
            <v>122.33</v>
          </cell>
          <cell r="BZ24">
            <v>5480.31</v>
          </cell>
          <cell r="CA24">
            <v>0</v>
          </cell>
          <cell r="CB24">
            <v>0</v>
          </cell>
          <cell r="CC24">
            <v>33787.68</v>
          </cell>
          <cell r="CD24">
            <v>10540</v>
          </cell>
          <cell r="CE24">
            <v>580</v>
          </cell>
          <cell r="CF24">
            <v>2177.8200000000002</v>
          </cell>
          <cell r="CG24">
            <v>0</v>
          </cell>
          <cell r="CH24">
            <v>0</v>
          </cell>
          <cell r="CI24">
            <v>0</v>
          </cell>
          <cell r="CJ24">
            <v>64901</v>
          </cell>
          <cell r="CK24">
            <v>18884.849999999999</v>
          </cell>
          <cell r="CL24">
            <v>10</v>
          </cell>
          <cell r="CM24">
            <v>3210.35</v>
          </cell>
          <cell r="CN24">
            <v>858</v>
          </cell>
          <cell r="CO24">
            <v>215</v>
          </cell>
          <cell r="CP24">
            <v>0</v>
          </cell>
          <cell r="CQ24">
            <v>0</v>
          </cell>
          <cell r="CR24">
            <v>0</v>
          </cell>
          <cell r="CS24">
            <v>1637.9</v>
          </cell>
          <cell r="CT24">
            <v>0</v>
          </cell>
          <cell r="CU24">
            <v>0</v>
          </cell>
          <cell r="CV24">
            <v>0</v>
          </cell>
          <cell r="CW24">
            <v>0</v>
          </cell>
          <cell r="CX24">
            <v>0</v>
          </cell>
          <cell r="CY24">
            <v>0</v>
          </cell>
          <cell r="CZ24">
            <v>0</v>
          </cell>
          <cell r="DA24">
            <v>0</v>
          </cell>
          <cell r="DB24">
            <v>0</v>
          </cell>
          <cell r="DC24">
            <v>0</v>
          </cell>
          <cell r="DD24">
            <v>0</v>
          </cell>
          <cell r="DE24">
            <v>0</v>
          </cell>
          <cell r="DF24">
            <v>0</v>
          </cell>
          <cell r="DG24">
            <v>15901.6</v>
          </cell>
          <cell r="DH24">
            <v>0</v>
          </cell>
          <cell r="DI24">
            <v>0</v>
          </cell>
          <cell r="DJ24">
            <v>0</v>
          </cell>
          <cell r="DK24">
            <v>0</v>
          </cell>
          <cell r="DL24">
            <v>160011</v>
          </cell>
          <cell r="DM24">
            <v>27504.84</v>
          </cell>
          <cell r="DN24">
            <v>1070</v>
          </cell>
          <cell r="DO24">
            <v>545</v>
          </cell>
          <cell r="DP24">
            <v>0</v>
          </cell>
          <cell r="DQ24">
            <v>0</v>
          </cell>
          <cell r="DR24">
            <v>0</v>
          </cell>
          <cell r="DS24">
            <v>0</v>
          </cell>
          <cell r="DT24">
            <v>0</v>
          </cell>
          <cell r="DU24">
            <v>630</v>
          </cell>
          <cell r="DV24">
            <v>0</v>
          </cell>
          <cell r="DW24">
            <v>0</v>
          </cell>
          <cell r="DX24">
            <v>0</v>
          </cell>
          <cell r="DY24">
            <v>0</v>
          </cell>
          <cell r="DZ24">
            <v>208076.45</v>
          </cell>
          <cell r="EA24">
            <v>61590.09</v>
          </cell>
          <cell r="EB24">
            <v>706.66</v>
          </cell>
          <cell r="EC24">
            <v>2468.6999999999998</v>
          </cell>
          <cell r="ED24">
            <v>28</v>
          </cell>
          <cell r="EE24">
            <v>796</v>
          </cell>
          <cell r="EF24">
            <v>0</v>
          </cell>
          <cell r="EG24">
            <v>101302</v>
          </cell>
          <cell r="EH24">
            <v>33572.29</v>
          </cell>
          <cell r="EI24">
            <v>29640.73</v>
          </cell>
          <cell r="EJ24">
            <v>4784.54</v>
          </cell>
          <cell r="EK24">
            <v>0</v>
          </cell>
          <cell r="EL24">
            <v>3977.85</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5031.51</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211253.92</v>
          </cell>
          <cell r="GL24">
            <v>71580.56</v>
          </cell>
          <cell r="GM24">
            <v>92234.38</v>
          </cell>
          <cell r="GN24">
            <v>99567.47</v>
          </cell>
          <cell r="GO24">
            <v>2033.58</v>
          </cell>
          <cell r="GP24">
            <v>0</v>
          </cell>
          <cell r="GQ24">
            <v>0</v>
          </cell>
          <cell r="GR24">
            <v>119489.60000000001</v>
          </cell>
          <cell r="GS24">
            <v>25012.26</v>
          </cell>
          <cell r="GT24">
            <v>20416.169999999998</v>
          </cell>
          <cell r="GU24">
            <v>48850.32</v>
          </cell>
          <cell r="GV24">
            <v>0</v>
          </cell>
          <cell r="GW24">
            <v>543.84</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210168</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1336</v>
          </cell>
          <cell r="KE24">
            <v>4060415.55</v>
          </cell>
          <cell r="KF24">
            <v>1059542.97</v>
          </cell>
          <cell r="KG24">
            <v>535452.82999999996</v>
          </cell>
          <cell r="KH24">
            <v>293500.18</v>
          </cell>
          <cell r="KI24">
            <v>16465.830000000002</v>
          </cell>
          <cell r="KJ24">
            <v>6840.54</v>
          </cell>
          <cell r="KK24">
            <v>211504</v>
          </cell>
        </row>
        <row r="25">
          <cell r="A25">
            <v>22</v>
          </cell>
          <cell r="B25">
            <v>441</v>
          </cell>
          <cell r="C25" t="str">
            <v>AHSTW Comm School District</v>
          </cell>
          <cell r="D25">
            <v>3713923.05</v>
          </cell>
          <cell r="E25">
            <v>1045377.06</v>
          </cell>
          <cell r="F25">
            <v>1390824.13</v>
          </cell>
          <cell r="G25">
            <v>156415.84</v>
          </cell>
          <cell r="H25">
            <v>729.98</v>
          </cell>
          <cell r="I25">
            <v>733</v>
          </cell>
          <cell r="J25">
            <v>0</v>
          </cell>
          <cell r="K25">
            <v>0</v>
          </cell>
          <cell r="L25">
            <v>0</v>
          </cell>
          <cell r="M25">
            <v>20777.89</v>
          </cell>
          <cell r="N25">
            <v>0</v>
          </cell>
          <cell r="O25">
            <v>0</v>
          </cell>
          <cell r="P25">
            <v>0</v>
          </cell>
          <cell r="Q25">
            <v>0</v>
          </cell>
          <cell r="R25">
            <v>118310.69</v>
          </cell>
          <cell r="S25">
            <v>38007.07</v>
          </cell>
          <cell r="T25">
            <v>579.12</v>
          </cell>
          <cell r="U25">
            <v>149.44999999999999</v>
          </cell>
          <cell r="V25">
            <v>0</v>
          </cell>
          <cell r="W25">
            <v>0</v>
          </cell>
          <cell r="X25">
            <v>0</v>
          </cell>
          <cell r="Y25">
            <v>38881.97</v>
          </cell>
          <cell r="Z25">
            <v>6241.79</v>
          </cell>
          <cell r="AA25">
            <v>0</v>
          </cell>
          <cell r="AB25">
            <v>3401.16</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182758.76</v>
          </cell>
          <cell r="BW25">
            <v>49230.26</v>
          </cell>
          <cell r="BX25">
            <v>1607.6</v>
          </cell>
          <cell r="BY25">
            <v>153.69</v>
          </cell>
          <cell r="BZ25">
            <v>0</v>
          </cell>
          <cell r="CA25">
            <v>0</v>
          </cell>
          <cell r="CB25">
            <v>0</v>
          </cell>
          <cell r="CC25">
            <v>48234.57</v>
          </cell>
          <cell r="CD25">
            <v>11927.8</v>
          </cell>
          <cell r="CE25">
            <v>0</v>
          </cell>
          <cell r="CF25">
            <v>3215.24</v>
          </cell>
          <cell r="CG25">
            <v>0</v>
          </cell>
          <cell r="CH25">
            <v>0</v>
          </cell>
          <cell r="CI25">
            <v>0</v>
          </cell>
          <cell r="CJ25">
            <v>46345.68</v>
          </cell>
          <cell r="CK25">
            <v>15109.9</v>
          </cell>
          <cell r="CL25">
            <v>0</v>
          </cell>
          <cell r="CM25">
            <v>0</v>
          </cell>
          <cell r="CN25">
            <v>0</v>
          </cell>
          <cell r="CO25">
            <v>0</v>
          </cell>
          <cell r="CP25">
            <v>0</v>
          </cell>
          <cell r="CQ25">
            <v>0</v>
          </cell>
          <cell r="CR25">
            <v>0</v>
          </cell>
          <cell r="CS25">
            <v>5653.73</v>
          </cell>
          <cell r="CT25">
            <v>0</v>
          </cell>
          <cell r="CU25">
            <v>0</v>
          </cell>
          <cell r="CV25">
            <v>0</v>
          </cell>
          <cell r="CW25">
            <v>0</v>
          </cell>
          <cell r="CX25">
            <v>0</v>
          </cell>
          <cell r="CY25">
            <v>0</v>
          </cell>
          <cell r="CZ25">
            <v>0</v>
          </cell>
          <cell r="DA25">
            <v>0</v>
          </cell>
          <cell r="DB25">
            <v>0</v>
          </cell>
          <cell r="DC25">
            <v>0</v>
          </cell>
          <cell r="DD25">
            <v>0</v>
          </cell>
          <cell r="DE25">
            <v>0</v>
          </cell>
          <cell r="DF25">
            <v>0</v>
          </cell>
          <cell r="DG25">
            <v>26590.78</v>
          </cell>
          <cell r="DH25">
            <v>703.27</v>
          </cell>
          <cell r="DI25">
            <v>0</v>
          </cell>
          <cell r="DJ25">
            <v>16618.98</v>
          </cell>
          <cell r="DK25">
            <v>0</v>
          </cell>
          <cell r="DL25">
            <v>172469.8</v>
          </cell>
          <cell r="DM25">
            <v>54895.07</v>
          </cell>
          <cell r="DN25">
            <v>610</v>
          </cell>
          <cell r="DO25">
            <v>435.87</v>
          </cell>
          <cell r="DP25">
            <v>0</v>
          </cell>
          <cell r="DQ25">
            <v>1134.29</v>
          </cell>
          <cell r="DR25">
            <v>0</v>
          </cell>
          <cell r="DS25">
            <v>0</v>
          </cell>
          <cell r="DT25">
            <v>0</v>
          </cell>
          <cell r="DU25">
            <v>912</v>
          </cell>
          <cell r="DV25">
            <v>0</v>
          </cell>
          <cell r="DW25">
            <v>0</v>
          </cell>
          <cell r="DX25">
            <v>0</v>
          </cell>
          <cell r="DY25">
            <v>0</v>
          </cell>
          <cell r="DZ25">
            <v>338161.38</v>
          </cell>
          <cell r="EA25">
            <v>109222.65</v>
          </cell>
          <cell r="EB25">
            <v>8279.15</v>
          </cell>
          <cell r="EC25">
            <v>0</v>
          </cell>
          <cell r="ED25">
            <v>0</v>
          </cell>
          <cell r="EE25">
            <v>3252</v>
          </cell>
          <cell r="EF25">
            <v>0</v>
          </cell>
          <cell r="EG25">
            <v>115086.83</v>
          </cell>
          <cell r="EH25">
            <v>45095.86</v>
          </cell>
          <cell r="EI25">
            <v>4300.38</v>
          </cell>
          <cell r="EJ25">
            <v>570.17999999999995</v>
          </cell>
          <cell r="EK25">
            <v>0</v>
          </cell>
          <cell r="EL25">
            <v>235</v>
          </cell>
          <cell r="EM25">
            <v>0</v>
          </cell>
          <cell r="EN25">
            <v>0</v>
          </cell>
          <cell r="EO25">
            <v>0</v>
          </cell>
          <cell r="EP25">
            <v>0</v>
          </cell>
          <cell r="EQ25">
            <v>0</v>
          </cell>
          <cell r="ER25">
            <v>0</v>
          </cell>
          <cell r="ES25">
            <v>0</v>
          </cell>
          <cell r="ET25">
            <v>0</v>
          </cell>
          <cell r="EU25">
            <v>0</v>
          </cell>
          <cell r="EV25">
            <v>0</v>
          </cell>
          <cell r="EW25">
            <v>0</v>
          </cell>
          <cell r="EX25">
            <v>462.72</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10744.9</v>
          </cell>
          <cell r="FS25">
            <v>0</v>
          </cell>
          <cell r="FT25">
            <v>0</v>
          </cell>
          <cell r="FU25">
            <v>0</v>
          </cell>
          <cell r="FV25">
            <v>0</v>
          </cell>
          <cell r="FW25">
            <v>20225.28</v>
          </cell>
          <cell r="FX25">
            <v>7051.36</v>
          </cell>
          <cell r="FY25">
            <v>140</v>
          </cell>
          <cell r="FZ25">
            <v>1073.3900000000001</v>
          </cell>
          <cell r="GA25">
            <v>0</v>
          </cell>
          <cell r="GB25">
            <v>270</v>
          </cell>
          <cell r="GC25">
            <v>0</v>
          </cell>
          <cell r="GD25">
            <v>0</v>
          </cell>
          <cell r="GE25">
            <v>0</v>
          </cell>
          <cell r="GF25">
            <v>0</v>
          </cell>
          <cell r="GG25">
            <v>0</v>
          </cell>
          <cell r="GH25">
            <v>0</v>
          </cell>
          <cell r="GI25">
            <v>0</v>
          </cell>
          <cell r="GJ25">
            <v>0</v>
          </cell>
          <cell r="GK25">
            <v>279657.02</v>
          </cell>
          <cell r="GL25">
            <v>91521.78</v>
          </cell>
          <cell r="GM25">
            <v>103649.56</v>
          </cell>
          <cell r="GN25">
            <v>186232.34</v>
          </cell>
          <cell r="GO25">
            <v>0</v>
          </cell>
          <cell r="GP25">
            <v>344</v>
          </cell>
          <cell r="GQ25">
            <v>0</v>
          </cell>
          <cell r="GR25">
            <v>185349.5</v>
          </cell>
          <cell r="GS25">
            <v>34717.83</v>
          </cell>
          <cell r="GT25">
            <v>61381.03</v>
          </cell>
          <cell r="GU25">
            <v>67662.47</v>
          </cell>
          <cell r="GV25">
            <v>0</v>
          </cell>
          <cell r="GW25">
            <v>3006.5</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346132</v>
          </cell>
          <cell r="IV25">
            <v>0</v>
          </cell>
          <cell r="IW25">
            <v>0</v>
          </cell>
          <cell r="IX25">
            <v>0</v>
          </cell>
          <cell r="IY25">
            <v>0</v>
          </cell>
          <cell r="IZ25">
            <v>0</v>
          </cell>
          <cell r="JA25">
            <v>0</v>
          </cell>
          <cell r="JB25">
            <v>2560.81</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5259404.53</v>
          </cell>
          <cell r="KF25">
            <v>1508398.43</v>
          </cell>
          <cell r="KG25">
            <v>1636050.27</v>
          </cell>
          <cell r="KH25">
            <v>420475.62</v>
          </cell>
          <cell r="KI25">
            <v>729.98</v>
          </cell>
          <cell r="KJ25">
            <v>25593.77</v>
          </cell>
          <cell r="KK25">
            <v>348692.81</v>
          </cell>
        </row>
        <row r="26">
          <cell r="A26">
            <v>23</v>
          </cell>
          <cell r="B26">
            <v>472</v>
          </cell>
          <cell r="C26" t="str">
            <v>Ballard Comm School District</v>
          </cell>
          <cell r="D26">
            <v>8622783.4199999999</v>
          </cell>
          <cell r="E26">
            <v>2627768.13</v>
          </cell>
          <cell r="F26">
            <v>1243914.6200000001</v>
          </cell>
          <cell r="G26">
            <v>330562.92</v>
          </cell>
          <cell r="H26">
            <v>15249.9</v>
          </cell>
          <cell r="I26">
            <v>4672.8500000000004</v>
          </cell>
          <cell r="J26">
            <v>0</v>
          </cell>
          <cell r="K26">
            <v>0</v>
          </cell>
          <cell r="L26">
            <v>0</v>
          </cell>
          <cell r="M26">
            <v>0</v>
          </cell>
          <cell r="N26">
            <v>0</v>
          </cell>
          <cell r="O26">
            <v>0</v>
          </cell>
          <cell r="P26">
            <v>0</v>
          </cell>
          <cell r="Q26">
            <v>0</v>
          </cell>
          <cell r="R26">
            <v>293255.98</v>
          </cell>
          <cell r="S26">
            <v>81063.72</v>
          </cell>
          <cell r="T26">
            <v>11426.8</v>
          </cell>
          <cell r="U26">
            <v>7136.16</v>
          </cell>
          <cell r="V26">
            <v>0</v>
          </cell>
          <cell r="W26">
            <v>129</v>
          </cell>
          <cell r="X26">
            <v>0</v>
          </cell>
          <cell r="Y26">
            <v>140033.18</v>
          </cell>
          <cell r="Z26">
            <v>55139.86</v>
          </cell>
          <cell r="AA26">
            <v>7000</v>
          </cell>
          <cell r="AB26">
            <v>2224.69</v>
          </cell>
          <cell r="AC26">
            <v>0</v>
          </cell>
          <cell r="AD26">
            <v>0</v>
          </cell>
          <cell r="AE26">
            <v>0</v>
          </cell>
          <cell r="AF26">
            <v>0</v>
          </cell>
          <cell r="AG26">
            <v>0</v>
          </cell>
          <cell r="AH26">
            <v>5000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2657.5</v>
          </cell>
          <cell r="BW26">
            <v>454.19</v>
          </cell>
          <cell r="BX26">
            <v>44712.81</v>
          </cell>
          <cell r="BY26">
            <v>203.43</v>
          </cell>
          <cell r="BZ26">
            <v>0</v>
          </cell>
          <cell r="CA26">
            <v>550</v>
          </cell>
          <cell r="CB26">
            <v>0</v>
          </cell>
          <cell r="CC26">
            <v>47833.14</v>
          </cell>
          <cell r="CD26">
            <v>28829.17</v>
          </cell>
          <cell r="CE26">
            <v>0</v>
          </cell>
          <cell r="CF26">
            <v>3496.37</v>
          </cell>
          <cell r="CG26">
            <v>0</v>
          </cell>
          <cell r="CH26">
            <v>0</v>
          </cell>
          <cell r="CI26">
            <v>0</v>
          </cell>
          <cell r="CJ26">
            <v>0</v>
          </cell>
          <cell r="CK26">
            <v>0</v>
          </cell>
          <cell r="CL26">
            <v>16318.63</v>
          </cell>
          <cell r="CM26">
            <v>2449</v>
          </cell>
          <cell r="CN26">
            <v>3608.41</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42803.12</v>
          </cell>
          <cell r="DH26">
            <v>18583.32</v>
          </cell>
          <cell r="DI26">
            <v>262.5</v>
          </cell>
          <cell r="DJ26">
            <v>5909.8</v>
          </cell>
          <cell r="DK26">
            <v>0</v>
          </cell>
          <cell r="DL26">
            <v>451831.03</v>
          </cell>
          <cell r="DM26">
            <v>110324.24</v>
          </cell>
          <cell r="DN26">
            <v>22716.91</v>
          </cell>
          <cell r="DO26">
            <v>2906.85</v>
          </cell>
          <cell r="DP26">
            <v>219.98</v>
          </cell>
          <cell r="DQ26">
            <v>1235</v>
          </cell>
          <cell r="DR26">
            <v>0</v>
          </cell>
          <cell r="DS26">
            <v>0</v>
          </cell>
          <cell r="DT26">
            <v>0</v>
          </cell>
          <cell r="DU26">
            <v>59742.01</v>
          </cell>
          <cell r="DV26">
            <v>0</v>
          </cell>
          <cell r="DW26">
            <v>0</v>
          </cell>
          <cell r="DX26">
            <v>0</v>
          </cell>
          <cell r="DY26">
            <v>0</v>
          </cell>
          <cell r="DZ26">
            <v>729984.63</v>
          </cell>
          <cell r="EA26">
            <v>277167.11</v>
          </cell>
          <cell r="EB26">
            <v>30357.85</v>
          </cell>
          <cell r="EC26">
            <v>20659.96</v>
          </cell>
          <cell r="ED26">
            <v>1392.22</v>
          </cell>
          <cell r="EE26">
            <v>3214.99</v>
          </cell>
          <cell r="EF26">
            <v>0</v>
          </cell>
          <cell r="EG26">
            <v>228755.42</v>
          </cell>
          <cell r="EH26">
            <v>68879.16</v>
          </cell>
          <cell r="EI26">
            <v>26642.51</v>
          </cell>
          <cell r="EJ26">
            <v>7338.45</v>
          </cell>
          <cell r="EK26">
            <v>0</v>
          </cell>
          <cell r="EL26">
            <v>220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2391.54</v>
          </cell>
          <cell r="FS26">
            <v>156</v>
          </cell>
          <cell r="FT26">
            <v>0</v>
          </cell>
          <cell r="FU26">
            <v>0</v>
          </cell>
          <cell r="FV26">
            <v>0</v>
          </cell>
          <cell r="FW26">
            <v>72639.8</v>
          </cell>
          <cell r="FX26">
            <v>19639.68</v>
          </cell>
          <cell r="FY26">
            <v>6240</v>
          </cell>
          <cell r="FZ26">
            <v>1644.44</v>
          </cell>
          <cell r="GA26">
            <v>0</v>
          </cell>
          <cell r="GB26">
            <v>0</v>
          </cell>
          <cell r="GC26">
            <v>0</v>
          </cell>
          <cell r="GD26">
            <v>0</v>
          </cell>
          <cell r="GE26">
            <v>0</v>
          </cell>
          <cell r="GF26">
            <v>0</v>
          </cell>
          <cell r="GG26">
            <v>0</v>
          </cell>
          <cell r="GH26">
            <v>0</v>
          </cell>
          <cell r="GI26">
            <v>0</v>
          </cell>
          <cell r="GJ26">
            <v>0</v>
          </cell>
          <cell r="GK26">
            <v>447064.83</v>
          </cell>
          <cell r="GL26">
            <v>142189.31</v>
          </cell>
          <cell r="GM26">
            <v>322333.23</v>
          </cell>
          <cell r="GN26">
            <v>631995.97</v>
          </cell>
          <cell r="GO26">
            <v>700</v>
          </cell>
          <cell r="GP26">
            <v>0</v>
          </cell>
          <cell r="GQ26">
            <v>0</v>
          </cell>
          <cell r="GR26">
            <v>425576.09</v>
          </cell>
          <cell r="GS26">
            <v>93617.87</v>
          </cell>
          <cell r="GT26">
            <v>27180.46</v>
          </cell>
          <cell r="GU26">
            <v>52049.599999999999</v>
          </cell>
          <cell r="GV26">
            <v>2585.17</v>
          </cell>
          <cell r="GW26">
            <v>880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702751</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11462415.02</v>
          </cell>
          <cell r="KF26">
            <v>3505072.44</v>
          </cell>
          <cell r="KG26">
            <v>1868780.49</v>
          </cell>
          <cell r="KH26">
            <v>1081407.1599999999</v>
          </cell>
          <cell r="KI26">
            <v>24018.18</v>
          </cell>
          <cell r="KJ26">
            <v>16811.64</v>
          </cell>
          <cell r="KK26">
            <v>702751</v>
          </cell>
        </row>
        <row r="27">
          <cell r="A27">
            <v>24</v>
          </cell>
          <cell r="B27">
            <v>513</v>
          </cell>
          <cell r="C27" t="str">
            <v>Baxter Comm School District</v>
          </cell>
          <cell r="D27">
            <v>2049382.67</v>
          </cell>
          <cell r="E27">
            <v>618983.86</v>
          </cell>
          <cell r="F27">
            <v>224349.48</v>
          </cell>
          <cell r="G27">
            <v>71805.78</v>
          </cell>
          <cell r="H27">
            <v>35733.550000000003</v>
          </cell>
          <cell r="I27">
            <v>24279.97</v>
          </cell>
          <cell r="J27">
            <v>0</v>
          </cell>
          <cell r="K27">
            <v>0</v>
          </cell>
          <cell r="L27">
            <v>0</v>
          </cell>
          <cell r="M27">
            <v>0</v>
          </cell>
          <cell r="N27">
            <v>0</v>
          </cell>
          <cell r="O27">
            <v>0</v>
          </cell>
          <cell r="P27">
            <v>0</v>
          </cell>
          <cell r="Q27">
            <v>0</v>
          </cell>
          <cell r="R27">
            <v>56246.09</v>
          </cell>
          <cell r="S27">
            <v>19046.099999999999</v>
          </cell>
          <cell r="T27">
            <v>28774.42</v>
          </cell>
          <cell r="U27">
            <v>116.54</v>
          </cell>
          <cell r="V27">
            <v>0</v>
          </cell>
          <cell r="W27">
            <v>198.34</v>
          </cell>
          <cell r="X27">
            <v>0</v>
          </cell>
          <cell r="Y27">
            <v>21040.06</v>
          </cell>
          <cell r="Z27">
            <v>3595.72</v>
          </cell>
          <cell r="AA27">
            <v>0</v>
          </cell>
          <cell r="AB27">
            <v>1184.69</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104.18</v>
          </cell>
          <cell r="BX27">
            <v>68994.59</v>
          </cell>
          <cell r="BY27">
            <v>90.73</v>
          </cell>
          <cell r="BZ27">
            <v>0</v>
          </cell>
          <cell r="CA27">
            <v>3089</v>
          </cell>
          <cell r="CB27">
            <v>0</v>
          </cell>
          <cell r="CC27">
            <v>21142.240000000002</v>
          </cell>
          <cell r="CD27">
            <v>7663.95</v>
          </cell>
          <cell r="CE27">
            <v>91.45</v>
          </cell>
          <cell r="CF27">
            <v>2174.4899999999998</v>
          </cell>
          <cell r="CG27">
            <v>0</v>
          </cell>
          <cell r="CH27">
            <v>1140.6500000000001</v>
          </cell>
          <cell r="CI27">
            <v>0</v>
          </cell>
          <cell r="CJ27">
            <v>30137.83</v>
          </cell>
          <cell r="CK27">
            <v>9708.7199999999993</v>
          </cell>
          <cell r="CL27">
            <v>4863.8100000000004</v>
          </cell>
          <cell r="CM27">
            <v>3176.3</v>
          </cell>
          <cell r="CN27">
            <v>14788.92</v>
          </cell>
          <cell r="CO27">
            <v>436.67</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23239.56</v>
          </cell>
          <cell r="DH27">
            <v>0</v>
          </cell>
          <cell r="DI27">
            <v>0</v>
          </cell>
          <cell r="DJ27">
            <v>5026.1499999999996</v>
          </cell>
          <cell r="DK27">
            <v>0</v>
          </cell>
          <cell r="DL27">
            <v>166187</v>
          </cell>
          <cell r="DM27">
            <v>64886.83</v>
          </cell>
          <cell r="DN27">
            <v>684.31</v>
          </cell>
          <cell r="DO27">
            <v>132.72</v>
          </cell>
          <cell r="DP27">
            <v>0</v>
          </cell>
          <cell r="DQ27">
            <v>624.89</v>
          </cell>
          <cell r="DR27">
            <v>0</v>
          </cell>
          <cell r="DS27">
            <v>0</v>
          </cell>
          <cell r="DT27">
            <v>0</v>
          </cell>
          <cell r="DU27">
            <v>481</v>
          </cell>
          <cell r="DV27">
            <v>0</v>
          </cell>
          <cell r="DW27">
            <v>0</v>
          </cell>
          <cell r="DX27">
            <v>0</v>
          </cell>
          <cell r="DY27">
            <v>0</v>
          </cell>
          <cell r="DZ27">
            <v>241228.56</v>
          </cell>
          <cell r="EA27">
            <v>108524.52</v>
          </cell>
          <cell r="EB27">
            <v>300.95999999999998</v>
          </cell>
          <cell r="EC27">
            <v>129.72999999999999</v>
          </cell>
          <cell r="ED27">
            <v>0</v>
          </cell>
          <cell r="EE27">
            <v>550</v>
          </cell>
          <cell r="EF27">
            <v>0</v>
          </cell>
          <cell r="EG27">
            <v>64671</v>
          </cell>
          <cell r="EH27">
            <v>43068.53</v>
          </cell>
          <cell r="EI27">
            <v>22531.49</v>
          </cell>
          <cell r="EJ27">
            <v>2175.21</v>
          </cell>
          <cell r="EK27">
            <v>0</v>
          </cell>
          <cell r="EL27">
            <v>4428</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1700</v>
          </cell>
          <cell r="FS27">
            <v>0</v>
          </cell>
          <cell r="FT27">
            <v>0</v>
          </cell>
          <cell r="FU27">
            <v>0</v>
          </cell>
          <cell r="FV27">
            <v>0</v>
          </cell>
          <cell r="FW27">
            <v>0</v>
          </cell>
          <cell r="FX27">
            <v>0</v>
          </cell>
          <cell r="FY27">
            <v>17115.560000000001</v>
          </cell>
          <cell r="FZ27">
            <v>0</v>
          </cell>
          <cell r="GA27">
            <v>0</v>
          </cell>
          <cell r="GB27">
            <v>0</v>
          </cell>
          <cell r="GC27">
            <v>0</v>
          </cell>
          <cell r="GD27">
            <v>0</v>
          </cell>
          <cell r="GE27">
            <v>0</v>
          </cell>
          <cell r="GF27">
            <v>0</v>
          </cell>
          <cell r="GG27">
            <v>0</v>
          </cell>
          <cell r="GH27">
            <v>0</v>
          </cell>
          <cell r="GI27">
            <v>0</v>
          </cell>
          <cell r="GJ27">
            <v>0</v>
          </cell>
          <cell r="GK27">
            <v>151836.18</v>
          </cell>
          <cell r="GL27">
            <v>63343.8</v>
          </cell>
          <cell r="GM27">
            <v>175673.91</v>
          </cell>
          <cell r="GN27">
            <v>46247.99</v>
          </cell>
          <cell r="GO27">
            <v>0</v>
          </cell>
          <cell r="GP27">
            <v>2611.25</v>
          </cell>
          <cell r="GQ27">
            <v>0</v>
          </cell>
          <cell r="GR27">
            <v>65917.070000000007</v>
          </cell>
          <cell r="GS27">
            <v>11155.6</v>
          </cell>
          <cell r="GT27">
            <v>16004.91</v>
          </cell>
          <cell r="GU27">
            <v>17506.03</v>
          </cell>
          <cell r="GV27">
            <v>0</v>
          </cell>
          <cell r="GW27">
            <v>480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141976</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2867788.7</v>
          </cell>
          <cell r="KF27">
            <v>950081.81</v>
          </cell>
          <cell r="KG27">
            <v>584805.44999999995</v>
          </cell>
          <cell r="KH27">
            <v>144740.21</v>
          </cell>
          <cell r="KI27">
            <v>50522.47</v>
          </cell>
          <cell r="KJ27">
            <v>42864.92</v>
          </cell>
          <cell r="KK27">
            <v>141976</v>
          </cell>
        </row>
        <row r="28">
          <cell r="A28">
            <v>25</v>
          </cell>
          <cell r="B28">
            <v>540</v>
          </cell>
          <cell r="C28" t="str">
            <v>BCLUW Comm School District</v>
          </cell>
          <cell r="D28">
            <v>2910580.55</v>
          </cell>
          <cell r="E28">
            <v>1024188.82</v>
          </cell>
          <cell r="F28">
            <v>464896.47</v>
          </cell>
          <cell r="G28">
            <v>65989.5</v>
          </cell>
          <cell r="H28">
            <v>17970.91</v>
          </cell>
          <cell r="I28">
            <v>15119</v>
          </cell>
          <cell r="J28">
            <v>0</v>
          </cell>
          <cell r="K28">
            <v>0</v>
          </cell>
          <cell r="L28">
            <v>0</v>
          </cell>
          <cell r="M28">
            <v>0</v>
          </cell>
          <cell r="N28">
            <v>0</v>
          </cell>
          <cell r="O28">
            <v>0</v>
          </cell>
          <cell r="P28">
            <v>0</v>
          </cell>
          <cell r="Q28">
            <v>0</v>
          </cell>
          <cell r="R28">
            <v>86429.94</v>
          </cell>
          <cell r="S28">
            <v>32948.959999999999</v>
          </cell>
          <cell r="T28">
            <v>263.74</v>
          </cell>
          <cell r="U28">
            <v>0</v>
          </cell>
          <cell r="V28">
            <v>0</v>
          </cell>
          <cell r="W28">
            <v>325</v>
          </cell>
          <cell r="X28">
            <v>0</v>
          </cell>
          <cell r="Y28">
            <v>30450.53</v>
          </cell>
          <cell r="Z28">
            <v>5203.99</v>
          </cell>
          <cell r="AA28">
            <v>970.78</v>
          </cell>
          <cell r="AB28">
            <v>2269.67</v>
          </cell>
          <cell r="AC28">
            <v>0</v>
          </cell>
          <cell r="AD28">
            <v>139.5</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50850</v>
          </cell>
          <cell r="BW28">
            <v>8638.75</v>
          </cell>
          <cell r="BX28">
            <v>3136.04</v>
          </cell>
          <cell r="BY28">
            <v>0</v>
          </cell>
          <cell r="BZ28">
            <v>0</v>
          </cell>
          <cell r="CA28">
            <v>0</v>
          </cell>
          <cell r="CB28">
            <v>0</v>
          </cell>
          <cell r="CC28">
            <v>41507.22</v>
          </cell>
          <cell r="CD28">
            <v>17576.939999999999</v>
          </cell>
          <cell r="CE28">
            <v>56.94</v>
          </cell>
          <cell r="CF28">
            <v>4745.2299999999996</v>
          </cell>
          <cell r="CG28">
            <v>0</v>
          </cell>
          <cell r="CH28">
            <v>0</v>
          </cell>
          <cell r="CI28">
            <v>0</v>
          </cell>
          <cell r="CJ28">
            <v>54977</v>
          </cell>
          <cell r="CK28">
            <v>21474.76</v>
          </cell>
          <cell r="CL28">
            <v>0</v>
          </cell>
          <cell r="CM28">
            <v>0</v>
          </cell>
          <cell r="CN28">
            <v>0</v>
          </cell>
          <cell r="CO28">
            <v>0</v>
          </cell>
          <cell r="CP28">
            <v>0</v>
          </cell>
          <cell r="CQ28">
            <v>0</v>
          </cell>
          <cell r="CR28">
            <v>0</v>
          </cell>
          <cell r="CS28">
            <v>0</v>
          </cell>
          <cell r="CT28">
            <v>2331.4</v>
          </cell>
          <cell r="CU28">
            <v>0</v>
          </cell>
          <cell r="CV28">
            <v>0</v>
          </cell>
          <cell r="CW28">
            <v>0</v>
          </cell>
          <cell r="CX28">
            <v>5513.37</v>
          </cell>
          <cell r="CY28">
            <v>942.22</v>
          </cell>
          <cell r="CZ28">
            <v>0</v>
          </cell>
          <cell r="DA28">
            <v>0</v>
          </cell>
          <cell r="DB28">
            <v>0</v>
          </cell>
          <cell r="DC28">
            <v>0</v>
          </cell>
          <cell r="DD28">
            <v>0</v>
          </cell>
          <cell r="DE28">
            <v>0</v>
          </cell>
          <cell r="DF28">
            <v>0</v>
          </cell>
          <cell r="DG28">
            <v>10893.42</v>
          </cell>
          <cell r="DH28">
            <v>2110.96</v>
          </cell>
          <cell r="DI28">
            <v>0</v>
          </cell>
          <cell r="DJ28">
            <v>8972.4</v>
          </cell>
          <cell r="DK28">
            <v>0</v>
          </cell>
          <cell r="DL28">
            <v>141081</v>
          </cell>
          <cell r="DM28">
            <v>44101.17</v>
          </cell>
          <cell r="DN28">
            <v>20980.71</v>
          </cell>
          <cell r="DO28">
            <v>177.45</v>
          </cell>
          <cell r="DP28">
            <v>0</v>
          </cell>
          <cell r="DQ28">
            <v>904</v>
          </cell>
          <cell r="DR28">
            <v>0</v>
          </cell>
          <cell r="DS28">
            <v>0</v>
          </cell>
          <cell r="DT28">
            <v>0</v>
          </cell>
          <cell r="DU28">
            <v>1601.45</v>
          </cell>
          <cell r="DV28">
            <v>0</v>
          </cell>
          <cell r="DW28">
            <v>0</v>
          </cell>
          <cell r="DX28">
            <v>0</v>
          </cell>
          <cell r="DY28">
            <v>0</v>
          </cell>
          <cell r="DZ28">
            <v>342549.89</v>
          </cell>
          <cell r="EA28">
            <v>130274.17</v>
          </cell>
          <cell r="EB28">
            <v>950.32</v>
          </cell>
          <cell r="EC28">
            <v>39.200000000000003</v>
          </cell>
          <cell r="ED28">
            <v>0</v>
          </cell>
          <cell r="EE28">
            <v>2274</v>
          </cell>
          <cell r="EF28">
            <v>0</v>
          </cell>
          <cell r="EG28">
            <v>92168.57</v>
          </cell>
          <cell r="EH28">
            <v>25393.54</v>
          </cell>
          <cell r="EI28">
            <v>5027.46</v>
          </cell>
          <cell r="EJ28">
            <v>827.02</v>
          </cell>
          <cell r="EK28">
            <v>0</v>
          </cell>
          <cell r="EL28">
            <v>500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4589.05</v>
          </cell>
          <cell r="FL28">
            <v>0</v>
          </cell>
          <cell r="FM28">
            <v>0</v>
          </cell>
          <cell r="FN28">
            <v>0</v>
          </cell>
          <cell r="FO28">
            <v>0</v>
          </cell>
          <cell r="FP28">
            <v>0</v>
          </cell>
          <cell r="FQ28">
            <v>0</v>
          </cell>
          <cell r="FR28">
            <v>578</v>
          </cell>
          <cell r="FS28">
            <v>0</v>
          </cell>
          <cell r="FT28">
            <v>0</v>
          </cell>
          <cell r="FU28">
            <v>0</v>
          </cell>
          <cell r="FV28">
            <v>0</v>
          </cell>
          <cell r="FW28">
            <v>0</v>
          </cell>
          <cell r="FX28">
            <v>0</v>
          </cell>
          <cell r="FY28">
            <v>2283.4299999999998</v>
          </cell>
          <cell r="FZ28">
            <v>3700.43</v>
          </cell>
          <cell r="GA28">
            <v>0</v>
          </cell>
          <cell r="GB28">
            <v>0</v>
          </cell>
          <cell r="GC28">
            <v>0</v>
          </cell>
          <cell r="GD28">
            <v>0</v>
          </cell>
          <cell r="GE28">
            <v>0</v>
          </cell>
          <cell r="GF28">
            <v>0</v>
          </cell>
          <cell r="GG28">
            <v>0</v>
          </cell>
          <cell r="GH28">
            <v>0</v>
          </cell>
          <cell r="GI28">
            <v>0</v>
          </cell>
          <cell r="GJ28">
            <v>0</v>
          </cell>
          <cell r="GK28">
            <v>149684.22</v>
          </cell>
          <cell r="GL28">
            <v>62247.93</v>
          </cell>
          <cell r="GM28">
            <v>120281.66</v>
          </cell>
          <cell r="GN28">
            <v>260794.61</v>
          </cell>
          <cell r="GO28">
            <v>450</v>
          </cell>
          <cell r="GP28">
            <v>175</v>
          </cell>
          <cell r="GQ28">
            <v>0</v>
          </cell>
          <cell r="GR28">
            <v>178432.12</v>
          </cell>
          <cell r="GS28">
            <v>58522.69</v>
          </cell>
          <cell r="GT28">
            <v>48315.32</v>
          </cell>
          <cell r="GU28">
            <v>77927.87</v>
          </cell>
          <cell r="GV28">
            <v>2108</v>
          </cell>
          <cell r="GW28">
            <v>935</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430.75</v>
          </cell>
          <cell r="HU28">
            <v>32.950000000000003</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244257</v>
          </cell>
          <cell r="IV28">
            <v>0</v>
          </cell>
          <cell r="IW28">
            <v>0</v>
          </cell>
          <cell r="IX28">
            <v>0</v>
          </cell>
          <cell r="IY28">
            <v>0</v>
          </cell>
          <cell r="IZ28">
            <v>0</v>
          </cell>
          <cell r="JA28">
            <v>0</v>
          </cell>
          <cell r="JB28">
            <v>3744.72</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4084655.16</v>
          </cell>
          <cell r="KF28">
            <v>1431546.89</v>
          </cell>
          <cell r="KG28">
            <v>684824.79</v>
          </cell>
          <cell r="KH28">
            <v>420913.34</v>
          </cell>
          <cell r="KI28">
            <v>20528.91</v>
          </cell>
          <cell r="KJ28">
            <v>29343.9</v>
          </cell>
          <cell r="KK28">
            <v>248001.72</v>
          </cell>
        </row>
        <row r="29">
          <cell r="A29">
            <v>26</v>
          </cell>
          <cell r="B29">
            <v>549</v>
          </cell>
          <cell r="C29" t="str">
            <v>Bedford Comm School District</v>
          </cell>
          <cell r="D29">
            <v>2563589.91</v>
          </cell>
          <cell r="E29">
            <v>714378.28</v>
          </cell>
          <cell r="F29">
            <v>406610.9</v>
          </cell>
          <cell r="G29">
            <v>114375.36</v>
          </cell>
          <cell r="H29">
            <v>27073.26</v>
          </cell>
          <cell r="I29">
            <v>10551.97</v>
          </cell>
          <cell r="J29">
            <v>0</v>
          </cell>
          <cell r="K29">
            <v>0</v>
          </cell>
          <cell r="L29">
            <v>0</v>
          </cell>
          <cell r="M29">
            <v>0</v>
          </cell>
          <cell r="N29">
            <v>0</v>
          </cell>
          <cell r="O29">
            <v>0</v>
          </cell>
          <cell r="P29">
            <v>0</v>
          </cell>
          <cell r="Q29">
            <v>0</v>
          </cell>
          <cell r="R29">
            <v>29441.48</v>
          </cell>
          <cell r="S29">
            <v>8682.6299999999992</v>
          </cell>
          <cell r="T29">
            <v>0</v>
          </cell>
          <cell r="U29">
            <v>1140.9000000000001</v>
          </cell>
          <cell r="V29">
            <v>100.62</v>
          </cell>
          <cell r="W29">
            <v>50</v>
          </cell>
          <cell r="X29">
            <v>0</v>
          </cell>
          <cell r="Y29">
            <v>38645</v>
          </cell>
          <cell r="Z29">
            <v>13905.47</v>
          </cell>
          <cell r="AA29">
            <v>0</v>
          </cell>
          <cell r="AB29">
            <v>1354.84</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138039.84</v>
          </cell>
          <cell r="BW29">
            <v>38022.31</v>
          </cell>
          <cell r="BX29">
            <v>28</v>
          </cell>
          <cell r="BY29">
            <v>0</v>
          </cell>
          <cell r="BZ29">
            <v>0</v>
          </cell>
          <cell r="CA29">
            <v>0</v>
          </cell>
          <cell r="CB29">
            <v>0</v>
          </cell>
          <cell r="CC29">
            <v>23216.68</v>
          </cell>
          <cell r="CD29">
            <v>4617.1899999999996</v>
          </cell>
          <cell r="CE29">
            <v>1198</v>
          </cell>
          <cell r="CF29">
            <v>11066.65</v>
          </cell>
          <cell r="CG29">
            <v>0</v>
          </cell>
          <cell r="CH29">
            <v>0</v>
          </cell>
          <cell r="CI29">
            <v>0</v>
          </cell>
          <cell r="CJ29">
            <v>83286.759999999995</v>
          </cell>
          <cell r="CK29">
            <v>28120.77</v>
          </cell>
          <cell r="CL29">
            <v>6280.25</v>
          </cell>
          <cell r="CM29">
            <v>19355.16</v>
          </cell>
          <cell r="CN29">
            <v>3852.19</v>
          </cell>
          <cell r="CO29">
            <v>0</v>
          </cell>
          <cell r="CP29">
            <v>0</v>
          </cell>
          <cell r="CQ29">
            <v>0</v>
          </cell>
          <cell r="CR29">
            <v>0</v>
          </cell>
          <cell r="CS29">
            <v>1596.51</v>
          </cell>
          <cell r="CT29">
            <v>0</v>
          </cell>
          <cell r="CU29">
            <v>0</v>
          </cell>
          <cell r="CV29">
            <v>0</v>
          </cell>
          <cell r="CW29">
            <v>0</v>
          </cell>
          <cell r="CX29">
            <v>0</v>
          </cell>
          <cell r="CY29">
            <v>0</v>
          </cell>
          <cell r="CZ29">
            <v>0</v>
          </cell>
          <cell r="DA29">
            <v>0</v>
          </cell>
          <cell r="DB29">
            <v>0</v>
          </cell>
          <cell r="DC29">
            <v>0</v>
          </cell>
          <cell r="DD29">
            <v>0</v>
          </cell>
          <cell r="DE29">
            <v>0</v>
          </cell>
          <cell r="DF29">
            <v>0</v>
          </cell>
          <cell r="DG29">
            <v>28854.75</v>
          </cell>
          <cell r="DH29">
            <v>3997.3</v>
          </cell>
          <cell r="DI29">
            <v>220</v>
          </cell>
          <cell r="DJ29">
            <v>7861.1</v>
          </cell>
          <cell r="DK29">
            <v>0</v>
          </cell>
          <cell r="DL29">
            <v>216887.01</v>
          </cell>
          <cell r="DM29">
            <v>62435.68</v>
          </cell>
          <cell r="DN29">
            <v>32.5</v>
          </cell>
          <cell r="DO29">
            <v>1164.55</v>
          </cell>
          <cell r="DP29">
            <v>749.58</v>
          </cell>
          <cell r="DQ29">
            <v>625</v>
          </cell>
          <cell r="DR29">
            <v>0</v>
          </cell>
          <cell r="DS29">
            <v>17965.72</v>
          </cell>
          <cell r="DT29">
            <v>4860.47</v>
          </cell>
          <cell r="DU29">
            <v>580</v>
          </cell>
          <cell r="DV29">
            <v>0</v>
          </cell>
          <cell r="DW29">
            <v>0</v>
          </cell>
          <cell r="DX29">
            <v>0</v>
          </cell>
          <cell r="DY29">
            <v>0</v>
          </cell>
          <cell r="DZ29">
            <v>254577.84</v>
          </cell>
          <cell r="EA29">
            <v>95590.67</v>
          </cell>
          <cell r="EB29">
            <v>5584.74</v>
          </cell>
          <cell r="EC29">
            <v>2097.8200000000002</v>
          </cell>
          <cell r="ED29">
            <v>25.99</v>
          </cell>
          <cell r="EE29">
            <v>2852.2</v>
          </cell>
          <cell r="EF29">
            <v>0</v>
          </cell>
          <cell r="EG29">
            <v>58973.07</v>
          </cell>
          <cell r="EH29">
            <v>28719.45</v>
          </cell>
          <cell r="EI29">
            <v>21397.25</v>
          </cell>
          <cell r="EJ29">
            <v>0</v>
          </cell>
          <cell r="EK29">
            <v>0</v>
          </cell>
          <cell r="EL29">
            <v>0</v>
          </cell>
          <cell r="EM29">
            <v>0</v>
          </cell>
          <cell r="EN29">
            <v>0</v>
          </cell>
          <cell r="EO29">
            <v>0</v>
          </cell>
          <cell r="EP29">
            <v>0</v>
          </cell>
          <cell r="EQ29">
            <v>0</v>
          </cell>
          <cell r="ER29">
            <v>0</v>
          </cell>
          <cell r="ES29">
            <v>0</v>
          </cell>
          <cell r="ET29">
            <v>0</v>
          </cell>
          <cell r="EU29">
            <v>0</v>
          </cell>
          <cell r="EV29">
            <v>0</v>
          </cell>
          <cell r="EW29">
            <v>7288.81</v>
          </cell>
          <cell r="EX29">
            <v>0</v>
          </cell>
          <cell r="EY29">
            <v>0</v>
          </cell>
          <cell r="EZ29">
            <v>0</v>
          </cell>
          <cell r="FA29">
            <v>0</v>
          </cell>
          <cell r="FB29">
            <v>0</v>
          </cell>
          <cell r="FC29">
            <v>0</v>
          </cell>
          <cell r="FD29">
            <v>26</v>
          </cell>
          <cell r="FE29">
            <v>0</v>
          </cell>
          <cell r="FF29">
            <v>0</v>
          </cell>
          <cell r="FG29">
            <v>0</v>
          </cell>
          <cell r="FH29">
            <v>0</v>
          </cell>
          <cell r="FI29">
            <v>0</v>
          </cell>
          <cell r="FJ29">
            <v>0</v>
          </cell>
          <cell r="FK29">
            <v>0</v>
          </cell>
          <cell r="FL29">
            <v>0</v>
          </cell>
          <cell r="FM29">
            <v>0</v>
          </cell>
          <cell r="FN29">
            <v>0</v>
          </cell>
          <cell r="FO29">
            <v>0</v>
          </cell>
          <cell r="FP29">
            <v>0</v>
          </cell>
          <cell r="FQ29">
            <v>0</v>
          </cell>
          <cell r="FR29">
            <v>1275.7</v>
          </cell>
          <cell r="FS29">
            <v>0</v>
          </cell>
          <cell r="FT29">
            <v>0</v>
          </cell>
          <cell r="FU29">
            <v>0</v>
          </cell>
          <cell r="FV29">
            <v>0</v>
          </cell>
          <cell r="FW29">
            <v>0</v>
          </cell>
          <cell r="FX29">
            <v>0</v>
          </cell>
          <cell r="FY29">
            <v>119.98</v>
          </cell>
          <cell r="FZ29">
            <v>0</v>
          </cell>
          <cell r="GA29">
            <v>0</v>
          </cell>
          <cell r="GB29">
            <v>0</v>
          </cell>
          <cell r="GC29">
            <v>0</v>
          </cell>
          <cell r="GD29">
            <v>0</v>
          </cell>
          <cell r="GE29">
            <v>0</v>
          </cell>
          <cell r="GF29">
            <v>0</v>
          </cell>
          <cell r="GG29">
            <v>0</v>
          </cell>
          <cell r="GH29">
            <v>0</v>
          </cell>
          <cell r="GI29">
            <v>0</v>
          </cell>
          <cell r="GJ29">
            <v>0</v>
          </cell>
          <cell r="GK29">
            <v>183953.59</v>
          </cell>
          <cell r="GL29">
            <v>55881.39</v>
          </cell>
          <cell r="GM29">
            <v>102004.06</v>
          </cell>
          <cell r="GN29">
            <v>134017.23000000001</v>
          </cell>
          <cell r="GO29">
            <v>563.21</v>
          </cell>
          <cell r="GP29">
            <v>175</v>
          </cell>
          <cell r="GQ29">
            <v>0</v>
          </cell>
          <cell r="GR29">
            <v>119803.85</v>
          </cell>
          <cell r="GS29">
            <v>24254.14</v>
          </cell>
          <cell r="GT29">
            <v>5302.44</v>
          </cell>
          <cell r="GU29">
            <v>36181.06</v>
          </cell>
          <cell r="GV29">
            <v>0</v>
          </cell>
          <cell r="GW29">
            <v>915</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204234</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3728380.75</v>
          </cell>
          <cell r="KF29">
            <v>1079468.45</v>
          </cell>
          <cell r="KG29">
            <v>588179.89</v>
          </cell>
          <cell r="KH29">
            <v>324750.87</v>
          </cell>
          <cell r="KI29">
            <v>32584.85</v>
          </cell>
          <cell r="KJ29">
            <v>23030.27</v>
          </cell>
          <cell r="KK29">
            <v>204234</v>
          </cell>
        </row>
        <row r="30">
          <cell r="A30">
            <v>27</v>
          </cell>
          <cell r="B30">
            <v>576</v>
          </cell>
          <cell r="C30" t="str">
            <v>Belle Plaine Comm School District</v>
          </cell>
          <cell r="D30">
            <v>2589996.79</v>
          </cell>
          <cell r="E30">
            <v>1035587.26</v>
          </cell>
          <cell r="F30">
            <v>341833.16</v>
          </cell>
          <cell r="G30">
            <v>65470.57</v>
          </cell>
          <cell r="H30">
            <v>10565.84</v>
          </cell>
          <cell r="I30">
            <v>9696.14</v>
          </cell>
          <cell r="J30">
            <v>0</v>
          </cell>
          <cell r="K30">
            <v>0</v>
          </cell>
          <cell r="L30">
            <v>0</v>
          </cell>
          <cell r="M30">
            <v>0</v>
          </cell>
          <cell r="N30">
            <v>0</v>
          </cell>
          <cell r="O30">
            <v>0</v>
          </cell>
          <cell r="P30">
            <v>0</v>
          </cell>
          <cell r="Q30">
            <v>0</v>
          </cell>
          <cell r="R30">
            <v>29492.52</v>
          </cell>
          <cell r="S30">
            <v>13982.05</v>
          </cell>
          <cell r="T30">
            <v>554</v>
          </cell>
          <cell r="U30">
            <v>1089.54</v>
          </cell>
          <cell r="V30">
            <v>0</v>
          </cell>
          <cell r="W30">
            <v>0</v>
          </cell>
          <cell r="X30">
            <v>0</v>
          </cell>
          <cell r="Y30">
            <v>15172.74</v>
          </cell>
          <cell r="Z30">
            <v>5194.8500000000004</v>
          </cell>
          <cell r="AA30">
            <v>0</v>
          </cell>
          <cell r="AB30">
            <v>1960.89</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313.58</v>
          </cell>
          <cell r="BY30">
            <v>0</v>
          </cell>
          <cell r="BZ30">
            <v>0</v>
          </cell>
          <cell r="CA30">
            <v>0</v>
          </cell>
          <cell r="CB30">
            <v>0</v>
          </cell>
          <cell r="CC30">
            <v>0</v>
          </cell>
          <cell r="CD30">
            <v>0</v>
          </cell>
          <cell r="CE30">
            <v>0</v>
          </cell>
          <cell r="CF30">
            <v>5865.11</v>
          </cell>
          <cell r="CG30">
            <v>0</v>
          </cell>
          <cell r="CH30">
            <v>0</v>
          </cell>
          <cell r="CI30">
            <v>0</v>
          </cell>
          <cell r="CJ30">
            <v>0</v>
          </cell>
          <cell r="CK30">
            <v>0</v>
          </cell>
          <cell r="CL30">
            <v>8503.82</v>
          </cell>
          <cell r="CM30">
            <v>1449.64</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41133.71</v>
          </cell>
          <cell r="DH30">
            <v>1577.92</v>
          </cell>
          <cell r="DI30">
            <v>0</v>
          </cell>
          <cell r="DJ30">
            <v>0</v>
          </cell>
          <cell r="DK30">
            <v>0</v>
          </cell>
          <cell r="DL30">
            <v>182068.29</v>
          </cell>
          <cell r="DM30">
            <v>94998.18</v>
          </cell>
          <cell r="DN30">
            <v>19714.18</v>
          </cell>
          <cell r="DO30">
            <v>381.22</v>
          </cell>
          <cell r="DP30">
            <v>0</v>
          </cell>
          <cell r="DQ30">
            <v>0</v>
          </cell>
          <cell r="DR30">
            <v>0</v>
          </cell>
          <cell r="DS30">
            <v>0</v>
          </cell>
          <cell r="DT30">
            <v>0</v>
          </cell>
          <cell r="DU30">
            <v>398</v>
          </cell>
          <cell r="DV30">
            <v>0</v>
          </cell>
          <cell r="DW30">
            <v>0</v>
          </cell>
          <cell r="DX30">
            <v>0</v>
          </cell>
          <cell r="DY30">
            <v>0</v>
          </cell>
          <cell r="DZ30">
            <v>241959.7</v>
          </cell>
          <cell r="EA30">
            <v>115231.21</v>
          </cell>
          <cell r="EB30">
            <v>899.22</v>
          </cell>
          <cell r="EC30">
            <v>0</v>
          </cell>
          <cell r="ED30">
            <v>0</v>
          </cell>
          <cell r="EE30">
            <v>0</v>
          </cell>
          <cell r="EF30">
            <v>0</v>
          </cell>
          <cell r="EG30">
            <v>54650.41</v>
          </cell>
          <cell r="EH30">
            <v>8861.19</v>
          </cell>
          <cell r="EI30">
            <v>0</v>
          </cell>
          <cell r="EJ30">
            <v>17718.16</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130466.41</v>
          </cell>
          <cell r="GL30">
            <v>52715.05</v>
          </cell>
          <cell r="GM30">
            <v>48534.35</v>
          </cell>
          <cell r="GN30">
            <v>220655.63</v>
          </cell>
          <cell r="GO30">
            <v>0</v>
          </cell>
          <cell r="GP30">
            <v>0</v>
          </cell>
          <cell r="GQ30">
            <v>0</v>
          </cell>
          <cell r="GR30">
            <v>110580.01</v>
          </cell>
          <cell r="GS30">
            <v>30276.35</v>
          </cell>
          <cell r="GT30">
            <v>7186.49</v>
          </cell>
          <cell r="GU30">
            <v>35466.26</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215403</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3354386.87</v>
          </cell>
          <cell r="KF30">
            <v>1356846.14</v>
          </cell>
          <cell r="KG30">
            <v>469070.51</v>
          </cell>
          <cell r="KH30">
            <v>351634.94</v>
          </cell>
          <cell r="KI30">
            <v>10565.84</v>
          </cell>
          <cell r="KJ30">
            <v>9696.14</v>
          </cell>
          <cell r="KK30">
            <v>215403</v>
          </cell>
        </row>
        <row r="31">
          <cell r="A31">
            <v>28</v>
          </cell>
          <cell r="B31">
            <v>585</v>
          </cell>
          <cell r="C31" t="str">
            <v>Bellevue Comm School District</v>
          </cell>
          <cell r="D31">
            <v>3106779.24</v>
          </cell>
          <cell r="E31">
            <v>1074394.69</v>
          </cell>
          <cell r="F31">
            <v>331437.89</v>
          </cell>
          <cell r="G31">
            <v>160306.48000000001</v>
          </cell>
          <cell r="H31">
            <v>50194.81</v>
          </cell>
          <cell r="I31">
            <v>8437.5300000000007</v>
          </cell>
          <cell r="J31">
            <v>0</v>
          </cell>
          <cell r="K31">
            <v>27705.55</v>
          </cell>
          <cell r="L31">
            <v>11955.36</v>
          </cell>
          <cell r="M31">
            <v>0</v>
          </cell>
          <cell r="N31">
            <v>0</v>
          </cell>
          <cell r="O31">
            <v>0</v>
          </cell>
          <cell r="P31">
            <v>0</v>
          </cell>
          <cell r="Q31">
            <v>0</v>
          </cell>
          <cell r="R31">
            <v>85711.88</v>
          </cell>
          <cell r="S31">
            <v>25258.58</v>
          </cell>
          <cell r="T31">
            <v>13462.5</v>
          </cell>
          <cell r="U31">
            <v>110.99</v>
          </cell>
          <cell r="V31">
            <v>0</v>
          </cell>
          <cell r="W31">
            <v>0</v>
          </cell>
          <cell r="X31">
            <v>0</v>
          </cell>
          <cell r="Y31">
            <v>55204.02</v>
          </cell>
          <cell r="Z31">
            <v>23920.97</v>
          </cell>
          <cell r="AA31">
            <v>183.46</v>
          </cell>
          <cell r="AB31">
            <v>5430.77</v>
          </cell>
          <cell r="AC31">
            <v>636</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156159.75</v>
          </cell>
          <cell r="BW31">
            <v>45596.21</v>
          </cell>
          <cell r="BX31">
            <v>20945.84</v>
          </cell>
          <cell r="BY31">
            <v>7313.97</v>
          </cell>
          <cell r="BZ31">
            <v>1558</v>
          </cell>
          <cell r="CA31">
            <v>0</v>
          </cell>
          <cell r="CB31">
            <v>0</v>
          </cell>
          <cell r="CC31">
            <v>19274.63</v>
          </cell>
          <cell r="CD31">
            <v>3253.75</v>
          </cell>
          <cell r="CE31">
            <v>15.21</v>
          </cell>
          <cell r="CF31">
            <v>3772.66</v>
          </cell>
          <cell r="CG31">
            <v>0</v>
          </cell>
          <cell r="CH31">
            <v>0</v>
          </cell>
          <cell r="CI31">
            <v>0</v>
          </cell>
          <cell r="CJ31">
            <v>9447.09</v>
          </cell>
          <cell r="CK31">
            <v>3920.93</v>
          </cell>
          <cell r="CL31">
            <v>20608.47</v>
          </cell>
          <cell r="CM31">
            <v>3638.87</v>
          </cell>
          <cell r="CN31">
            <v>0</v>
          </cell>
          <cell r="CO31">
            <v>0</v>
          </cell>
          <cell r="CP31">
            <v>0</v>
          </cell>
          <cell r="CQ31">
            <v>0</v>
          </cell>
          <cell r="CR31">
            <v>0</v>
          </cell>
          <cell r="CS31">
            <v>2109.6</v>
          </cell>
          <cell r="CT31">
            <v>0</v>
          </cell>
          <cell r="CU31">
            <v>0</v>
          </cell>
          <cell r="CV31">
            <v>0</v>
          </cell>
          <cell r="CW31">
            <v>0</v>
          </cell>
          <cell r="CX31">
            <v>0</v>
          </cell>
          <cell r="CY31">
            <v>0</v>
          </cell>
          <cell r="CZ31">
            <v>0</v>
          </cell>
          <cell r="DA31">
            <v>0</v>
          </cell>
          <cell r="DB31">
            <v>0</v>
          </cell>
          <cell r="DC31">
            <v>0</v>
          </cell>
          <cell r="DD31">
            <v>0</v>
          </cell>
          <cell r="DE31">
            <v>0</v>
          </cell>
          <cell r="DF31">
            <v>0</v>
          </cell>
          <cell r="DG31">
            <v>10876.85</v>
          </cell>
          <cell r="DH31">
            <v>1258.81</v>
          </cell>
          <cell r="DI31">
            <v>0</v>
          </cell>
          <cell r="DJ31">
            <v>4641.3999999999996</v>
          </cell>
          <cell r="DK31">
            <v>0</v>
          </cell>
          <cell r="DL31">
            <v>168154.51</v>
          </cell>
          <cell r="DM31">
            <v>48761.58</v>
          </cell>
          <cell r="DN31">
            <v>4953.47</v>
          </cell>
          <cell r="DO31">
            <v>2339.42</v>
          </cell>
          <cell r="DP31">
            <v>0</v>
          </cell>
          <cell r="DQ31">
            <v>1289</v>
          </cell>
          <cell r="DR31">
            <v>0</v>
          </cell>
          <cell r="DS31">
            <v>0</v>
          </cell>
          <cell r="DT31">
            <v>0</v>
          </cell>
          <cell r="DU31">
            <v>1045</v>
          </cell>
          <cell r="DV31">
            <v>0</v>
          </cell>
          <cell r="DW31">
            <v>0</v>
          </cell>
          <cell r="DX31">
            <v>0</v>
          </cell>
          <cell r="DY31">
            <v>0</v>
          </cell>
          <cell r="DZ31">
            <v>297966.81</v>
          </cell>
          <cell r="EA31">
            <v>92630.92</v>
          </cell>
          <cell r="EB31">
            <v>7825.16</v>
          </cell>
          <cell r="EC31">
            <v>10767.55</v>
          </cell>
          <cell r="ED31">
            <v>0</v>
          </cell>
          <cell r="EE31">
            <v>2957</v>
          </cell>
          <cell r="EF31">
            <v>0</v>
          </cell>
          <cell r="EG31">
            <v>73443.83</v>
          </cell>
          <cell r="EH31">
            <v>25494.53</v>
          </cell>
          <cell r="EI31">
            <v>21003.24</v>
          </cell>
          <cell r="EJ31">
            <v>574.83000000000004</v>
          </cell>
          <cell r="EK31">
            <v>0</v>
          </cell>
          <cell r="EL31">
            <v>2224</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6676.25</v>
          </cell>
          <cell r="FL31">
            <v>0</v>
          </cell>
          <cell r="FM31">
            <v>0</v>
          </cell>
          <cell r="FN31">
            <v>0</v>
          </cell>
          <cell r="FO31">
            <v>0</v>
          </cell>
          <cell r="FP31">
            <v>0</v>
          </cell>
          <cell r="FQ31">
            <v>0</v>
          </cell>
          <cell r="FR31">
            <v>3829.28</v>
          </cell>
          <cell r="FS31">
            <v>180.08</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257046.72</v>
          </cell>
          <cell r="GL31">
            <v>98931.7</v>
          </cell>
          <cell r="GM31">
            <v>55395.96</v>
          </cell>
          <cell r="GN31">
            <v>166278.43</v>
          </cell>
          <cell r="GO31">
            <v>0</v>
          </cell>
          <cell r="GP31">
            <v>340</v>
          </cell>
          <cell r="GQ31">
            <v>0</v>
          </cell>
          <cell r="GR31">
            <v>217872.68</v>
          </cell>
          <cell r="GS31">
            <v>55464.17</v>
          </cell>
          <cell r="GT31">
            <v>4805.1400000000003</v>
          </cell>
          <cell r="GU31">
            <v>50831.57</v>
          </cell>
          <cell r="GV31">
            <v>0</v>
          </cell>
          <cell r="GW31">
            <v>165</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276500</v>
          </cell>
          <cell r="IV31">
            <v>0</v>
          </cell>
          <cell r="IW31">
            <v>0</v>
          </cell>
          <cell r="IX31">
            <v>0</v>
          </cell>
          <cell r="IY31">
            <v>0</v>
          </cell>
          <cell r="IZ31">
            <v>0</v>
          </cell>
          <cell r="JA31">
            <v>0</v>
          </cell>
          <cell r="JB31">
            <v>3572.39</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4474766.71</v>
          </cell>
          <cell r="KF31">
            <v>1509583.39</v>
          </cell>
          <cell r="KG31">
            <v>505173.32</v>
          </cell>
          <cell r="KH31">
            <v>412804.43</v>
          </cell>
          <cell r="KI31">
            <v>52388.81</v>
          </cell>
          <cell r="KJ31">
            <v>20053.93</v>
          </cell>
          <cell r="KK31">
            <v>280072.39</v>
          </cell>
        </row>
        <row r="32">
          <cell r="A32">
            <v>29</v>
          </cell>
          <cell r="B32">
            <v>594</v>
          </cell>
          <cell r="C32" t="str">
            <v>Belmond-Klemme Comm School District</v>
          </cell>
          <cell r="D32">
            <v>4172601.38</v>
          </cell>
          <cell r="E32">
            <v>1510219.87</v>
          </cell>
          <cell r="F32">
            <v>1221064.53</v>
          </cell>
          <cell r="G32">
            <v>84312.65</v>
          </cell>
          <cell r="H32">
            <v>19108.66</v>
          </cell>
          <cell r="I32">
            <v>592.25</v>
          </cell>
          <cell r="J32">
            <v>0</v>
          </cell>
          <cell r="K32">
            <v>0</v>
          </cell>
          <cell r="L32">
            <v>0</v>
          </cell>
          <cell r="M32">
            <v>0</v>
          </cell>
          <cell r="N32">
            <v>0</v>
          </cell>
          <cell r="O32">
            <v>0</v>
          </cell>
          <cell r="P32">
            <v>0</v>
          </cell>
          <cell r="Q32">
            <v>0</v>
          </cell>
          <cell r="R32">
            <v>123658.71</v>
          </cell>
          <cell r="S32">
            <v>42510.07</v>
          </cell>
          <cell r="T32">
            <v>0</v>
          </cell>
          <cell r="U32">
            <v>1663.01</v>
          </cell>
          <cell r="V32">
            <v>0</v>
          </cell>
          <cell r="W32">
            <v>0</v>
          </cell>
          <cell r="X32">
            <v>0</v>
          </cell>
          <cell r="Y32">
            <v>54860</v>
          </cell>
          <cell r="Z32">
            <v>19531.05</v>
          </cell>
          <cell r="AA32">
            <v>0</v>
          </cell>
          <cell r="AB32">
            <v>2348.29</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11588.35</v>
          </cell>
          <cell r="BS32">
            <v>0</v>
          </cell>
          <cell r="BT32">
            <v>0</v>
          </cell>
          <cell r="BU32">
            <v>0</v>
          </cell>
          <cell r="BV32">
            <v>42850.12</v>
          </cell>
          <cell r="BW32">
            <v>18823.96</v>
          </cell>
          <cell r="BX32">
            <v>11731</v>
          </cell>
          <cell r="BY32">
            <v>679.42</v>
          </cell>
          <cell r="BZ32">
            <v>0</v>
          </cell>
          <cell r="CA32">
            <v>0</v>
          </cell>
          <cell r="CB32">
            <v>0</v>
          </cell>
          <cell r="CC32">
            <v>22921.27</v>
          </cell>
          <cell r="CD32">
            <v>12744.11</v>
          </cell>
          <cell r="CE32">
            <v>0</v>
          </cell>
          <cell r="CF32">
            <v>1845.88</v>
          </cell>
          <cell r="CG32">
            <v>0</v>
          </cell>
          <cell r="CH32">
            <v>0</v>
          </cell>
          <cell r="CI32">
            <v>0</v>
          </cell>
          <cell r="CJ32">
            <v>57842.35</v>
          </cell>
          <cell r="CK32">
            <v>18330.27</v>
          </cell>
          <cell r="CL32">
            <v>10338</v>
          </cell>
          <cell r="CM32">
            <v>5617.37</v>
          </cell>
          <cell r="CN32">
            <v>14999.81</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70576.320000000007</v>
          </cell>
          <cell r="DH32">
            <v>549.24</v>
          </cell>
          <cell r="DI32">
            <v>0</v>
          </cell>
          <cell r="DJ32">
            <v>5661.7</v>
          </cell>
          <cell r="DK32">
            <v>0</v>
          </cell>
          <cell r="DL32">
            <v>174203.58</v>
          </cell>
          <cell r="DM32">
            <v>63254.94</v>
          </cell>
          <cell r="DN32">
            <v>15954.61</v>
          </cell>
          <cell r="DO32">
            <v>0</v>
          </cell>
          <cell r="DP32">
            <v>0</v>
          </cell>
          <cell r="DQ32">
            <v>2041</v>
          </cell>
          <cell r="DR32">
            <v>0</v>
          </cell>
          <cell r="DS32">
            <v>0</v>
          </cell>
          <cell r="DT32">
            <v>0</v>
          </cell>
          <cell r="DU32">
            <v>514</v>
          </cell>
          <cell r="DV32">
            <v>0</v>
          </cell>
          <cell r="DW32">
            <v>0</v>
          </cell>
          <cell r="DX32">
            <v>0</v>
          </cell>
          <cell r="DY32">
            <v>0</v>
          </cell>
          <cell r="DZ32">
            <v>237654.54</v>
          </cell>
          <cell r="EA32">
            <v>74393.509999999995</v>
          </cell>
          <cell r="EB32">
            <v>6639.54</v>
          </cell>
          <cell r="EC32">
            <v>3652.4</v>
          </cell>
          <cell r="ED32">
            <v>0</v>
          </cell>
          <cell r="EE32">
            <v>1815</v>
          </cell>
          <cell r="EF32">
            <v>0</v>
          </cell>
          <cell r="EG32">
            <v>105819.82</v>
          </cell>
          <cell r="EH32">
            <v>45082.559999999998</v>
          </cell>
          <cell r="EI32">
            <v>65285.57</v>
          </cell>
          <cell r="EJ32">
            <v>15478.29</v>
          </cell>
          <cell r="EK32">
            <v>431.95</v>
          </cell>
          <cell r="EL32">
            <v>5688.7</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14000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161069.98000000001</v>
          </cell>
          <cell r="GL32">
            <v>49580.04</v>
          </cell>
          <cell r="GM32">
            <v>113805.77</v>
          </cell>
          <cell r="GN32">
            <v>263399.34999999998</v>
          </cell>
          <cell r="GO32">
            <v>11364.34</v>
          </cell>
          <cell r="GP32">
            <v>175</v>
          </cell>
          <cell r="GQ32">
            <v>0</v>
          </cell>
          <cell r="GR32">
            <v>161832.82</v>
          </cell>
          <cell r="GS32">
            <v>62128.57</v>
          </cell>
          <cell r="GT32">
            <v>2061.85</v>
          </cell>
          <cell r="GU32">
            <v>38650.050000000003</v>
          </cell>
          <cell r="GV32">
            <v>654.58000000000004</v>
          </cell>
          <cell r="GW32">
            <v>1620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363665</v>
          </cell>
          <cell r="IV32">
            <v>0</v>
          </cell>
          <cell r="IW32">
            <v>0</v>
          </cell>
          <cell r="IX32">
            <v>0</v>
          </cell>
          <cell r="IY32">
            <v>0</v>
          </cell>
          <cell r="IZ32">
            <v>0</v>
          </cell>
          <cell r="JA32">
            <v>0</v>
          </cell>
          <cell r="JB32">
            <v>3272.03</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369.42</v>
          </cell>
          <cell r="KE32">
            <v>5315314.57</v>
          </cell>
          <cell r="KF32">
            <v>1916598.95</v>
          </cell>
          <cell r="KG32">
            <v>1531971.19</v>
          </cell>
          <cell r="KH32">
            <v>429784.3</v>
          </cell>
          <cell r="KI32">
            <v>46559.34</v>
          </cell>
          <cell r="KJ32">
            <v>17593.650000000001</v>
          </cell>
          <cell r="KK32">
            <v>367306.45</v>
          </cell>
        </row>
        <row r="33">
          <cell r="A33">
            <v>30</v>
          </cell>
          <cell r="B33">
            <v>603</v>
          </cell>
          <cell r="C33" t="str">
            <v>Bennett Comm School District</v>
          </cell>
          <cell r="D33">
            <v>530660.01</v>
          </cell>
          <cell r="E33">
            <v>157586.51999999999</v>
          </cell>
          <cell r="F33">
            <v>981985.88</v>
          </cell>
          <cell r="G33">
            <v>16988.580000000002</v>
          </cell>
          <cell r="H33">
            <v>0</v>
          </cell>
          <cell r="I33">
            <v>286</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19052.78</v>
          </cell>
          <cell r="Z33">
            <v>3256.16</v>
          </cell>
          <cell r="AA33">
            <v>0</v>
          </cell>
          <cell r="AB33">
            <v>854.78</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1586.69</v>
          </cell>
          <cell r="CD33">
            <v>271.95</v>
          </cell>
          <cell r="CE33">
            <v>0</v>
          </cell>
          <cell r="CF33">
            <v>1496.81</v>
          </cell>
          <cell r="CG33">
            <v>0</v>
          </cell>
          <cell r="CH33">
            <v>0</v>
          </cell>
          <cell r="CI33">
            <v>0</v>
          </cell>
          <cell r="CJ33">
            <v>0</v>
          </cell>
          <cell r="CK33">
            <v>0</v>
          </cell>
          <cell r="CL33">
            <v>1058.4000000000001</v>
          </cell>
          <cell r="CM33">
            <v>1811.78</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11968.23</v>
          </cell>
          <cell r="DH33">
            <v>97.96</v>
          </cell>
          <cell r="DI33">
            <v>0</v>
          </cell>
          <cell r="DJ33">
            <v>0</v>
          </cell>
          <cell r="DK33">
            <v>0</v>
          </cell>
          <cell r="DL33">
            <v>0</v>
          </cell>
          <cell r="DM33">
            <v>303</v>
          </cell>
          <cell r="DN33">
            <v>52776.1</v>
          </cell>
          <cell r="DO33">
            <v>75</v>
          </cell>
          <cell r="DP33">
            <v>0</v>
          </cell>
          <cell r="DQ33">
            <v>0</v>
          </cell>
          <cell r="DR33">
            <v>0</v>
          </cell>
          <cell r="DS33">
            <v>0</v>
          </cell>
          <cell r="DT33">
            <v>0</v>
          </cell>
          <cell r="DU33">
            <v>116</v>
          </cell>
          <cell r="DV33">
            <v>0</v>
          </cell>
          <cell r="DW33">
            <v>0</v>
          </cell>
          <cell r="DX33">
            <v>0</v>
          </cell>
          <cell r="DY33">
            <v>0</v>
          </cell>
          <cell r="DZ33">
            <v>85642.48</v>
          </cell>
          <cell r="EA33">
            <v>39207.21</v>
          </cell>
          <cell r="EB33">
            <v>1814.82</v>
          </cell>
          <cell r="EC33">
            <v>859.81</v>
          </cell>
          <cell r="ED33">
            <v>0</v>
          </cell>
          <cell r="EE33">
            <v>0</v>
          </cell>
          <cell r="EF33">
            <v>0</v>
          </cell>
          <cell r="EG33">
            <v>37703.879999999997</v>
          </cell>
          <cell r="EH33">
            <v>14696.08</v>
          </cell>
          <cell r="EI33">
            <v>0</v>
          </cell>
          <cell r="EJ33">
            <v>643.54999999999995</v>
          </cell>
          <cell r="EK33">
            <v>0</v>
          </cell>
          <cell r="EL33">
            <v>175</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1849.45</v>
          </cell>
          <cell r="FL33">
            <v>0</v>
          </cell>
          <cell r="FM33">
            <v>0</v>
          </cell>
          <cell r="FN33">
            <v>0</v>
          </cell>
          <cell r="FO33">
            <v>0</v>
          </cell>
          <cell r="FP33">
            <v>0</v>
          </cell>
          <cell r="FQ33">
            <v>0</v>
          </cell>
          <cell r="FR33">
            <v>502.35</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33077.15</v>
          </cell>
          <cell r="GL33">
            <v>11049.37</v>
          </cell>
          <cell r="GM33">
            <v>36628.449999999997</v>
          </cell>
          <cell r="GN33">
            <v>36209.760000000002</v>
          </cell>
          <cell r="GO33">
            <v>0</v>
          </cell>
          <cell r="GP33">
            <v>0</v>
          </cell>
          <cell r="GQ33">
            <v>0</v>
          </cell>
          <cell r="GR33">
            <v>57736.14</v>
          </cell>
          <cell r="GS33">
            <v>10138.65</v>
          </cell>
          <cell r="GT33">
            <v>16801.18</v>
          </cell>
          <cell r="GU33">
            <v>16364.91</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89519</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70502.89</v>
          </cell>
          <cell r="KE33">
            <v>765459.13</v>
          </cell>
          <cell r="KF33">
            <v>236508.94</v>
          </cell>
          <cell r="KG33">
            <v>1105500.8600000001</v>
          </cell>
          <cell r="KH33">
            <v>75402.94</v>
          </cell>
          <cell r="KI33">
            <v>0</v>
          </cell>
          <cell r="KJ33">
            <v>461</v>
          </cell>
          <cell r="KK33">
            <v>160021.89000000001</v>
          </cell>
        </row>
        <row r="34">
          <cell r="A34">
            <v>31</v>
          </cell>
          <cell r="B34">
            <v>609</v>
          </cell>
          <cell r="C34" t="str">
            <v>Benton Comm School District</v>
          </cell>
          <cell r="D34">
            <v>7800971.9000000004</v>
          </cell>
          <cell r="E34">
            <v>1344285.38</v>
          </cell>
          <cell r="F34">
            <v>1300762.21</v>
          </cell>
          <cell r="G34">
            <v>242369.13</v>
          </cell>
          <cell r="H34">
            <v>48792.68</v>
          </cell>
          <cell r="I34">
            <v>12192.1</v>
          </cell>
          <cell r="J34">
            <v>0</v>
          </cell>
          <cell r="K34">
            <v>0</v>
          </cell>
          <cell r="L34">
            <v>0</v>
          </cell>
          <cell r="M34">
            <v>0</v>
          </cell>
          <cell r="N34">
            <v>0</v>
          </cell>
          <cell r="O34">
            <v>0</v>
          </cell>
          <cell r="P34">
            <v>0</v>
          </cell>
          <cell r="Q34">
            <v>0</v>
          </cell>
          <cell r="R34">
            <v>50016.97</v>
          </cell>
          <cell r="S34">
            <v>8682.32</v>
          </cell>
          <cell r="T34">
            <v>50573.68</v>
          </cell>
          <cell r="U34">
            <v>4488.2</v>
          </cell>
          <cell r="V34">
            <v>0</v>
          </cell>
          <cell r="W34">
            <v>25</v>
          </cell>
          <cell r="X34">
            <v>0</v>
          </cell>
          <cell r="Y34">
            <v>207700.17</v>
          </cell>
          <cell r="Z34">
            <v>21828.080000000002</v>
          </cell>
          <cell r="AA34">
            <v>10291.1</v>
          </cell>
          <cell r="AB34">
            <v>7141.63</v>
          </cell>
          <cell r="AC34">
            <v>125</v>
          </cell>
          <cell r="AD34">
            <v>0</v>
          </cell>
          <cell r="AE34">
            <v>0</v>
          </cell>
          <cell r="AF34">
            <v>0</v>
          </cell>
          <cell r="AG34">
            <v>0</v>
          </cell>
          <cell r="AH34">
            <v>0</v>
          </cell>
          <cell r="AI34">
            <v>0</v>
          </cell>
          <cell r="AJ34">
            <v>0</v>
          </cell>
          <cell r="AK34">
            <v>0</v>
          </cell>
          <cell r="AL34">
            <v>0</v>
          </cell>
          <cell r="AM34">
            <v>0</v>
          </cell>
          <cell r="AN34">
            <v>0</v>
          </cell>
          <cell r="AO34">
            <v>14440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448759.66</v>
          </cell>
          <cell r="BW34">
            <v>80325.460000000006</v>
          </cell>
          <cell r="BX34">
            <v>101266.83</v>
          </cell>
          <cell r="BY34">
            <v>32940.65</v>
          </cell>
          <cell r="BZ34">
            <v>300.64999999999998</v>
          </cell>
          <cell r="CA34">
            <v>0</v>
          </cell>
          <cell r="CB34">
            <v>0</v>
          </cell>
          <cell r="CC34">
            <v>58212.35</v>
          </cell>
          <cell r="CD34">
            <v>10105.48</v>
          </cell>
          <cell r="CE34">
            <v>0</v>
          </cell>
          <cell r="CF34">
            <v>15663.5</v>
          </cell>
          <cell r="CG34">
            <v>0</v>
          </cell>
          <cell r="CH34">
            <v>0</v>
          </cell>
          <cell r="CI34">
            <v>0</v>
          </cell>
          <cell r="CJ34">
            <v>121296.7</v>
          </cell>
          <cell r="CK34">
            <v>21150.560000000001</v>
          </cell>
          <cell r="CL34">
            <v>33418.36</v>
          </cell>
          <cell r="CM34">
            <v>6793.35</v>
          </cell>
          <cell r="CN34">
            <v>54346.81</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42325.1</v>
          </cell>
          <cell r="DH34">
            <v>8206.49</v>
          </cell>
          <cell r="DI34">
            <v>0</v>
          </cell>
          <cell r="DJ34">
            <v>8439</v>
          </cell>
          <cell r="DK34">
            <v>0</v>
          </cell>
          <cell r="DL34">
            <v>230100</v>
          </cell>
          <cell r="DM34">
            <v>44496.77</v>
          </cell>
          <cell r="DN34">
            <v>18703.66</v>
          </cell>
          <cell r="DO34">
            <v>7430.91</v>
          </cell>
          <cell r="DP34">
            <v>5771.67</v>
          </cell>
          <cell r="DQ34">
            <v>1060</v>
          </cell>
          <cell r="DR34">
            <v>0</v>
          </cell>
          <cell r="DS34">
            <v>0</v>
          </cell>
          <cell r="DT34">
            <v>0</v>
          </cell>
          <cell r="DU34">
            <v>1907</v>
          </cell>
          <cell r="DV34">
            <v>0</v>
          </cell>
          <cell r="DW34">
            <v>0</v>
          </cell>
          <cell r="DX34">
            <v>0</v>
          </cell>
          <cell r="DY34">
            <v>0</v>
          </cell>
          <cell r="DZ34">
            <v>975221.25</v>
          </cell>
          <cell r="EA34">
            <v>179783.89</v>
          </cell>
          <cell r="EB34">
            <v>31618.37</v>
          </cell>
          <cell r="EC34">
            <v>25937.52</v>
          </cell>
          <cell r="ED34">
            <v>14129.01</v>
          </cell>
          <cell r="EE34">
            <v>5570</v>
          </cell>
          <cell r="EF34">
            <v>0</v>
          </cell>
          <cell r="EG34">
            <v>180450</v>
          </cell>
          <cell r="EH34">
            <v>32080.19</v>
          </cell>
          <cell r="EI34">
            <v>11847.62</v>
          </cell>
          <cell r="EJ34">
            <v>2815.71</v>
          </cell>
          <cell r="EK34">
            <v>2066.9499999999998</v>
          </cell>
          <cell r="EL34">
            <v>3915.35</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7819.66</v>
          </cell>
          <cell r="FL34">
            <v>0</v>
          </cell>
          <cell r="FM34">
            <v>0</v>
          </cell>
          <cell r="FN34">
            <v>0</v>
          </cell>
          <cell r="FO34">
            <v>0</v>
          </cell>
          <cell r="FP34">
            <v>0</v>
          </cell>
          <cell r="FQ34">
            <v>0</v>
          </cell>
          <cell r="FR34">
            <v>24718.7</v>
          </cell>
          <cell r="FS34">
            <v>0</v>
          </cell>
          <cell r="FT34">
            <v>0</v>
          </cell>
          <cell r="FU34">
            <v>0</v>
          </cell>
          <cell r="FV34">
            <v>0</v>
          </cell>
          <cell r="FW34">
            <v>0</v>
          </cell>
          <cell r="FX34">
            <v>0</v>
          </cell>
          <cell r="FY34">
            <v>6116.61</v>
          </cell>
          <cell r="FZ34">
            <v>0</v>
          </cell>
          <cell r="GA34">
            <v>0</v>
          </cell>
          <cell r="GB34">
            <v>0</v>
          </cell>
          <cell r="GC34">
            <v>0</v>
          </cell>
          <cell r="GD34">
            <v>0</v>
          </cell>
          <cell r="GE34">
            <v>0</v>
          </cell>
          <cell r="GF34">
            <v>0</v>
          </cell>
          <cell r="GG34">
            <v>0</v>
          </cell>
          <cell r="GH34">
            <v>0</v>
          </cell>
          <cell r="GI34">
            <v>0</v>
          </cell>
          <cell r="GJ34">
            <v>0</v>
          </cell>
          <cell r="GK34">
            <v>547752</v>
          </cell>
          <cell r="GL34">
            <v>92696.47</v>
          </cell>
          <cell r="GM34">
            <v>339002.8</v>
          </cell>
          <cell r="GN34">
            <v>582320.62</v>
          </cell>
          <cell r="GO34">
            <v>7388.96</v>
          </cell>
          <cell r="GP34">
            <v>0</v>
          </cell>
          <cell r="GQ34">
            <v>0</v>
          </cell>
          <cell r="GR34">
            <v>622990.75</v>
          </cell>
          <cell r="GS34">
            <v>106842.19</v>
          </cell>
          <cell r="GT34">
            <v>49893.13</v>
          </cell>
          <cell r="GU34">
            <v>165666.17000000001</v>
          </cell>
          <cell r="GV34">
            <v>27212.92</v>
          </cell>
          <cell r="GW34">
            <v>275</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2261.25</v>
          </cell>
          <cell r="HN34">
            <v>386.46</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660349</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11245733</v>
          </cell>
          <cell r="KF34">
            <v>1942663.25</v>
          </cell>
          <cell r="KG34">
            <v>2044704.83</v>
          </cell>
          <cell r="KH34">
            <v>1101773.8799999999</v>
          </cell>
          <cell r="KI34">
            <v>160134.65</v>
          </cell>
          <cell r="KJ34">
            <v>31476.45</v>
          </cell>
          <cell r="KK34">
            <v>660349</v>
          </cell>
        </row>
        <row r="35">
          <cell r="A35">
            <v>32</v>
          </cell>
          <cell r="B35">
            <v>621</v>
          </cell>
          <cell r="C35" t="str">
            <v>Bettendorf Comm School District</v>
          </cell>
          <cell r="D35">
            <v>23199082.579999998</v>
          </cell>
          <cell r="E35">
            <v>8023348.2300000004</v>
          </cell>
          <cell r="F35">
            <v>3362039.33</v>
          </cell>
          <cell r="G35">
            <v>525166.35</v>
          </cell>
          <cell r="H35">
            <v>128836.63</v>
          </cell>
          <cell r="I35">
            <v>23294.98</v>
          </cell>
          <cell r="J35">
            <v>0</v>
          </cell>
          <cell r="K35">
            <v>161558.65</v>
          </cell>
          <cell r="L35">
            <v>63694.37</v>
          </cell>
          <cell r="M35">
            <v>119832.06</v>
          </cell>
          <cell r="N35">
            <v>0</v>
          </cell>
          <cell r="O35">
            <v>0</v>
          </cell>
          <cell r="P35">
            <v>0</v>
          </cell>
          <cell r="Q35">
            <v>0</v>
          </cell>
          <cell r="R35">
            <v>914053.82</v>
          </cell>
          <cell r="S35">
            <v>311539.76</v>
          </cell>
          <cell r="T35">
            <v>25925.5</v>
          </cell>
          <cell r="U35">
            <v>4005.07</v>
          </cell>
          <cell r="V35">
            <v>0</v>
          </cell>
          <cell r="W35">
            <v>14</v>
          </cell>
          <cell r="X35">
            <v>0</v>
          </cell>
          <cell r="Y35">
            <v>353847.9</v>
          </cell>
          <cell r="Z35">
            <v>130459.22</v>
          </cell>
          <cell r="AA35">
            <v>1082.25</v>
          </cell>
          <cell r="AB35">
            <v>14817.88</v>
          </cell>
          <cell r="AC35">
            <v>501.14</v>
          </cell>
          <cell r="AD35">
            <v>139.5</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26603.25</v>
          </cell>
          <cell r="BP35">
            <v>10389.83</v>
          </cell>
          <cell r="BQ35">
            <v>0</v>
          </cell>
          <cell r="BR35">
            <v>0</v>
          </cell>
          <cell r="BS35">
            <v>0</v>
          </cell>
          <cell r="BT35">
            <v>0</v>
          </cell>
          <cell r="BU35">
            <v>0</v>
          </cell>
          <cell r="BV35">
            <v>95900</v>
          </cell>
          <cell r="BW35">
            <v>43135.1</v>
          </cell>
          <cell r="BX35">
            <v>72970.31</v>
          </cell>
          <cell r="BY35">
            <v>439.03</v>
          </cell>
          <cell r="BZ35">
            <v>0</v>
          </cell>
          <cell r="CA35">
            <v>0</v>
          </cell>
          <cell r="CB35">
            <v>0</v>
          </cell>
          <cell r="CC35">
            <v>588645.14</v>
          </cell>
          <cell r="CD35">
            <v>211762.34</v>
          </cell>
          <cell r="CE35">
            <v>96.2</v>
          </cell>
          <cell r="CF35">
            <v>26602.92</v>
          </cell>
          <cell r="CG35">
            <v>2537.59</v>
          </cell>
          <cell r="CH35">
            <v>0</v>
          </cell>
          <cell r="CI35">
            <v>0</v>
          </cell>
          <cell r="CJ35">
            <v>0</v>
          </cell>
          <cell r="CK35">
            <v>0</v>
          </cell>
          <cell r="CL35">
            <v>16196.75</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107769.45</v>
          </cell>
          <cell r="DH35">
            <v>9339.91</v>
          </cell>
          <cell r="DI35">
            <v>0</v>
          </cell>
          <cell r="DJ35">
            <v>11980</v>
          </cell>
          <cell r="DK35">
            <v>0</v>
          </cell>
          <cell r="DL35">
            <v>525180.63</v>
          </cell>
          <cell r="DM35">
            <v>176738.64</v>
          </cell>
          <cell r="DN35">
            <v>19586.46</v>
          </cell>
          <cell r="DO35">
            <v>25624.45</v>
          </cell>
          <cell r="DP35">
            <v>6357.61</v>
          </cell>
          <cell r="DQ35">
            <v>6479.65</v>
          </cell>
          <cell r="DR35">
            <v>0</v>
          </cell>
          <cell r="DS35">
            <v>81970.509999999995</v>
          </cell>
          <cell r="DT35">
            <v>35185.18</v>
          </cell>
          <cell r="DU35">
            <v>8903.83</v>
          </cell>
          <cell r="DV35">
            <v>1024.45</v>
          </cell>
          <cell r="DW35">
            <v>0</v>
          </cell>
          <cell r="DX35">
            <v>619</v>
          </cell>
          <cell r="DY35">
            <v>0</v>
          </cell>
          <cell r="DZ35">
            <v>2423444.7799999998</v>
          </cell>
          <cell r="EA35">
            <v>1006524.23</v>
          </cell>
          <cell r="EB35">
            <v>20928.88</v>
          </cell>
          <cell r="EC35">
            <v>8915.9599999999991</v>
          </cell>
          <cell r="ED35">
            <v>243.99</v>
          </cell>
          <cell r="EE35">
            <v>8177</v>
          </cell>
          <cell r="EF35">
            <v>0</v>
          </cell>
          <cell r="EG35">
            <v>287407.98</v>
          </cell>
          <cell r="EH35">
            <v>105184.8</v>
          </cell>
          <cell r="EI35">
            <v>61377.32</v>
          </cell>
          <cell r="EJ35">
            <v>600</v>
          </cell>
          <cell r="EK35">
            <v>0</v>
          </cell>
          <cell r="EL35">
            <v>2891.12</v>
          </cell>
          <cell r="EM35">
            <v>0</v>
          </cell>
          <cell r="EN35">
            <v>0</v>
          </cell>
          <cell r="EO35">
            <v>0</v>
          </cell>
          <cell r="EP35">
            <v>487.65</v>
          </cell>
          <cell r="EQ35">
            <v>33776.28</v>
          </cell>
          <cell r="ER35">
            <v>0</v>
          </cell>
          <cell r="ES35">
            <v>0</v>
          </cell>
          <cell r="ET35">
            <v>0</v>
          </cell>
          <cell r="EU35">
            <v>35653.74</v>
          </cell>
          <cell r="EV35">
            <v>11874.64</v>
          </cell>
          <cell r="EW35">
            <v>7561.28</v>
          </cell>
          <cell r="EX35">
            <v>1378.01</v>
          </cell>
          <cell r="EY35">
            <v>0</v>
          </cell>
          <cell r="EZ35">
            <v>0</v>
          </cell>
          <cell r="FA35">
            <v>0</v>
          </cell>
          <cell r="FB35">
            <v>0</v>
          </cell>
          <cell r="FC35">
            <v>0</v>
          </cell>
          <cell r="FD35">
            <v>0</v>
          </cell>
          <cell r="FE35">
            <v>0</v>
          </cell>
          <cell r="FF35">
            <v>0</v>
          </cell>
          <cell r="FG35">
            <v>0</v>
          </cell>
          <cell r="FH35">
            <v>0</v>
          </cell>
          <cell r="FI35">
            <v>0</v>
          </cell>
          <cell r="FJ35">
            <v>0</v>
          </cell>
          <cell r="FK35">
            <v>10968.93</v>
          </cell>
          <cell r="FL35">
            <v>0</v>
          </cell>
          <cell r="FM35">
            <v>0</v>
          </cell>
          <cell r="FN35">
            <v>0</v>
          </cell>
          <cell r="FO35">
            <v>0</v>
          </cell>
          <cell r="FP35">
            <v>212146.84</v>
          </cell>
          <cell r="FQ35">
            <v>69047.75</v>
          </cell>
          <cell r="FR35">
            <v>47601.06</v>
          </cell>
          <cell r="FS35">
            <v>30373.66</v>
          </cell>
          <cell r="FT35">
            <v>0</v>
          </cell>
          <cell r="FU35">
            <v>0</v>
          </cell>
          <cell r="FV35">
            <v>0</v>
          </cell>
          <cell r="FW35">
            <v>436072.13</v>
          </cell>
          <cell r="FX35">
            <v>161875.07999999999</v>
          </cell>
          <cell r="FY35">
            <v>91441.19</v>
          </cell>
          <cell r="FZ35">
            <v>174202.12</v>
          </cell>
          <cell r="GA35">
            <v>17053.64</v>
          </cell>
          <cell r="GB35">
            <v>0</v>
          </cell>
          <cell r="GC35">
            <v>0</v>
          </cell>
          <cell r="GD35">
            <v>85005.67</v>
          </cell>
          <cell r="GE35">
            <v>28535.97</v>
          </cell>
          <cell r="GF35">
            <v>6690.35</v>
          </cell>
          <cell r="GG35">
            <v>5111.49</v>
          </cell>
          <cell r="GH35">
            <v>0</v>
          </cell>
          <cell r="GI35">
            <v>0</v>
          </cell>
          <cell r="GJ35">
            <v>0</v>
          </cell>
          <cell r="GK35">
            <v>1785575.02</v>
          </cell>
          <cell r="GL35">
            <v>721856.53</v>
          </cell>
          <cell r="GM35">
            <v>565598.61</v>
          </cell>
          <cell r="GN35">
            <v>936236.64</v>
          </cell>
          <cell r="GO35">
            <v>10787.21</v>
          </cell>
          <cell r="GP35">
            <v>505</v>
          </cell>
          <cell r="GQ35">
            <v>0</v>
          </cell>
          <cell r="GR35">
            <v>662467.38</v>
          </cell>
          <cell r="GS35">
            <v>165799.03</v>
          </cell>
          <cell r="GT35">
            <v>72016.490000000005</v>
          </cell>
          <cell r="GU35">
            <v>43182.69</v>
          </cell>
          <cell r="GV35">
            <v>4472.46</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200</v>
          </cell>
          <cell r="HW35">
            <v>1377.36</v>
          </cell>
          <cell r="HX35">
            <v>0</v>
          </cell>
          <cell r="HY35">
            <v>135</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1892255</v>
          </cell>
          <cell r="IV35">
            <v>0</v>
          </cell>
          <cell r="IW35">
            <v>0</v>
          </cell>
          <cell r="IX35">
            <v>0</v>
          </cell>
          <cell r="IY35">
            <v>0</v>
          </cell>
          <cell r="IZ35">
            <v>0</v>
          </cell>
          <cell r="JA35">
            <v>0</v>
          </cell>
          <cell r="JB35">
            <v>332000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254.68</v>
          </cell>
          <cell r="KD35">
            <v>0</v>
          </cell>
          <cell r="KE35">
            <v>31874616.02</v>
          </cell>
          <cell r="KF35">
            <v>11276950.699999999</v>
          </cell>
          <cell r="KG35">
            <v>4619273.9000000004</v>
          </cell>
          <cell r="KH35">
            <v>1842174.27</v>
          </cell>
          <cell r="KI35">
            <v>170790.27</v>
          </cell>
          <cell r="KJ35">
            <v>54489.93</v>
          </cell>
          <cell r="KK35">
            <v>2224255</v>
          </cell>
        </row>
        <row r="36">
          <cell r="A36">
            <v>33</v>
          </cell>
          <cell r="B36">
            <v>657</v>
          </cell>
          <cell r="C36" t="str">
            <v>Eddyville-Blakesburg- Fremont CSD</v>
          </cell>
          <cell r="D36">
            <v>5057097.43</v>
          </cell>
          <cell r="E36">
            <v>1206424.03</v>
          </cell>
          <cell r="F36">
            <v>1076141</v>
          </cell>
          <cell r="G36">
            <v>240440.88</v>
          </cell>
          <cell r="H36">
            <v>29619.99</v>
          </cell>
          <cell r="I36">
            <v>14634.4</v>
          </cell>
          <cell r="J36">
            <v>0</v>
          </cell>
          <cell r="K36">
            <v>2171.46</v>
          </cell>
          <cell r="L36">
            <v>1038.8399999999999</v>
          </cell>
          <cell r="M36">
            <v>0</v>
          </cell>
          <cell r="N36">
            <v>0</v>
          </cell>
          <cell r="O36">
            <v>0</v>
          </cell>
          <cell r="P36">
            <v>0</v>
          </cell>
          <cell r="Q36">
            <v>0</v>
          </cell>
          <cell r="R36">
            <v>343083.29</v>
          </cell>
          <cell r="S36">
            <v>79510.3</v>
          </cell>
          <cell r="T36">
            <v>0</v>
          </cell>
          <cell r="U36">
            <v>0</v>
          </cell>
          <cell r="V36">
            <v>0</v>
          </cell>
          <cell r="W36">
            <v>0</v>
          </cell>
          <cell r="X36">
            <v>0</v>
          </cell>
          <cell r="Y36">
            <v>48688.38</v>
          </cell>
          <cell r="Z36">
            <v>12241.27</v>
          </cell>
          <cell r="AA36">
            <v>866.6</v>
          </cell>
          <cell r="AB36">
            <v>8870.9500000000007</v>
          </cell>
          <cell r="AC36">
            <v>57.64</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2875.97</v>
          </cell>
          <cell r="BY36">
            <v>0</v>
          </cell>
          <cell r="BZ36">
            <v>0</v>
          </cell>
          <cell r="CA36">
            <v>0</v>
          </cell>
          <cell r="CB36">
            <v>0</v>
          </cell>
          <cell r="CC36">
            <v>33271.1</v>
          </cell>
          <cell r="CD36">
            <v>7737.34</v>
          </cell>
          <cell r="CE36">
            <v>0</v>
          </cell>
          <cell r="CF36">
            <v>12767.79</v>
          </cell>
          <cell r="CG36">
            <v>0</v>
          </cell>
          <cell r="CH36">
            <v>0</v>
          </cell>
          <cell r="CI36">
            <v>0</v>
          </cell>
          <cell r="CJ36">
            <v>97767.79</v>
          </cell>
          <cell r="CK36">
            <v>22782.18</v>
          </cell>
          <cell r="CL36">
            <v>75008.75</v>
          </cell>
          <cell r="CM36">
            <v>78765.98</v>
          </cell>
          <cell r="CN36">
            <v>52827.57</v>
          </cell>
          <cell r="CO36">
            <v>230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20</v>
          </cell>
          <cell r="DG36">
            <v>37814.33</v>
          </cell>
          <cell r="DH36">
            <v>9697.4599999999991</v>
          </cell>
          <cell r="DI36">
            <v>0</v>
          </cell>
          <cell r="DJ36">
            <v>5535.5</v>
          </cell>
          <cell r="DK36">
            <v>0</v>
          </cell>
          <cell r="DL36">
            <v>147927.54</v>
          </cell>
          <cell r="DM36">
            <v>38221.81</v>
          </cell>
          <cell r="DN36">
            <v>0</v>
          </cell>
          <cell r="DO36">
            <v>0</v>
          </cell>
          <cell r="DP36">
            <v>0</v>
          </cell>
          <cell r="DQ36">
            <v>1060</v>
          </cell>
          <cell r="DR36">
            <v>0</v>
          </cell>
          <cell r="DS36">
            <v>35095.410000000003</v>
          </cell>
          <cell r="DT36">
            <v>10409.48</v>
          </cell>
          <cell r="DU36">
            <v>1061</v>
          </cell>
          <cell r="DV36">
            <v>0</v>
          </cell>
          <cell r="DW36">
            <v>0</v>
          </cell>
          <cell r="DX36">
            <v>0</v>
          </cell>
          <cell r="DY36">
            <v>0</v>
          </cell>
          <cell r="DZ36">
            <v>392298.43</v>
          </cell>
          <cell r="EA36">
            <v>118433.73</v>
          </cell>
          <cell r="EB36">
            <v>0</v>
          </cell>
          <cell r="EC36">
            <v>3970.78</v>
          </cell>
          <cell r="ED36">
            <v>1906.44</v>
          </cell>
          <cell r="EE36">
            <v>1114</v>
          </cell>
          <cell r="EF36">
            <v>0</v>
          </cell>
          <cell r="EG36">
            <v>186560.08</v>
          </cell>
          <cell r="EH36">
            <v>65433.46</v>
          </cell>
          <cell r="EI36">
            <v>109069.56</v>
          </cell>
          <cell r="EJ36">
            <v>17446.72</v>
          </cell>
          <cell r="EK36">
            <v>0</v>
          </cell>
          <cell r="EL36">
            <v>1585</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361093.97</v>
          </cell>
          <cell r="GL36">
            <v>101493.4</v>
          </cell>
          <cell r="GM36">
            <v>168680.84</v>
          </cell>
          <cell r="GN36">
            <v>356991.57</v>
          </cell>
          <cell r="GO36">
            <v>43296.06</v>
          </cell>
          <cell r="GP36">
            <v>0</v>
          </cell>
          <cell r="GQ36">
            <v>0</v>
          </cell>
          <cell r="GR36">
            <v>354981.51</v>
          </cell>
          <cell r="GS36">
            <v>94310.88</v>
          </cell>
          <cell r="GT36">
            <v>64308</v>
          </cell>
          <cell r="GU36">
            <v>164515.59</v>
          </cell>
          <cell r="GV36">
            <v>0</v>
          </cell>
          <cell r="GW36">
            <v>4984.99</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396093</v>
          </cell>
          <cell r="IV36">
            <v>0</v>
          </cell>
          <cell r="IW36">
            <v>0</v>
          </cell>
          <cell r="IX36">
            <v>0</v>
          </cell>
          <cell r="IY36">
            <v>0</v>
          </cell>
          <cell r="IZ36">
            <v>0</v>
          </cell>
          <cell r="JA36">
            <v>0</v>
          </cell>
          <cell r="JB36">
            <v>74545.08</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7060036.3899999997</v>
          </cell>
          <cell r="KF36">
            <v>1758056.72</v>
          </cell>
          <cell r="KG36">
            <v>1535826.05</v>
          </cell>
          <cell r="KH36">
            <v>893467.72</v>
          </cell>
          <cell r="KI36">
            <v>127707.7</v>
          </cell>
          <cell r="KJ36">
            <v>29143.89</v>
          </cell>
          <cell r="KK36">
            <v>470638.08000000002</v>
          </cell>
        </row>
        <row r="37">
          <cell r="A37">
            <v>34</v>
          </cell>
          <cell r="B37">
            <v>720</v>
          </cell>
          <cell r="C37" t="str">
            <v>Bondurant-Farrar Comm School District</v>
          </cell>
          <cell r="D37">
            <v>10138326.07</v>
          </cell>
          <cell r="E37">
            <v>2682315.37</v>
          </cell>
          <cell r="F37">
            <v>768465.42</v>
          </cell>
          <cell r="G37">
            <v>423320.29</v>
          </cell>
          <cell r="H37">
            <v>100385.79</v>
          </cell>
          <cell r="I37">
            <v>9518.5</v>
          </cell>
          <cell r="J37">
            <v>0</v>
          </cell>
          <cell r="K37">
            <v>0</v>
          </cell>
          <cell r="L37">
            <v>0</v>
          </cell>
          <cell r="M37">
            <v>48696.87</v>
          </cell>
          <cell r="N37">
            <v>0</v>
          </cell>
          <cell r="O37">
            <v>0</v>
          </cell>
          <cell r="P37">
            <v>0</v>
          </cell>
          <cell r="Q37">
            <v>0</v>
          </cell>
          <cell r="R37">
            <v>321072.52</v>
          </cell>
          <cell r="S37">
            <v>93737.8</v>
          </cell>
          <cell r="T37">
            <v>5743</v>
          </cell>
          <cell r="U37">
            <v>2018.45</v>
          </cell>
          <cell r="V37">
            <v>0</v>
          </cell>
          <cell r="W37">
            <v>40</v>
          </cell>
          <cell r="X37">
            <v>0</v>
          </cell>
          <cell r="Y37">
            <v>192638.44</v>
          </cell>
          <cell r="Z37">
            <v>51838.39</v>
          </cell>
          <cell r="AA37">
            <v>99</v>
          </cell>
          <cell r="AB37">
            <v>3577.01</v>
          </cell>
          <cell r="AC37">
            <v>0</v>
          </cell>
          <cell r="AD37">
            <v>567.5</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790749.7</v>
          </cell>
          <cell r="BW37">
            <v>258690.65</v>
          </cell>
          <cell r="BX37">
            <v>76792.73</v>
          </cell>
          <cell r="BY37">
            <v>5490.7</v>
          </cell>
          <cell r="BZ37">
            <v>0</v>
          </cell>
          <cell r="CA37">
            <v>1413</v>
          </cell>
          <cell r="CB37">
            <v>0</v>
          </cell>
          <cell r="CC37">
            <v>204432.66</v>
          </cell>
          <cell r="CD37">
            <v>47222.36</v>
          </cell>
          <cell r="CE37">
            <v>0</v>
          </cell>
          <cell r="CF37">
            <v>21062.69</v>
          </cell>
          <cell r="CG37">
            <v>9446.2999999999993</v>
          </cell>
          <cell r="CH37">
            <v>0</v>
          </cell>
          <cell r="CI37">
            <v>0</v>
          </cell>
          <cell r="CJ37">
            <v>218003</v>
          </cell>
          <cell r="CK37">
            <v>69918.33</v>
          </cell>
          <cell r="CL37">
            <v>199770.56</v>
          </cell>
          <cell r="CM37">
            <v>32309.35</v>
          </cell>
          <cell r="CN37">
            <v>354587.34</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83143.600000000006</v>
          </cell>
          <cell r="DH37">
            <v>598.45000000000005</v>
          </cell>
          <cell r="DI37">
            <v>0</v>
          </cell>
          <cell r="DJ37">
            <v>5937</v>
          </cell>
          <cell r="DK37">
            <v>0</v>
          </cell>
          <cell r="DL37">
            <v>305580.77</v>
          </cell>
          <cell r="DM37">
            <v>84531.57</v>
          </cell>
          <cell r="DN37">
            <v>13452.62</v>
          </cell>
          <cell r="DO37">
            <v>59888.65</v>
          </cell>
          <cell r="DP37">
            <v>0</v>
          </cell>
          <cell r="DQ37">
            <v>1335</v>
          </cell>
          <cell r="DR37">
            <v>0</v>
          </cell>
          <cell r="DS37">
            <v>0</v>
          </cell>
          <cell r="DT37">
            <v>0</v>
          </cell>
          <cell r="DU37">
            <v>1907</v>
          </cell>
          <cell r="DV37">
            <v>0</v>
          </cell>
          <cell r="DW37">
            <v>0</v>
          </cell>
          <cell r="DX37">
            <v>0</v>
          </cell>
          <cell r="DY37">
            <v>0</v>
          </cell>
          <cell r="DZ37">
            <v>1016796.39</v>
          </cell>
          <cell r="EA37">
            <v>410757.63</v>
          </cell>
          <cell r="EB37">
            <v>22375.19</v>
          </cell>
          <cell r="EC37">
            <v>1439.21</v>
          </cell>
          <cell r="ED37">
            <v>773.06</v>
          </cell>
          <cell r="EE37">
            <v>8539</v>
          </cell>
          <cell r="EF37">
            <v>0</v>
          </cell>
          <cell r="EG37">
            <v>200788.65</v>
          </cell>
          <cell r="EH37">
            <v>48446.29</v>
          </cell>
          <cell r="EI37">
            <v>14778.48</v>
          </cell>
          <cell r="EJ37">
            <v>1746.49</v>
          </cell>
          <cell r="EK37">
            <v>0</v>
          </cell>
          <cell r="EL37">
            <v>9343.1</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94116.63</v>
          </cell>
          <cell r="FQ37">
            <v>29140.04</v>
          </cell>
          <cell r="FR37">
            <v>40006.92</v>
          </cell>
          <cell r="FS37">
            <v>198.49</v>
          </cell>
          <cell r="FT37">
            <v>799.96</v>
          </cell>
          <cell r="FU37">
            <v>1645</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832803.85</v>
          </cell>
          <cell r="GL37">
            <v>202760.23</v>
          </cell>
          <cell r="GM37">
            <v>603849.01</v>
          </cell>
          <cell r="GN37">
            <v>572506.56999999995</v>
          </cell>
          <cell r="GO37">
            <v>132271.91</v>
          </cell>
          <cell r="GP37">
            <v>0</v>
          </cell>
          <cell r="GQ37">
            <v>0</v>
          </cell>
          <cell r="GR37">
            <v>390955.08</v>
          </cell>
          <cell r="GS37">
            <v>88455.47</v>
          </cell>
          <cell r="GT37">
            <v>53291.73</v>
          </cell>
          <cell r="GU37">
            <v>62883.39</v>
          </cell>
          <cell r="GV37">
            <v>1499</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979867</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14706263.76</v>
          </cell>
          <cell r="KF37">
            <v>4067814.13</v>
          </cell>
          <cell r="KG37">
            <v>1932372.13</v>
          </cell>
          <cell r="KH37">
            <v>1187039.74</v>
          </cell>
          <cell r="KI37">
            <v>599763.36</v>
          </cell>
          <cell r="KJ37">
            <v>38338.1</v>
          </cell>
          <cell r="KK37">
            <v>979867</v>
          </cell>
        </row>
        <row r="38">
          <cell r="A38">
            <v>35</v>
          </cell>
          <cell r="B38">
            <v>729</v>
          </cell>
          <cell r="C38" t="str">
            <v>Boone Comm School District</v>
          </cell>
          <cell r="D38">
            <v>11087624.369999999</v>
          </cell>
          <cell r="E38">
            <v>2816450.57</v>
          </cell>
          <cell r="F38">
            <v>3024506.77</v>
          </cell>
          <cell r="G38">
            <v>226648.95</v>
          </cell>
          <cell r="H38">
            <v>78272.87</v>
          </cell>
          <cell r="I38">
            <v>650</v>
          </cell>
          <cell r="J38">
            <v>0</v>
          </cell>
          <cell r="K38">
            <v>0</v>
          </cell>
          <cell r="L38">
            <v>0</v>
          </cell>
          <cell r="M38">
            <v>26666.68</v>
          </cell>
          <cell r="N38">
            <v>0</v>
          </cell>
          <cell r="O38">
            <v>0</v>
          </cell>
          <cell r="P38">
            <v>0</v>
          </cell>
          <cell r="Q38">
            <v>0</v>
          </cell>
          <cell r="R38">
            <v>447525.27</v>
          </cell>
          <cell r="S38">
            <v>93039.97</v>
          </cell>
          <cell r="T38">
            <v>110833.72</v>
          </cell>
          <cell r="U38">
            <v>49.08</v>
          </cell>
          <cell r="V38">
            <v>0</v>
          </cell>
          <cell r="W38">
            <v>0</v>
          </cell>
          <cell r="X38">
            <v>0</v>
          </cell>
          <cell r="Y38">
            <v>306566.03000000003</v>
          </cell>
          <cell r="Z38">
            <v>69904.78</v>
          </cell>
          <cell r="AA38">
            <v>7605</v>
          </cell>
          <cell r="AB38">
            <v>6967.21</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14175</v>
          </cell>
          <cell r="BR38">
            <v>0</v>
          </cell>
          <cell r="BS38">
            <v>0</v>
          </cell>
          <cell r="BT38">
            <v>0</v>
          </cell>
          <cell r="BU38">
            <v>0</v>
          </cell>
          <cell r="BV38">
            <v>638769.42000000004</v>
          </cell>
          <cell r="BW38">
            <v>140241.54999999999</v>
          </cell>
          <cell r="BX38">
            <v>32739.21</v>
          </cell>
          <cell r="BY38">
            <v>226.95</v>
          </cell>
          <cell r="BZ38">
            <v>0</v>
          </cell>
          <cell r="CA38">
            <v>80</v>
          </cell>
          <cell r="CB38">
            <v>0</v>
          </cell>
          <cell r="CC38">
            <v>133680.39000000001</v>
          </cell>
          <cell r="CD38">
            <v>34960.79</v>
          </cell>
          <cell r="CE38">
            <v>500</v>
          </cell>
          <cell r="CF38">
            <v>19873.54</v>
          </cell>
          <cell r="CG38">
            <v>5446.68</v>
          </cell>
          <cell r="CH38">
            <v>0</v>
          </cell>
          <cell r="CI38">
            <v>0</v>
          </cell>
          <cell r="CJ38">
            <v>86758.02</v>
          </cell>
          <cell r="CK38">
            <v>26575.23</v>
          </cell>
          <cell r="CL38">
            <v>201.22</v>
          </cell>
          <cell r="CM38">
            <v>4055.26</v>
          </cell>
          <cell r="CN38">
            <v>599.94000000000005</v>
          </cell>
          <cell r="CO38">
            <v>0</v>
          </cell>
          <cell r="CP38">
            <v>0</v>
          </cell>
          <cell r="CQ38">
            <v>0</v>
          </cell>
          <cell r="CR38">
            <v>0</v>
          </cell>
          <cell r="CS38">
            <v>15688.68</v>
          </cell>
          <cell r="CT38">
            <v>0</v>
          </cell>
          <cell r="CU38">
            <v>0</v>
          </cell>
          <cell r="CV38">
            <v>0</v>
          </cell>
          <cell r="CW38">
            <v>0</v>
          </cell>
          <cell r="CX38">
            <v>0</v>
          </cell>
          <cell r="CY38">
            <v>0</v>
          </cell>
          <cell r="CZ38">
            <v>0</v>
          </cell>
          <cell r="DA38">
            <v>0</v>
          </cell>
          <cell r="DB38">
            <v>0</v>
          </cell>
          <cell r="DC38">
            <v>0</v>
          </cell>
          <cell r="DD38">
            <v>0</v>
          </cell>
          <cell r="DE38">
            <v>0</v>
          </cell>
          <cell r="DF38">
            <v>0</v>
          </cell>
          <cell r="DG38">
            <v>46673.65</v>
          </cell>
          <cell r="DH38">
            <v>1003.3</v>
          </cell>
          <cell r="DI38">
            <v>0</v>
          </cell>
          <cell r="DJ38">
            <v>2700</v>
          </cell>
          <cell r="DK38">
            <v>0</v>
          </cell>
          <cell r="DL38">
            <v>269267.73</v>
          </cell>
          <cell r="DM38">
            <v>55353.83</v>
          </cell>
          <cell r="DN38">
            <v>8634.32</v>
          </cell>
          <cell r="DO38">
            <v>7158.52</v>
          </cell>
          <cell r="DP38">
            <v>2249</v>
          </cell>
          <cell r="DQ38">
            <v>3980</v>
          </cell>
          <cell r="DR38">
            <v>0</v>
          </cell>
          <cell r="DS38">
            <v>0</v>
          </cell>
          <cell r="DT38">
            <v>0</v>
          </cell>
          <cell r="DU38">
            <v>1609</v>
          </cell>
          <cell r="DV38">
            <v>0</v>
          </cell>
          <cell r="DW38">
            <v>0</v>
          </cell>
          <cell r="DX38">
            <v>0</v>
          </cell>
          <cell r="DY38">
            <v>0</v>
          </cell>
          <cell r="DZ38">
            <v>1079035.1299999999</v>
          </cell>
          <cell r="EA38">
            <v>275285.76000000001</v>
          </cell>
          <cell r="EB38">
            <v>28711.18</v>
          </cell>
          <cell r="EC38">
            <v>28425.759999999998</v>
          </cell>
          <cell r="ED38">
            <v>3760.32</v>
          </cell>
          <cell r="EE38">
            <v>5346.41</v>
          </cell>
          <cell r="EF38">
            <v>0</v>
          </cell>
          <cell r="EG38">
            <v>201442.78</v>
          </cell>
          <cell r="EH38">
            <v>46400.81</v>
          </cell>
          <cell r="EI38">
            <v>78912.37</v>
          </cell>
          <cell r="EJ38">
            <v>16048.86</v>
          </cell>
          <cell r="EK38">
            <v>1369.98</v>
          </cell>
          <cell r="EL38">
            <v>9858.85</v>
          </cell>
          <cell r="EM38">
            <v>0</v>
          </cell>
          <cell r="EN38">
            <v>0</v>
          </cell>
          <cell r="EO38">
            <v>0</v>
          </cell>
          <cell r="EP38">
            <v>0</v>
          </cell>
          <cell r="EQ38">
            <v>0</v>
          </cell>
          <cell r="ER38">
            <v>0</v>
          </cell>
          <cell r="ES38">
            <v>0</v>
          </cell>
          <cell r="ET38">
            <v>0</v>
          </cell>
          <cell r="EU38">
            <v>0</v>
          </cell>
          <cell r="EV38">
            <v>0</v>
          </cell>
          <cell r="EW38">
            <v>22.2</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17310.060000000001</v>
          </cell>
          <cell r="FS38">
            <v>0</v>
          </cell>
          <cell r="FT38">
            <v>0</v>
          </cell>
          <cell r="FU38">
            <v>0</v>
          </cell>
          <cell r="FV38">
            <v>0</v>
          </cell>
          <cell r="FW38">
            <v>170241.67</v>
          </cell>
          <cell r="FX38">
            <v>35974.86</v>
          </cell>
          <cell r="FY38">
            <v>9569.0300000000007</v>
          </cell>
          <cell r="FZ38">
            <v>52632.44</v>
          </cell>
          <cell r="GA38">
            <v>4400.29</v>
          </cell>
          <cell r="GB38">
            <v>0</v>
          </cell>
          <cell r="GC38">
            <v>0</v>
          </cell>
          <cell r="GD38">
            <v>0</v>
          </cell>
          <cell r="GE38">
            <v>0</v>
          </cell>
          <cell r="GF38">
            <v>0</v>
          </cell>
          <cell r="GG38">
            <v>0</v>
          </cell>
          <cell r="GH38">
            <v>0</v>
          </cell>
          <cell r="GI38">
            <v>0</v>
          </cell>
          <cell r="GJ38">
            <v>0</v>
          </cell>
          <cell r="GK38">
            <v>805407.58</v>
          </cell>
          <cell r="GL38">
            <v>253472.37</v>
          </cell>
          <cell r="GM38">
            <v>245985.42</v>
          </cell>
          <cell r="GN38">
            <v>821430.74</v>
          </cell>
          <cell r="GO38">
            <v>11631.3</v>
          </cell>
          <cell r="GP38">
            <v>265</v>
          </cell>
          <cell r="GQ38">
            <v>0</v>
          </cell>
          <cell r="GR38">
            <v>357026.86</v>
          </cell>
          <cell r="GS38">
            <v>68641.91</v>
          </cell>
          <cell r="GT38">
            <v>20945.21</v>
          </cell>
          <cell r="GU38">
            <v>67006.77</v>
          </cell>
          <cell r="GV38">
            <v>11980.5</v>
          </cell>
          <cell r="GW38">
            <v>2640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923591</v>
          </cell>
          <cell r="IV38">
            <v>0</v>
          </cell>
          <cell r="IW38">
            <v>0</v>
          </cell>
          <cell r="IX38">
            <v>0</v>
          </cell>
          <cell r="IY38">
            <v>0</v>
          </cell>
          <cell r="IZ38">
            <v>0</v>
          </cell>
          <cell r="JA38">
            <v>0</v>
          </cell>
          <cell r="JB38">
            <v>28870.97</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15583345.25</v>
          </cell>
          <cell r="KF38">
            <v>3916302.43</v>
          </cell>
          <cell r="KG38">
            <v>3691288.72</v>
          </cell>
          <cell r="KH38">
            <v>1251527.3799999999</v>
          </cell>
          <cell r="KI38">
            <v>119710.88</v>
          </cell>
          <cell r="KJ38">
            <v>25520.26</v>
          </cell>
          <cell r="KK38">
            <v>952461.97</v>
          </cell>
        </row>
        <row r="39">
          <cell r="A39">
            <v>36</v>
          </cell>
          <cell r="B39">
            <v>747</v>
          </cell>
          <cell r="C39" t="str">
            <v>Boyden-Hull Comm School District</v>
          </cell>
          <cell r="D39">
            <v>3477125.86</v>
          </cell>
          <cell r="E39">
            <v>993613.92</v>
          </cell>
          <cell r="F39">
            <v>496317.78</v>
          </cell>
          <cell r="G39">
            <v>160863.16</v>
          </cell>
          <cell r="H39">
            <v>30350.080000000002</v>
          </cell>
          <cell r="I39">
            <v>3815</v>
          </cell>
          <cell r="J39">
            <v>0</v>
          </cell>
          <cell r="K39">
            <v>0</v>
          </cell>
          <cell r="L39">
            <v>0</v>
          </cell>
          <cell r="M39">
            <v>0</v>
          </cell>
          <cell r="N39">
            <v>0</v>
          </cell>
          <cell r="O39">
            <v>0</v>
          </cell>
          <cell r="P39">
            <v>0</v>
          </cell>
          <cell r="Q39">
            <v>0</v>
          </cell>
          <cell r="R39">
            <v>46733.62</v>
          </cell>
          <cell r="S39">
            <v>11382.35</v>
          </cell>
          <cell r="T39">
            <v>442.27</v>
          </cell>
          <cell r="U39">
            <v>0</v>
          </cell>
          <cell r="V39">
            <v>0</v>
          </cell>
          <cell r="W39">
            <v>0</v>
          </cell>
          <cell r="X39">
            <v>0</v>
          </cell>
          <cell r="Y39">
            <v>39350</v>
          </cell>
          <cell r="Z39">
            <v>12951.63</v>
          </cell>
          <cell r="AA39">
            <v>0</v>
          </cell>
          <cell r="AB39">
            <v>1763.97</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7397.61</v>
          </cell>
          <cell r="BY39">
            <v>0</v>
          </cell>
          <cell r="BZ39">
            <v>0</v>
          </cell>
          <cell r="CA39">
            <v>0</v>
          </cell>
          <cell r="CB39">
            <v>0</v>
          </cell>
          <cell r="CC39">
            <v>36624.080000000002</v>
          </cell>
          <cell r="CD39">
            <v>16258.18</v>
          </cell>
          <cell r="CE39">
            <v>16498.47</v>
          </cell>
          <cell r="CF39">
            <v>6798.27</v>
          </cell>
          <cell r="CG39">
            <v>1525.34</v>
          </cell>
          <cell r="CH39">
            <v>0</v>
          </cell>
          <cell r="CI39">
            <v>0</v>
          </cell>
          <cell r="CJ39">
            <v>175323.38</v>
          </cell>
          <cell r="CK39">
            <v>39748.26</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34867.550000000003</v>
          </cell>
          <cell r="DH39">
            <v>1126.2</v>
          </cell>
          <cell r="DI39">
            <v>0</v>
          </cell>
          <cell r="DJ39">
            <v>3535.3</v>
          </cell>
          <cell r="DK39">
            <v>0</v>
          </cell>
          <cell r="DL39">
            <v>93850.53</v>
          </cell>
          <cell r="DM39">
            <v>56851.24</v>
          </cell>
          <cell r="DN39">
            <v>5001.6899999999996</v>
          </cell>
          <cell r="DO39">
            <v>1950.74</v>
          </cell>
          <cell r="DP39">
            <v>0</v>
          </cell>
          <cell r="DQ39">
            <v>4590</v>
          </cell>
          <cell r="DR39">
            <v>0</v>
          </cell>
          <cell r="DS39">
            <v>0</v>
          </cell>
          <cell r="DT39">
            <v>0</v>
          </cell>
          <cell r="DU39">
            <v>979</v>
          </cell>
          <cell r="DV39">
            <v>0</v>
          </cell>
          <cell r="DW39">
            <v>0</v>
          </cell>
          <cell r="DX39">
            <v>0</v>
          </cell>
          <cell r="DY39">
            <v>0</v>
          </cell>
          <cell r="DZ39">
            <v>291205.32</v>
          </cell>
          <cell r="EA39">
            <v>108006.65</v>
          </cell>
          <cell r="EB39">
            <v>3207.21</v>
          </cell>
          <cell r="EC39">
            <v>742.68</v>
          </cell>
          <cell r="ED39">
            <v>0</v>
          </cell>
          <cell r="EE39">
            <v>5355</v>
          </cell>
          <cell r="EF39">
            <v>0</v>
          </cell>
          <cell r="EG39">
            <v>60180</v>
          </cell>
          <cell r="EH39">
            <v>18294.599999999999</v>
          </cell>
          <cell r="EI39">
            <v>11866.56</v>
          </cell>
          <cell r="EJ39">
            <v>96.72</v>
          </cell>
          <cell r="EK39">
            <v>0</v>
          </cell>
          <cell r="EL39">
            <v>533</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6966.87</v>
          </cell>
          <cell r="FS39">
            <v>0</v>
          </cell>
          <cell r="FT39">
            <v>0</v>
          </cell>
          <cell r="FU39">
            <v>0</v>
          </cell>
          <cell r="FV39">
            <v>0</v>
          </cell>
          <cell r="FW39">
            <v>67748.5</v>
          </cell>
          <cell r="FX39">
            <v>19484.89</v>
          </cell>
          <cell r="FY39">
            <v>11808.52</v>
          </cell>
          <cell r="FZ39">
            <v>12309.44</v>
          </cell>
          <cell r="GA39">
            <v>547.38</v>
          </cell>
          <cell r="GB39">
            <v>0</v>
          </cell>
          <cell r="GC39">
            <v>0</v>
          </cell>
          <cell r="GD39">
            <v>0</v>
          </cell>
          <cell r="GE39">
            <v>0</v>
          </cell>
          <cell r="GF39">
            <v>0</v>
          </cell>
          <cell r="GG39">
            <v>0</v>
          </cell>
          <cell r="GH39">
            <v>0</v>
          </cell>
          <cell r="GI39">
            <v>0</v>
          </cell>
          <cell r="GJ39">
            <v>0</v>
          </cell>
          <cell r="GK39">
            <v>189029.42</v>
          </cell>
          <cell r="GL39">
            <v>52058.25</v>
          </cell>
          <cell r="GM39">
            <v>70898.75</v>
          </cell>
          <cell r="GN39">
            <v>155765.82999999999</v>
          </cell>
          <cell r="GO39">
            <v>3797.87</v>
          </cell>
          <cell r="GP39">
            <v>40</v>
          </cell>
          <cell r="GQ39">
            <v>0</v>
          </cell>
          <cell r="GR39">
            <v>151199.35</v>
          </cell>
          <cell r="GS39">
            <v>29192.400000000001</v>
          </cell>
          <cell r="GT39">
            <v>69395.149999999994</v>
          </cell>
          <cell r="GU39">
            <v>46734.21</v>
          </cell>
          <cell r="GV39">
            <v>0</v>
          </cell>
          <cell r="GW39">
            <v>1351</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309004</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4628370.0599999996</v>
          </cell>
          <cell r="KF39">
            <v>1357842.37</v>
          </cell>
          <cell r="KG39">
            <v>735647.43</v>
          </cell>
          <cell r="KH39">
            <v>388151.22</v>
          </cell>
          <cell r="KI39">
            <v>36220.67</v>
          </cell>
          <cell r="KJ39">
            <v>19219.3</v>
          </cell>
          <cell r="KK39">
            <v>309004</v>
          </cell>
        </row>
        <row r="40">
          <cell r="A40">
            <v>37</v>
          </cell>
          <cell r="B40">
            <v>819</v>
          </cell>
          <cell r="C40" t="str">
            <v>West Hancock Comm School District</v>
          </cell>
          <cell r="D40">
            <v>3009116.83</v>
          </cell>
          <cell r="E40">
            <v>975079.09</v>
          </cell>
          <cell r="F40">
            <v>538386.63</v>
          </cell>
          <cell r="G40">
            <v>59578.1</v>
          </cell>
          <cell r="H40">
            <v>45516.3</v>
          </cell>
          <cell r="I40">
            <v>690</v>
          </cell>
          <cell r="J40">
            <v>0</v>
          </cell>
          <cell r="K40">
            <v>0</v>
          </cell>
          <cell r="L40">
            <v>0</v>
          </cell>
          <cell r="M40">
            <v>0</v>
          </cell>
          <cell r="N40">
            <v>0</v>
          </cell>
          <cell r="O40">
            <v>0</v>
          </cell>
          <cell r="P40">
            <v>0</v>
          </cell>
          <cell r="Q40">
            <v>0</v>
          </cell>
          <cell r="R40">
            <v>8340.1200000000008</v>
          </cell>
          <cell r="S40">
            <v>2865.44</v>
          </cell>
          <cell r="T40">
            <v>0</v>
          </cell>
          <cell r="U40">
            <v>72.11</v>
          </cell>
          <cell r="V40">
            <v>0</v>
          </cell>
          <cell r="W40">
            <v>0</v>
          </cell>
          <cell r="X40">
            <v>0</v>
          </cell>
          <cell r="Y40">
            <v>41590.959999999999</v>
          </cell>
          <cell r="Z40">
            <v>16562.43</v>
          </cell>
          <cell r="AA40">
            <v>424</v>
          </cell>
          <cell r="AB40">
            <v>448.4</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164776.75</v>
          </cell>
          <cell r="BW40">
            <v>48600.79</v>
          </cell>
          <cell r="BX40">
            <v>5046.92</v>
          </cell>
          <cell r="BY40">
            <v>55</v>
          </cell>
          <cell r="BZ40">
            <v>0</v>
          </cell>
          <cell r="CA40">
            <v>0</v>
          </cell>
          <cell r="CB40">
            <v>0</v>
          </cell>
          <cell r="CC40">
            <v>14313</v>
          </cell>
          <cell r="CD40">
            <v>2446.08</v>
          </cell>
          <cell r="CE40">
            <v>0</v>
          </cell>
          <cell r="CF40">
            <v>7208.36</v>
          </cell>
          <cell r="CG40">
            <v>0</v>
          </cell>
          <cell r="CH40">
            <v>0</v>
          </cell>
          <cell r="CI40">
            <v>0</v>
          </cell>
          <cell r="CJ40">
            <v>0</v>
          </cell>
          <cell r="CK40">
            <v>0</v>
          </cell>
          <cell r="CL40">
            <v>2407.65</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31445.21</v>
          </cell>
          <cell r="DH40">
            <v>5148.91</v>
          </cell>
          <cell r="DI40">
            <v>892.53</v>
          </cell>
          <cell r="DJ40">
            <v>7673.35</v>
          </cell>
          <cell r="DK40">
            <v>0</v>
          </cell>
          <cell r="DL40">
            <v>98815.18</v>
          </cell>
          <cell r="DM40">
            <v>37007.21</v>
          </cell>
          <cell r="DN40">
            <v>11635.65</v>
          </cell>
          <cell r="DO40">
            <v>100.89</v>
          </cell>
          <cell r="DP40">
            <v>0</v>
          </cell>
          <cell r="DQ40">
            <v>1286</v>
          </cell>
          <cell r="DR40">
            <v>0</v>
          </cell>
          <cell r="DS40">
            <v>0</v>
          </cell>
          <cell r="DT40">
            <v>0</v>
          </cell>
          <cell r="DU40">
            <v>564</v>
          </cell>
          <cell r="DV40">
            <v>0</v>
          </cell>
          <cell r="DW40">
            <v>0</v>
          </cell>
          <cell r="DX40">
            <v>0</v>
          </cell>
          <cell r="DY40">
            <v>0</v>
          </cell>
          <cell r="DZ40">
            <v>317340.46000000002</v>
          </cell>
          <cell r="EA40">
            <v>141635.25</v>
          </cell>
          <cell r="EB40">
            <v>0</v>
          </cell>
          <cell r="EC40">
            <v>481.17</v>
          </cell>
          <cell r="ED40">
            <v>0</v>
          </cell>
          <cell r="EE40">
            <v>3500</v>
          </cell>
          <cell r="EF40">
            <v>0</v>
          </cell>
          <cell r="EG40">
            <v>64500</v>
          </cell>
          <cell r="EH40">
            <v>30648.92</v>
          </cell>
          <cell r="EI40">
            <v>2679.07</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226613.41</v>
          </cell>
          <cell r="GL40">
            <v>82927.87</v>
          </cell>
          <cell r="GM40">
            <v>91381.57</v>
          </cell>
          <cell r="GN40">
            <v>221497.16</v>
          </cell>
          <cell r="GO40">
            <v>3667</v>
          </cell>
          <cell r="GP40">
            <v>0</v>
          </cell>
          <cell r="GQ40">
            <v>0</v>
          </cell>
          <cell r="GR40">
            <v>101991.03999999999</v>
          </cell>
          <cell r="GS40">
            <v>39984.17</v>
          </cell>
          <cell r="GT40">
            <v>23820.29</v>
          </cell>
          <cell r="GU40">
            <v>41927.08</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45791.5</v>
          </cell>
          <cell r="HU40">
            <v>18195.009999999998</v>
          </cell>
          <cell r="HV40">
            <v>29560.22</v>
          </cell>
          <cell r="HW40">
            <v>4473.58</v>
          </cell>
          <cell r="HX40">
            <v>0</v>
          </cell>
          <cell r="HY40">
            <v>1615</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255509</v>
          </cell>
          <cell r="IV40">
            <v>0</v>
          </cell>
          <cell r="IW40">
            <v>0</v>
          </cell>
          <cell r="IX40">
            <v>0</v>
          </cell>
          <cell r="IY40">
            <v>0</v>
          </cell>
          <cell r="IZ40">
            <v>0</v>
          </cell>
          <cell r="JA40">
            <v>0</v>
          </cell>
          <cell r="JB40">
            <v>13774.11</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405.45</v>
          </cell>
          <cell r="KD40">
            <v>0</v>
          </cell>
          <cell r="KE40">
            <v>4093189.25</v>
          </cell>
          <cell r="KF40">
            <v>1395952.26</v>
          </cell>
          <cell r="KG40">
            <v>737351.21</v>
          </cell>
          <cell r="KH40">
            <v>340990.76</v>
          </cell>
          <cell r="KI40">
            <v>50075.83</v>
          </cell>
          <cell r="KJ40">
            <v>15169.8</v>
          </cell>
          <cell r="KK40">
            <v>269283.11</v>
          </cell>
        </row>
        <row r="41">
          <cell r="A41">
            <v>38</v>
          </cell>
          <cell r="B41">
            <v>846</v>
          </cell>
          <cell r="C41" t="str">
            <v>Brooklyn-Guernsey-Malcom Comm School District</v>
          </cell>
          <cell r="D41">
            <v>2987669.37</v>
          </cell>
          <cell r="E41">
            <v>969000.44</v>
          </cell>
          <cell r="F41">
            <v>529678.77</v>
          </cell>
          <cell r="G41">
            <v>152305.66</v>
          </cell>
          <cell r="H41">
            <v>6076.7</v>
          </cell>
          <cell r="I41">
            <v>678</v>
          </cell>
          <cell r="J41">
            <v>0</v>
          </cell>
          <cell r="K41">
            <v>8.1999999999999993</v>
          </cell>
          <cell r="L41">
            <v>1900.89</v>
          </cell>
          <cell r="M41">
            <v>0</v>
          </cell>
          <cell r="N41">
            <v>0</v>
          </cell>
          <cell r="O41">
            <v>0</v>
          </cell>
          <cell r="P41">
            <v>0</v>
          </cell>
          <cell r="Q41">
            <v>0</v>
          </cell>
          <cell r="R41">
            <v>65700.399999999994</v>
          </cell>
          <cell r="S41">
            <v>21501.93</v>
          </cell>
          <cell r="T41">
            <v>10</v>
          </cell>
          <cell r="U41">
            <v>156.88999999999999</v>
          </cell>
          <cell r="V41">
            <v>0</v>
          </cell>
          <cell r="W41">
            <v>0</v>
          </cell>
          <cell r="X41">
            <v>0</v>
          </cell>
          <cell r="Y41">
            <v>0</v>
          </cell>
          <cell r="Z41">
            <v>0</v>
          </cell>
          <cell r="AA41">
            <v>29305.49</v>
          </cell>
          <cell r="AB41">
            <v>423.21</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42443.8</v>
          </cell>
          <cell r="BW41">
            <v>19863.099999999999</v>
          </cell>
          <cell r="BX41">
            <v>3790.86</v>
          </cell>
          <cell r="BY41">
            <v>0</v>
          </cell>
          <cell r="BZ41">
            <v>0</v>
          </cell>
          <cell r="CA41">
            <v>0</v>
          </cell>
          <cell r="CB41">
            <v>0</v>
          </cell>
          <cell r="CC41">
            <v>80452.77</v>
          </cell>
          <cell r="CD41">
            <v>26203.54</v>
          </cell>
          <cell r="CE41">
            <v>0</v>
          </cell>
          <cell r="CF41">
            <v>11882.58</v>
          </cell>
          <cell r="CG41">
            <v>52545.61</v>
          </cell>
          <cell r="CH41">
            <v>0</v>
          </cell>
          <cell r="CI41">
            <v>0</v>
          </cell>
          <cell r="CJ41">
            <v>0</v>
          </cell>
          <cell r="CK41">
            <v>0</v>
          </cell>
          <cell r="CL41">
            <v>230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1722.18</v>
          </cell>
          <cell r="DG41">
            <v>15637.11</v>
          </cell>
          <cell r="DH41">
            <v>1578.25</v>
          </cell>
          <cell r="DI41">
            <v>0</v>
          </cell>
          <cell r="DJ41">
            <v>3508.1</v>
          </cell>
          <cell r="DK41">
            <v>0</v>
          </cell>
          <cell r="DL41">
            <v>193556.26</v>
          </cell>
          <cell r="DM41">
            <v>68427.34</v>
          </cell>
          <cell r="DN41">
            <v>36694.82</v>
          </cell>
          <cell r="DO41">
            <v>2599.0500000000002</v>
          </cell>
          <cell r="DP41">
            <v>0</v>
          </cell>
          <cell r="DQ41">
            <v>1890</v>
          </cell>
          <cell r="DR41">
            <v>0</v>
          </cell>
          <cell r="DS41">
            <v>0</v>
          </cell>
          <cell r="DT41">
            <v>0</v>
          </cell>
          <cell r="DU41">
            <v>580</v>
          </cell>
          <cell r="DV41">
            <v>0</v>
          </cell>
          <cell r="DW41">
            <v>0</v>
          </cell>
          <cell r="DX41">
            <v>0</v>
          </cell>
          <cell r="DY41">
            <v>0</v>
          </cell>
          <cell r="DZ41">
            <v>226685.05</v>
          </cell>
          <cell r="EA41">
            <v>76963.56</v>
          </cell>
          <cell r="EB41">
            <v>643.33000000000004</v>
          </cell>
          <cell r="EC41">
            <v>853.84</v>
          </cell>
          <cell r="ED41">
            <v>0</v>
          </cell>
          <cell r="EE41">
            <v>3127</v>
          </cell>
          <cell r="EF41">
            <v>0</v>
          </cell>
          <cell r="EG41">
            <v>32874.1</v>
          </cell>
          <cell r="EH41">
            <v>2069.02</v>
          </cell>
          <cell r="EI41">
            <v>12956.76</v>
          </cell>
          <cell r="EJ41">
            <v>0</v>
          </cell>
          <cell r="EK41">
            <v>0</v>
          </cell>
          <cell r="EL41">
            <v>1583.91</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792.97</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285178.83</v>
          </cell>
          <cell r="GL41">
            <v>103742.56</v>
          </cell>
          <cell r="GM41">
            <v>76567.429999999993</v>
          </cell>
          <cell r="GN41">
            <v>174016.79</v>
          </cell>
          <cell r="GO41">
            <v>248.4</v>
          </cell>
          <cell r="GP41">
            <v>0</v>
          </cell>
          <cell r="GQ41">
            <v>0</v>
          </cell>
          <cell r="GR41">
            <v>125654.49</v>
          </cell>
          <cell r="GS41">
            <v>25024.27</v>
          </cell>
          <cell r="GT41">
            <v>7156.4</v>
          </cell>
          <cell r="GU41">
            <v>45038.04</v>
          </cell>
          <cell r="GV41">
            <v>0</v>
          </cell>
          <cell r="GW41">
            <v>519.5</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253388</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82793.81</v>
          </cell>
          <cell r="KE41">
            <v>4040223.27</v>
          </cell>
          <cell r="KF41">
            <v>1316418.83</v>
          </cell>
          <cell r="KG41">
            <v>714043.94</v>
          </cell>
          <cell r="KH41">
            <v>388854.31</v>
          </cell>
          <cell r="KI41">
            <v>58870.71</v>
          </cell>
          <cell r="KJ41">
            <v>11306.51</v>
          </cell>
          <cell r="KK41">
            <v>336181.81</v>
          </cell>
        </row>
        <row r="42">
          <cell r="A42">
            <v>39</v>
          </cell>
          <cell r="B42">
            <v>873</v>
          </cell>
          <cell r="C42" t="str">
            <v>North Iowa Comm School District</v>
          </cell>
          <cell r="D42">
            <v>2403040.5699999998</v>
          </cell>
          <cell r="E42">
            <v>800579.66</v>
          </cell>
          <cell r="F42">
            <v>558840.06999999995</v>
          </cell>
          <cell r="G42">
            <v>85862.33</v>
          </cell>
          <cell r="H42">
            <v>12246.12</v>
          </cell>
          <cell r="I42">
            <v>0</v>
          </cell>
          <cell r="J42">
            <v>0</v>
          </cell>
          <cell r="K42">
            <v>66399.990000000005</v>
          </cell>
          <cell r="L42">
            <v>11347.77</v>
          </cell>
          <cell r="M42">
            <v>32907.71</v>
          </cell>
          <cell r="N42">
            <v>11144.1</v>
          </cell>
          <cell r="O42">
            <v>0</v>
          </cell>
          <cell r="P42">
            <v>0</v>
          </cell>
          <cell r="Q42">
            <v>0</v>
          </cell>
          <cell r="R42">
            <v>71274.06</v>
          </cell>
          <cell r="S42">
            <v>27054.15</v>
          </cell>
          <cell r="T42">
            <v>0</v>
          </cell>
          <cell r="U42">
            <v>0</v>
          </cell>
          <cell r="V42">
            <v>0</v>
          </cell>
          <cell r="W42">
            <v>0</v>
          </cell>
          <cell r="X42">
            <v>0</v>
          </cell>
          <cell r="Y42">
            <v>55292.66</v>
          </cell>
          <cell r="Z42">
            <v>19873.57</v>
          </cell>
          <cell r="AA42">
            <v>0</v>
          </cell>
          <cell r="AB42">
            <v>4568.79</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425.05</v>
          </cell>
          <cell r="BS42">
            <v>0</v>
          </cell>
          <cell r="BT42">
            <v>0</v>
          </cell>
          <cell r="BU42">
            <v>0</v>
          </cell>
          <cell r="BV42">
            <v>126297.99</v>
          </cell>
          <cell r="BW42">
            <v>35881.93</v>
          </cell>
          <cell r="BX42">
            <v>15018.14</v>
          </cell>
          <cell r="BY42">
            <v>3331.11</v>
          </cell>
          <cell r="BZ42">
            <v>0</v>
          </cell>
          <cell r="CA42">
            <v>0</v>
          </cell>
          <cell r="CB42">
            <v>0</v>
          </cell>
          <cell r="CC42">
            <v>27140.240000000002</v>
          </cell>
          <cell r="CD42">
            <v>10697.63</v>
          </cell>
          <cell r="CE42">
            <v>0</v>
          </cell>
          <cell r="CF42">
            <v>4288.74</v>
          </cell>
          <cell r="CG42">
            <v>0</v>
          </cell>
          <cell r="CH42">
            <v>0</v>
          </cell>
          <cell r="CI42">
            <v>0</v>
          </cell>
          <cell r="CJ42">
            <v>35528.03</v>
          </cell>
          <cell r="CK42">
            <v>15603.54</v>
          </cell>
          <cell r="CL42">
            <v>9712.4500000000007</v>
          </cell>
          <cell r="CM42">
            <v>1635.49</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32786.74</v>
          </cell>
          <cell r="DH42">
            <v>2471.9899999999998</v>
          </cell>
          <cell r="DI42">
            <v>0</v>
          </cell>
          <cell r="DJ42">
            <v>3082</v>
          </cell>
          <cell r="DK42">
            <v>0</v>
          </cell>
          <cell r="DL42">
            <v>142813.07</v>
          </cell>
          <cell r="DM42">
            <v>42126.11</v>
          </cell>
          <cell r="DN42">
            <v>4115.2700000000004</v>
          </cell>
          <cell r="DO42">
            <v>1514.68</v>
          </cell>
          <cell r="DP42">
            <v>0</v>
          </cell>
          <cell r="DQ42">
            <v>684.95</v>
          </cell>
          <cell r="DR42">
            <v>0</v>
          </cell>
          <cell r="DS42">
            <v>0</v>
          </cell>
          <cell r="DT42">
            <v>0</v>
          </cell>
          <cell r="DU42">
            <v>597</v>
          </cell>
          <cell r="DV42">
            <v>0</v>
          </cell>
          <cell r="DW42">
            <v>0</v>
          </cell>
          <cell r="DX42">
            <v>0</v>
          </cell>
          <cell r="DY42">
            <v>0</v>
          </cell>
          <cell r="DZ42">
            <v>224804.13</v>
          </cell>
          <cell r="EA42">
            <v>113753.46</v>
          </cell>
          <cell r="EB42">
            <v>12607.93</v>
          </cell>
          <cell r="EC42">
            <v>3094.99</v>
          </cell>
          <cell r="ED42">
            <v>0</v>
          </cell>
          <cell r="EE42">
            <v>0</v>
          </cell>
          <cell r="EF42">
            <v>0</v>
          </cell>
          <cell r="EG42">
            <v>49087</v>
          </cell>
          <cell r="EH42">
            <v>34786.559999999998</v>
          </cell>
          <cell r="EI42">
            <v>26753.71</v>
          </cell>
          <cell r="EJ42">
            <v>14.99</v>
          </cell>
          <cell r="EK42">
            <v>0</v>
          </cell>
          <cell r="EL42">
            <v>6497.5</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123728.83</v>
          </cell>
          <cell r="GL42">
            <v>37656.25</v>
          </cell>
          <cell r="GM42">
            <v>46698.9</v>
          </cell>
          <cell r="GN42">
            <v>191183.42</v>
          </cell>
          <cell r="GO42">
            <v>559.5</v>
          </cell>
          <cell r="GP42">
            <v>0</v>
          </cell>
          <cell r="GQ42">
            <v>0</v>
          </cell>
          <cell r="GR42">
            <v>94029.84</v>
          </cell>
          <cell r="GS42">
            <v>16446.189999999999</v>
          </cell>
          <cell r="GT42">
            <v>23245.8</v>
          </cell>
          <cell r="GU42">
            <v>58838.1</v>
          </cell>
          <cell r="GV42">
            <v>16665.099999999999</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207137</v>
          </cell>
          <cell r="IV42">
            <v>0</v>
          </cell>
          <cell r="IW42">
            <v>0</v>
          </cell>
          <cell r="IX42">
            <v>0</v>
          </cell>
          <cell r="IY42">
            <v>0</v>
          </cell>
          <cell r="IZ42">
            <v>0</v>
          </cell>
          <cell r="JA42">
            <v>0</v>
          </cell>
          <cell r="JB42">
            <v>12000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3419436.41</v>
          </cell>
          <cell r="KF42">
            <v>1165806.82</v>
          </cell>
          <cell r="KG42">
            <v>763283.72</v>
          </cell>
          <cell r="KH42">
            <v>368373.78</v>
          </cell>
          <cell r="KI42">
            <v>29470.720000000001</v>
          </cell>
          <cell r="KJ42">
            <v>10264.450000000001</v>
          </cell>
          <cell r="KK42">
            <v>219137</v>
          </cell>
        </row>
        <row r="43">
          <cell r="A43">
            <v>40</v>
          </cell>
          <cell r="B43">
            <v>882</v>
          </cell>
          <cell r="C43" t="str">
            <v>Burlington Comm School District</v>
          </cell>
          <cell r="D43">
            <v>19696841.140000001</v>
          </cell>
          <cell r="E43">
            <v>7567868.04</v>
          </cell>
          <cell r="F43">
            <v>5849663.1399999997</v>
          </cell>
          <cell r="G43">
            <v>877141.67</v>
          </cell>
          <cell r="H43">
            <v>0</v>
          </cell>
          <cell r="I43">
            <v>1865</v>
          </cell>
          <cell r="J43">
            <v>623.13</v>
          </cell>
          <cell r="K43">
            <v>379835.14</v>
          </cell>
          <cell r="L43">
            <v>104446.84</v>
          </cell>
          <cell r="M43">
            <v>73788.89</v>
          </cell>
          <cell r="N43">
            <v>5609.89</v>
          </cell>
          <cell r="O43">
            <v>0</v>
          </cell>
          <cell r="P43">
            <v>0</v>
          </cell>
          <cell r="Q43">
            <v>0</v>
          </cell>
          <cell r="R43">
            <v>474950.47</v>
          </cell>
          <cell r="S43">
            <v>235029.2</v>
          </cell>
          <cell r="T43">
            <v>926.27</v>
          </cell>
          <cell r="U43">
            <v>2235</v>
          </cell>
          <cell r="V43">
            <v>0</v>
          </cell>
          <cell r="W43">
            <v>0</v>
          </cell>
          <cell r="X43">
            <v>0</v>
          </cell>
          <cell r="Y43">
            <v>307541.52</v>
          </cell>
          <cell r="Z43">
            <v>121443.23</v>
          </cell>
          <cell r="AA43">
            <v>351.6</v>
          </cell>
          <cell r="AB43">
            <v>14658.77</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118756.52</v>
          </cell>
          <cell r="BP43">
            <v>47187.14</v>
          </cell>
          <cell r="BQ43">
            <v>0</v>
          </cell>
          <cell r="BR43">
            <v>0</v>
          </cell>
          <cell r="BS43">
            <v>0</v>
          </cell>
          <cell r="BT43">
            <v>0</v>
          </cell>
          <cell r="BU43">
            <v>0</v>
          </cell>
          <cell r="BV43">
            <v>976854.16</v>
          </cell>
          <cell r="BW43">
            <v>348143.18</v>
          </cell>
          <cell r="BX43">
            <v>39432.769999999997</v>
          </cell>
          <cell r="BY43">
            <v>63443.55</v>
          </cell>
          <cell r="BZ43">
            <v>0</v>
          </cell>
          <cell r="CA43">
            <v>0</v>
          </cell>
          <cell r="CB43">
            <v>0</v>
          </cell>
          <cell r="CC43">
            <v>253069.86</v>
          </cell>
          <cell r="CD43">
            <v>89073</v>
          </cell>
          <cell r="CE43">
            <v>0</v>
          </cell>
          <cell r="CF43">
            <v>19145.310000000001</v>
          </cell>
          <cell r="CG43">
            <v>0</v>
          </cell>
          <cell r="CH43">
            <v>0</v>
          </cell>
          <cell r="CI43">
            <v>0</v>
          </cell>
          <cell r="CJ43">
            <v>0</v>
          </cell>
          <cell r="CK43">
            <v>0</v>
          </cell>
          <cell r="CL43">
            <v>30598.19</v>
          </cell>
          <cell r="CM43">
            <v>15134.6</v>
          </cell>
          <cell r="CN43">
            <v>0</v>
          </cell>
          <cell r="CO43">
            <v>0</v>
          </cell>
          <cell r="CP43">
            <v>0</v>
          </cell>
          <cell r="CQ43">
            <v>0</v>
          </cell>
          <cell r="CR43">
            <v>0</v>
          </cell>
          <cell r="CS43">
            <v>3600</v>
          </cell>
          <cell r="CT43">
            <v>2024</v>
          </cell>
          <cell r="CU43">
            <v>0</v>
          </cell>
          <cell r="CV43">
            <v>0</v>
          </cell>
          <cell r="CW43">
            <v>0</v>
          </cell>
          <cell r="CX43">
            <v>0</v>
          </cell>
          <cell r="CY43">
            <v>0</v>
          </cell>
          <cell r="CZ43">
            <v>0</v>
          </cell>
          <cell r="DA43">
            <v>0</v>
          </cell>
          <cell r="DB43">
            <v>0</v>
          </cell>
          <cell r="DC43">
            <v>0</v>
          </cell>
          <cell r="DD43">
            <v>0</v>
          </cell>
          <cell r="DE43">
            <v>0</v>
          </cell>
          <cell r="DF43">
            <v>0</v>
          </cell>
          <cell r="DG43">
            <v>109456.43</v>
          </cell>
          <cell r="DH43">
            <v>2837.83</v>
          </cell>
          <cell r="DI43">
            <v>0</v>
          </cell>
          <cell r="DJ43">
            <v>500</v>
          </cell>
          <cell r="DK43">
            <v>0</v>
          </cell>
          <cell r="DL43">
            <v>371141.79</v>
          </cell>
          <cell r="DM43">
            <v>114640.9</v>
          </cell>
          <cell r="DN43">
            <v>10757.57</v>
          </cell>
          <cell r="DO43">
            <v>7899.92</v>
          </cell>
          <cell r="DP43">
            <v>0</v>
          </cell>
          <cell r="DQ43">
            <v>210</v>
          </cell>
          <cell r="DR43">
            <v>0</v>
          </cell>
          <cell r="DS43">
            <v>0</v>
          </cell>
          <cell r="DT43">
            <v>0</v>
          </cell>
          <cell r="DU43">
            <v>2836</v>
          </cell>
          <cell r="DV43">
            <v>0</v>
          </cell>
          <cell r="DW43">
            <v>0</v>
          </cell>
          <cell r="DX43">
            <v>0</v>
          </cell>
          <cell r="DY43">
            <v>0</v>
          </cell>
          <cell r="DZ43">
            <v>1771627.03</v>
          </cell>
          <cell r="EA43">
            <v>571097.78</v>
          </cell>
          <cell r="EB43">
            <v>46112.98</v>
          </cell>
          <cell r="EC43">
            <v>20200.04</v>
          </cell>
          <cell r="ED43">
            <v>0</v>
          </cell>
          <cell r="EE43">
            <v>9880</v>
          </cell>
          <cell r="EF43">
            <v>0</v>
          </cell>
          <cell r="EG43">
            <v>297421.3</v>
          </cell>
          <cell r="EH43">
            <v>89519.89</v>
          </cell>
          <cell r="EI43">
            <v>90571.51</v>
          </cell>
          <cell r="EJ43">
            <v>6261.21</v>
          </cell>
          <cell r="EK43">
            <v>0</v>
          </cell>
          <cell r="EL43">
            <v>291</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3650.04</v>
          </cell>
          <cell r="FE43">
            <v>0</v>
          </cell>
          <cell r="FF43">
            <v>0</v>
          </cell>
          <cell r="FG43">
            <v>0</v>
          </cell>
          <cell r="FH43">
            <v>0</v>
          </cell>
          <cell r="FI43">
            <v>0</v>
          </cell>
          <cell r="FJ43">
            <v>0</v>
          </cell>
          <cell r="FK43">
            <v>0</v>
          </cell>
          <cell r="FL43">
            <v>0</v>
          </cell>
          <cell r="FM43">
            <v>0</v>
          </cell>
          <cell r="FN43">
            <v>0</v>
          </cell>
          <cell r="FO43">
            <v>0</v>
          </cell>
          <cell r="FP43">
            <v>160379.19</v>
          </cell>
          <cell r="FQ43">
            <v>65452.71</v>
          </cell>
          <cell r="FR43">
            <v>71446.22</v>
          </cell>
          <cell r="FS43">
            <v>6236.46</v>
          </cell>
          <cell r="FT43">
            <v>0</v>
          </cell>
          <cell r="FU43">
            <v>40</v>
          </cell>
          <cell r="FV43">
            <v>0</v>
          </cell>
          <cell r="FW43">
            <v>240976.58</v>
          </cell>
          <cell r="FX43">
            <v>66097.69</v>
          </cell>
          <cell r="FY43">
            <v>260389.98</v>
          </cell>
          <cell r="FZ43">
            <v>69000.47</v>
          </cell>
          <cell r="GA43">
            <v>0</v>
          </cell>
          <cell r="GB43">
            <v>0</v>
          </cell>
          <cell r="GC43">
            <v>0</v>
          </cell>
          <cell r="GD43">
            <v>236040.32000000001</v>
          </cell>
          <cell r="GE43">
            <v>81272.649999999994</v>
          </cell>
          <cell r="GF43">
            <v>17327.14</v>
          </cell>
          <cell r="GG43">
            <v>0</v>
          </cell>
          <cell r="GH43">
            <v>0</v>
          </cell>
          <cell r="GI43">
            <v>0</v>
          </cell>
          <cell r="GJ43">
            <v>0</v>
          </cell>
          <cell r="GK43">
            <v>1529196.27</v>
          </cell>
          <cell r="GL43">
            <v>475265.87</v>
          </cell>
          <cell r="GM43">
            <v>350312.24</v>
          </cell>
          <cell r="GN43">
            <v>1198218.26</v>
          </cell>
          <cell r="GO43">
            <v>6500</v>
          </cell>
          <cell r="GP43">
            <v>260</v>
          </cell>
          <cell r="GQ43">
            <v>0</v>
          </cell>
          <cell r="GR43">
            <v>855111.36</v>
          </cell>
          <cell r="GS43">
            <v>181525.17</v>
          </cell>
          <cell r="GT43">
            <v>45937.73</v>
          </cell>
          <cell r="GU43">
            <v>202910.24</v>
          </cell>
          <cell r="GV43">
            <v>0</v>
          </cell>
          <cell r="GW43">
            <v>330</v>
          </cell>
          <cell r="GX43">
            <v>-623.13</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2427.58</v>
          </cell>
          <cell r="HU43">
            <v>414.9</v>
          </cell>
          <cell r="HV43">
            <v>541.20000000000005</v>
          </cell>
          <cell r="HW43">
            <v>9285.26</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1984635</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27672170.23</v>
          </cell>
          <cell r="KF43">
            <v>10158478.189999999</v>
          </cell>
          <cell r="KG43">
            <v>7007699.9000000004</v>
          </cell>
          <cell r="KH43">
            <v>2522242.48</v>
          </cell>
          <cell r="KI43">
            <v>6500</v>
          </cell>
          <cell r="KJ43">
            <v>13376</v>
          </cell>
          <cell r="KK43">
            <v>1984635</v>
          </cell>
        </row>
        <row r="44">
          <cell r="A44">
            <v>41</v>
          </cell>
          <cell r="B44">
            <v>914</v>
          </cell>
          <cell r="C44" t="str">
            <v>CAM Comm School District</v>
          </cell>
          <cell r="D44">
            <v>2692061.3</v>
          </cell>
          <cell r="E44">
            <v>848208.7</v>
          </cell>
          <cell r="F44">
            <v>3803801.78</v>
          </cell>
          <cell r="G44">
            <v>124707.82</v>
          </cell>
          <cell r="H44">
            <v>2201.86</v>
          </cell>
          <cell r="I44">
            <v>299.23</v>
          </cell>
          <cell r="J44">
            <v>0</v>
          </cell>
          <cell r="K44">
            <v>0</v>
          </cell>
          <cell r="L44">
            <v>0</v>
          </cell>
          <cell r="M44">
            <v>0</v>
          </cell>
          <cell r="N44">
            <v>0</v>
          </cell>
          <cell r="O44">
            <v>0</v>
          </cell>
          <cell r="P44">
            <v>0</v>
          </cell>
          <cell r="Q44">
            <v>0</v>
          </cell>
          <cell r="R44">
            <v>72366.039999999994</v>
          </cell>
          <cell r="S44">
            <v>27713.49</v>
          </cell>
          <cell r="T44">
            <v>0</v>
          </cell>
          <cell r="U44">
            <v>363.22</v>
          </cell>
          <cell r="V44">
            <v>0</v>
          </cell>
          <cell r="W44">
            <v>250</v>
          </cell>
          <cell r="X44">
            <v>0</v>
          </cell>
          <cell r="Y44">
            <v>0</v>
          </cell>
          <cell r="Z44">
            <v>0</v>
          </cell>
          <cell r="AA44">
            <v>6691.5</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240981.15</v>
          </cell>
          <cell r="BW44">
            <v>75236.56</v>
          </cell>
          <cell r="BX44">
            <v>2139.61</v>
          </cell>
          <cell r="BY44">
            <v>3222.04</v>
          </cell>
          <cell r="BZ44">
            <v>0</v>
          </cell>
          <cell r="CA44">
            <v>0</v>
          </cell>
          <cell r="CB44">
            <v>0</v>
          </cell>
          <cell r="CC44">
            <v>55333.15</v>
          </cell>
          <cell r="CD44">
            <v>14036.15</v>
          </cell>
          <cell r="CE44">
            <v>0</v>
          </cell>
          <cell r="CF44">
            <v>8628.43</v>
          </cell>
          <cell r="CG44">
            <v>0</v>
          </cell>
          <cell r="CH44">
            <v>0</v>
          </cell>
          <cell r="CI44">
            <v>0</v>
          </cell>
          <cell r="CJ44">
            <v>0</v>
          </cell>
          <cell r="CK44">
            <v>0</v>
          </cell>
          <cell r="CL44">
            <v>32332.95</v>
          </cell>
          <cell r="CM44">
            <v>486.25</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7995.35</v>
          </cell>
          <cell r="DH44">
            <v>41.06</v>
          </cell>
          <cell r="DI44">
            <v>0</v>
          </cell>
          <cell r="DJ44">
            <v>5730.65</v>
          </cell>
          <cell r="DK44">
            <v>0</v>
          </cell>
          <cell r="DL44">
            <v>0</v>
          </cell>
          <cell r="DM44">
            <v>0</v>
          </cell>
          <cell r="DN44">
            <v>111983.27</v>
          </cell>
          <cell r="DO44">
            <v>0</v>
          </cell>
          <cell r="DP44">
            <v>0</v>
          </cell>
          <cell r="DQ44">
            <v>127</v>
          </cell>
          <cell r="DR44">
            <v>0</v>
          </cell>
          <cell r="DS44">
            <v>0</v>
          </cell>
          <cell r="DT44">
            <v>0</v>
          </cell>
          <cell r="DU44">
            <v>564</v>
          </cell>
          <cell r="DV44">
            <v>0</v>
          </cell>
          <cell r="DW44">
            <v>0</v>
          </cell>
          <cell r="DX44">
            <v>0</v>
          </cell>
          <cell r="DY44">
            <v>0</v>
          </cell>
          <cell r="DZ44">
            <v>368405.97</v>
          </cell>
          <cell r="EA44">
            <v>115387.22</v>
          </cell>
          <cell r="EB44">
            <v>2190.6799999999998</v>
          </cell>
          <cell r="EC44">
            <v>1491.99</v>
          </cell>
          <cell r="ED44">
            <v>0</v>
          </cell>
          <cell r="EE44">
            <v>1797.5</v>
          </cell>
          <cell r="EF44">
            <v>0</v>
          </cell>
          <cell r="EG44">
            <v>48194.64</v>
          </cell>
          <cell r="EH44">
            <v>17005.439999999999</v>
          </cell>
          <cell r="EI44">
            <v>31365.65</v>
          </cell>
          <cell r="EJ44">
            <v>2142.98</v>
          </cell>
          <cell r="EK44">
            <v>0</v>
          </cell>
          <cell r="EL44">
            <v>125</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4168.24</v>
          </cell>
          <cell r="FL44">
            <v>0</v>
          </cell>
          <cell r="FM44">
            <v>0</v>
          </cell>
          <cell r="FN44">
            <v>0</v>
          </cell>
          <cell r="FO44">
            <v>0</v>
          </cell>
          <cell r="FP44">
            <v>0</v>
          </cell>
          <cell r="FQ44">
            <v>0</v>
          </cell>
          <cell r="FR44">
            <v>1310</v>
          </cell>
          <cell r="FS44">
            <v>0</v>
          </cell>
          <cell r="FT44">
            <v>0</v>
          </cell>
          <cell r="FU44">
            <v>0</v>
          </cell>
          <cell r="FV44">
            <v>0</v>
          </cell>
          <cell r="FW44">
            <v>3805.26</v>
          </cell>
          <cell r="FX44">
            <v>1703.35</v>
          </cell>
          <cell r="FY44">
            <v>0</v>
          </cell>
          <cell r="FZ44">
            <v>0</v>
          </cell>
          <cell r="GA44">
            <v>0</v>
          </cell>
          <cell r="GB44">
            <v>0</v>
          </cell>
          <cell r="GC44">
            <v>0</v>
          </cell>
          <cell r="GD44">
            <v>0</v>
          </cell>
          <cell r="GE44">
            <v>0</v>
          </cell>
          <cell r="GF44">
            <v>0</v>
          </cell>
          <cell r="GG44">
            <v>0</v>
          </cell>
          <cell r="GH44">
            <v>0</v>
          </cell>
          <cell r="GI44">
            <v>0</v>
          </cell>
          <cell r="GJ44">
            <v>0</v>
          </cell>
          <cell r="GK44">
            <v>144837.64000000001</v>
          </cell>
          <cell r="GL44">
            <v>52917.05</v>
          </cell>
          <cell r="GM44">
            <v>80615.25</v>
          </cell>
          <cell r="GN44">
            <v>151128.9</v>
          </cell>
          <cell r="GO44">
            <v>0</v>
          </cell>
          <cell r="GP44">
            <v>145</v>
          </cell>
          <cell r="GQ44">
            <v>0</v>
          </cell>
          <cell r="GR44">
            <v>165300.18</v>
          </cell>
          <cell r="GS44">
            <v>34714.35</v>
          </cell>
          <cell r="GT44">
            <v>37279.11</v>
          </cell>
          <cell r="GU44">
            <v>38750.699999999997</v>
          </cell>
          <cell r="GV44">
            <v>0</v>
          </cell>
          <cell r="GW44">
            <v>1759.09</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214096</v>
          </cell>
          <cell r="IV44">
            <v>0</v>
          </cell>
          <cell r="IW44">
            <v>0</v>
          </cell>
          <cell r="IX44">
            <v>0</v>
          </cell>
          <cell r="IY44">
            <v>0</v>
          </cell>
          <cell r="IZ44">
            <v>0</v>
          </cell>
          <cell r="JA44">
            <v>0</v>
          </cell>
          <cell r="JB44">
            <v>3466.84</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3791285.33</v>
          </cell>
          <cell r="KF44">
            <v>1186922.31</v>
          </cell>
          <cell r="KG44">
            <v>4122437.39</v>
          </cell>
          <cell r="KH44">
            <v>330963.39</v>
          </cell>
          <cell r="KI44">
            <v>2201.86</v>
          </cell>
          <cell r="KJ44">
            <v>10233.469999999999</v>
          </cell>
          <cell r="KK44">
            <v>217562.84</v>
          </cell>
        </row>
        <row r="45">
          <cell r="A45">
            <v>42</v>
          </cell>
          <cell r="B45">
            <v>916</v>
          </cell>
          <cell r="C45" t="str">
            <v>CAL Comm School District</v>
          </cell>
          <cell r="D45">
            <v>899763.3</v>
          </cell>
          <cell r="E45">
            <v>286018.99</v>
          </cell>
          <cell r="F45">
            <v>1440568.38</v>
          </cell>
          <cell r="G45">
            <v>90357.33</v>
          </cell>
          <cell r="H45">
            <v>0</v>
          </cell>
          <cell r="I45">
            <v>0</v>
          </cell>
          <cell r="J45">
            <v>0</v>
          </cell>
          <cell r="K45">
            <v>0</v>
          </cell>
          <cell r="L45">
            <v>0</v>
          </cell>
          <cell r="M45">
            <v>0</v>
          </cell>
          <cell r="N45">
            <v>0</v>
          </cell>
          <cell r="O45">
            <v>0</v>
          </cell>
          <cell r="P45">
            <v>0</v>
          </cell>
          <cell r="Q45">
            <v>0</v>
          </cell>
          <cell r="R45">
            <v>0</v>
          </cell>
          <cell r="S45">
            <v>0</v>
          </cell>
          <cell r="T45">
            <v>3585.31</v>
          </cell>
          <cell r="U45">
            <v>3047.19</v>
          </cell>
          <cell r="V45">
            <v>0</v>
          </cell>
          <cell r="W45">
            <v>0</v>
          </cell>
          <cell r="X45">
            <v>0</v>
          </cell>
          <cell r="Y45">
            <v>0</v>
          </cell>
          <cell r="Z45">
            <v>0</v>
          </cell>
          <cell r="AA45">
            <v>8250.25</v>
          </cell>
          <cell r="AB45">
            <v>921.63</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22439.42</v>
          </cell>
          <cell r="BY45">
            <v>0</v>
          </cell>
          <cell r="BZ45">
            <v>0</v>
          </cell>
          <cell r="CA45">
            <v>231.4</v>
          </cell>
          <cell r="CB45">
            <v>0</v>
          </cell>
          <cell r="CC45">
            <v>18878.560000000001</v>
          </cell>
          <cell r="CD45">
            <v>3234.96</v>
          </cell>
          <cell r="CE45">
            <v>14453.29</v>
          </cell>
          <cell r="CF45">
            <v>4505.41</v>
          </cell>
          <cell r="CG45">
            <v>0</v>
          </cell>
          <cell r="CH45">
            <v>0</v>
          </cell>
          <cell r="CI45">
            <v>0</v>
          </cell>
          <cell r="CJ45">
            <v>0</v>
          </cell>
          <cell r="CK45">
            <v>0</v>
          </cell>
          <cell r="CL45">
            <v>41159.879999999997</v>
          </cell>
          <cell r="CM45">
            <v>9302.2800000000007</v>
          </cell>
          <cell r="CN45">
            <v>10295</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8946.89</v>
          </cell>
          <cell r="DH45">
            <v>506.58</v>
          </cell>
          <cell r="DI45">
            <v>0</v>
          </cell>
          <cell r="DJ45">
            <v>4068.26</v>
          </cell>
          <cell r="DK45">
            <v>0</v>
          </cell>
          <cell r="DL45">
            <v>0</v>
          </cell>
          <cell r="DM45">
            <v>0</v>
          </cell>
          <cell r="DN45">
            <v>78939.25</v>
          </cell>
          <cell r="DO45">
            <v>143.63</v>
          </cell>
          <cell r="DP45">
            <v>0</v>
          </cell>
          <cell r="DQ45">
            <v>0</v>
          </cell>
          <cell r="DR45">
            <v>0</v>
          </cell>
          <cell r="DS45">
            <v>0</v>
          </cell>
          <cell r="DT45">
            <v>0</v>
          </cell>
          <cell r="DU45">
            <v>315</v>
          </cell>
          <cell r="DV45">
            <v>0</v>
          </cell>
          <cell r="DW45">
            <v>0</v>
          </cell>
          <cell r="DX45">
            <v>0</v>
          </cell>
          <cell r="DY45">
            <v>0</v>
          </cell>
          <cell r="DZ45">
            <v>108759.13</v>
          </cell>
          <cell r="EA45">
            <v>51887.61</v>
          </cell>
          <cell r="EB45">
            <v>7854.36</v>
          </cell>
          <cell r="EC45">
            <v>1079.97</v>
          </cell>
          <cell r="ED45">
            <v>0</v>
          </cell>
          <cell r="EE45">
            <v>639</v>
          </cell>
          <cell r="EF45">
            <v>0</v>
          </cell>
          <cell r="EG45">
            <v>0</v>
          </cell>
          <cell r="EH45">
            <v>0</v>
          </cell>
          <cell r="EI45">
            <v>29400.63</v>
          </cell>
          <cell r="EJ45">
            <v>829.49</v>
          </cell>
          <cell r="EK45">
            <v>0</v>
          </cell>
          <cell r="EL45">
            <v>1707.57</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15054.36</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59804.33</v>
          </cell>
          <cell r="GL45">
            <v>24240.080000000002</v>
          </cell>
          <cell r="GM45">
            <v>58558.37</v>
          </cell>
          <cell r="GN45">
            <v>49752.02</v>
          </cell>
          <cell r="GO45">
            <v>2875.67</v>
          </cell>
          <cell r="GP45">
            <v>0</v>
          </cell>
          <cell r="GQ45">
            <v>0</v>
          </cell>
          <cell r="GR45">
            <v>80997.31</v>
          </cell>
          <cell r="GS45">
            <v>14319.56</v>
          </cell>
          <cell r="GT45">
            <v>45972.87</v>
          </cell>
          <cell r="GU45">
            <v>14460.62</v>
          </cell>
          <cell r="GV45">
            <v>0</v>
          </cell>
          <cell r="GW45">
            <v>690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122798</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1168202.6299999999</v>
          </cell>
          <cell r="KF45">
            <v>379701.2</v>
          </cell>
          <cell r="KG45">
            <v>1775498.26</v>
          </cell>
          <cell r="KH45">
            <v>174906.15</v>
          </cell>
          <cell r="KI45">
            <v>13170.67</v>
          </cell>
          <cell r="KJ45">
            <v>7336.23</v>
          </cell>
          <cell r="KK45">
            <v>122798</v>
          </cell>
        </row>
        <row r="46">
          <cell r="A46">
            <v>43</v>
          </cell>
          <cell r="B46">
            <v>918</v>
          </cell>
          <cell r="C46" t="str">
            <v>Calamus-Wheatland Comm School District</v>
          </cell>
          <cell r="D46">
            <v>2498388.16</v>
          </cell>
          <cell r="E46">
            <v>858909.04</v>
          </cell>
          <cell r="F46">
            <v>402387.17</v>
          </cell>
          <cell r="G46">
            <v>46096.44</v>
          </cell>
          <cell r="H46">
            <v>1057.52</v>
          </cell>
          <cell r="I46">
            <v>0</v>
          </cell>
          <cell r="J46">
            <v>0</v>
          </cell>
          <cell r="K46">
            <v>0</v>
          </cell>
          <cell r="L46">
            <v>0</v>
          </cell>
          <cell r="M46">
            <v>0</v>
          </cell>
          <cell r="N46">
            <v>0</v>
          </cell>
          <cell r="O46">
            <v>0</v>
          </cell>
          <cell r="P46">
            <v>0</v>
          </cell>
          <cell r="Q46">
            <v>0</v>
          </cell>
          <cell r="R46">
            <v>88112.69</v>
          </cell>
          <cell r="S46">
            <v>32633.439999999999</v>
          </cell>
          <cell r="T46">
            <v>0</v>
          </cell>
          <cell r="U46">
            <v>242.21</v>
          </cell>
          <cell r="V46">
            <v>0</v>
          </cell>
          <cell r="W46">
            <v>0</v>
          </cell>
          <cell r="X46">
            <v>0</v>
          </cell>
          <cell r="Y46">
            <v>25327.67</v>
          </cell>
          <cell r="Z46">
            <v>8842.44</v>
          </cell>
          <cell r="AA46">
            <v>5.87</v>
          </cell>
          <cell r="AB46">
            <v>54.49</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133088.07</v>
          </cell>
          <cell r="BW46">
            <v>31356.11</v>
          </cell>
          <cell r="BX46">
            <v>8829.74</v>
          </cell>
          <cell r="BY46">
            <v>1626.73</v>
          </cell>
          <cell r="BZ46">
            <v>0</v>
          </cell>
          <cell r="CA46">
            <v>0</v>
          </cell>
          <cell r="CB46">
            <v>0</v>
          </cell>
          <cell r="CC46">
            <v>76893.929999999993</v>
          </cell>
          <cell r="CD46">
            <v>32223.39</v>
          </cell>
          <cell r="CE46">
            <v>0</v>
          </cell>
          <cell r="CF46">
            <v>3638.17</v>
          </cell>
          <cell r="CG46">
            <v>0</v>
          </cell>
          <cell r="CH46">
            <v>0</v>
          </cell>
          <cell r="CI46">
            <v>0</v>
          </cell>
          <cell r="CJ46">
            <v>0</v>
          </cell>
          <cell r="CK46">
            <v>0</v>
          </cell>
          <cell r="CL46">
            <v>742.48</v>
          </cell>
          <cell r="CM46">
            <v>0</v>
          </cell>
          <cell r="CN46">
            <v>0</v>
          </cell>
          <cell r="CO46">
            <v>0</v>
          </cell>
          <cell r="CP46">
            <v>0</v>
          </cell>
          <cell r="CQ46">
            <v>0</v>
          </cell>
          <cell r="CR46">
            <v>0</v>
          </cell>
          <cell r="CS46">
            <v>1711.6</v>
          </cell>
          <cell r="CT46">
            <v>900</v>
          </cell>
          <cell r="CU46">
            <v>0</v>
          </cell>
          <cell r="CV46">
            <v>0</v>
          </cell>
          <cell r="CW46">
            <v>0</v>
          </cell>
          <cell r="CX46">
            <v>0</v>
          </cell>
          <cell r="CY46">
            <v>0</v>
          </cell>
          <cell r="CZ46">
            <v>0</v>
          </cell>
          <cell r="DA46">
            <v>0</v>
          </cell>
          <cell r="DB46">
            <v>0</v>
          </cell>
          <cell r="DC46">
            <v>0</v>
          </cell>
          <cell r="DD46">
            <v>0</v>
          </cell>
          <cell r="DE46">
            <v>0</v>
          </cell>
          <cell r="DF46">
            <v>0</v>
          </cell>
          <cell r="DG46">
            <v>19705.07</v>
          </cell>
          <cell r="DH46">
            <v>1022.32</v>
          </cell>
          <cell r="DI46">
            <v>0</v>
          </cell>
          <cell r="DJ46">
            <v>2716</v>
          </cell>
          <cell r="DK46">
            <v>0</v>
          </cell>
          <cell r="DL46">
            <v>145512.79999999999</v>
          </cell>
          <cell r="DM46">
            <v>48056.69</v>
          </cell>
          <cell r="DN46">
            <v>763.36</v>
          </cell>
          <cell r="DO46">
            <v>158.21</v>
          </cell>
          <cell r="DP46">
            <v>0</v>
          </cell>
          <cell r="DQ46">
            <v>0</v>
          </cell>
          <cell r="DR46">
            <v>0</v>
          </cell>
          <cell r="DS46">
            <v>0</v>
          </cell>
          <cell r="DT46">
            <v>0</v>
          </cell>
          <cell r="DU46">
            <v>232</v>
          </cell>
          <cell r="DV46">
            <v>0</v>
          </cell>
          <cell r="DW46">
            <v>0</v>
          </cell>
          <cell r="DX46">
            <v>0</v>
          </cell>
          <cell r="DY46">
            <v>0</v>
          </cell>
          <cell r="DZ46">
            <v>202438.07</v>
          </cell>
          <cell r="EA46">
            <v>82717.06</v>
          </cell>
          <cell r="EB46">
            <v>24727.15</v>
          </cell>
          <cell r="EC46">
            <v>660.46</v>
          </cell>
          <cell r="ED46">
            <v>0</v>
          </cell>
          <cell r="EE46">
            <v>835</v>
          </cell>
          <cell r="EF46">
            <v>0</v>
          </cell>
          <cell r="EG46">
            <v>53810</v>
          </cell>
          <cell r="EH46">
            <v>18299.13</v>
          </cell>
          <cell r="EI46">
            <v>1235.3599999999999</v>
          </cell>
          <cell r="EJ46">
            <v>608.29</v>
          </cell>
          <cell r="EK46">
            <v>0</v>
          </cell>
          <cell r="EL46">
            <v>15</v>
          </cell>
          <cell r="EM46">
            <v>0</v>
          </cell>
          <cell r="EN46">
            <v>0</v>
          </cell>
          <cell r="EO46">
            <v>0</v>
          </cell>
          <cell r="EP46">
            <v>0</v>
          </cell>
          <cell r="EQ46">
            <v>0</v>
          </cell>
          <cell r="ER46">
            <v>0</v>
          </cell>
          <cell r="ES46">
            <v>0</v>
          </cell>
          <cell r="ET46">
            <v>0</v>
          </cell>
          <cell r="EU46">
            <v>0</v>
          </cell>
          <cell r="EV46">
            <v>0</v>
          </cell>
          <cell r="EW46">
            <v>1319.17</v>
          </cell>
          <cell r="EX46">
            <v>0</v>
          </cell>
          <cell r="EY46">
            <v>0</v>
          </cell>
          <cell r="EZ46">
            <v>0</v>
          </cell>
          <cell r="FA46">
            <v>0</v>
          </cell>
          <cell r="FB46">
            <v>0</v>
          </cell>
          <cell r="FC46">
            <v>0</v>
          </cell>
          <cell r="FD46">
            <v>0</v>
          </cell>
          <cell r="FE46">
            <v>0</v>
          </cell>
          <cell r="FF46">
            <v>0</v>
          </cell>
          <cell r="FG46">
            <v>0</v>
          </cell>
          <cell r="FH46">
            <v>0</v>
          </cell>
          <cell r="FI46">
            <v>0</v>
          </cell>
          <cell r="FJ46">
            <v>0</v>
          </cell>
          <cell r="FK46">
            <v>3376.61</v>
          </cell>
          <cell r="FL46">
            <v>0</v>
          </cell>
          <cell r="FM46">
            <v>0</v>
          </cell>
          <cell r="FN46">
            <v>0</v>
          </cell>
          <cell r="FO46">
            <v>0</v>
          </cell>
          <cell r="FP46">
            <v>0</v>
          </cell>
          <cell r="FQ46">
            <v>0</v>
          </cell>
          <cell r="FR46">
            <v>2295</v>
          </cell>
          <cell r="FS46">
            <v>0</v>
          </cell>
          <cell r="FT46">
            <v>0</v>
          </cell>
          <cell r="FU46">
            <v>0</v>
          </cell>
          <cell r="FV46">
            <v>0</v>
          </cell>
          <cell r="FW46">
            <v>0</v>
          </cell>
          <cell r="FX46">
            <v>0</v>
          </cell>
          <cell r="FY46">
            <v>6106.25</v>
          </cell>
          <cell r="FZ46">
            <v>107.99</v>
          </cell>
          <cell r="GA46">
            <v>0</v>
          </cell>
          <cell r="GB46">
            <v>0</v>
          </cell>
          <cell r="GC46">
            <v>0</v>
          </cell>
          <cell r="GD46">
            <v>0</v>
          </cell>
          <cell r="GE46">
            <v>0</v>
          </cell>
          <cell r="GF46">
            <v>0</v>
          </cell>
          <cell r="GG46">
            <v>0</v>
          </cell>
          <cell r="GH46">
            <v>0</v>
          </cell>
          <cell r="GI46">
            <v>0</v>
          </cell>
          <cell r="GJ46">
            <v>0</v>
          </cell>
          <cell r="GK46">
            <v>124325.39</v>
          </cell>
          <cell r="GL46">
            <v>49427.94</v>
          </cell>
          <cell r="GM46">
            <v>73425.38</v>
          </cell>
          <cell r="GN46">
            <v>148455.67999999999</v>
          </cell>
          <cell r="GO46">
            <v>89.95</v>
          </cell>
          <cell r="GP46">
            <v>0</v>
          </cell>
          <cell r="GQ46">
            <v>0</v>
          </cell>
          <cell r="GR46">
            <v>123027.37</v>
          </cell>
          <cell r="GS46">
            <v>21450.86</v>
          </cell>
          <cell r="GT46">
            <v>66046.259999999995</v>
          </cell>
          <cell r="GU46">
            <v>31327.1</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196236</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3470924.15</v>
          </cell>
          <cell r="KF46">
            <v>1183916.1000000001</v>
          </cell>
          <cell r="KG46">
            <v>612908.47</v>
          </cell>
          <cell r="KH46">
            <v>234898.09</v>
          </cell>
          <cell r="KI46">
            <v>1147.47</v>
          </cell>
          <cell r="KJ46">
            <v>3566</v>
          </cell>
          <cell r="KK46">
            <v>196236</v>
          </cell>
        </row>
        <row r="47">
          <cell r="A47">
            <v>44</v>
          </cell>
          <cell r="B47">
            <v>936</v>
          </cell>
          <cell r="C47" t="str">
            <v>Camanche Comm School District</v>
          </cell>
          <cell r="D47">
            <v>4382882.21</v>
          </cell>
          <cell r="E47">
            <v>1779679.98</v>
          </cell>
          <cell r="F47">
            <v>981222.40000000002</v>
          </cell>
          <cell r="G47">
            <v>148426.94</v>
          </cell>
          <cell r="H47">
            <v>27867.87</v>
          </cell>
          <cell r="I47">
            <v>664</v>
          </cell>
          <cell r="J47">
            <v>0</v>
          </cell>
          <cell r="K47">
            <v>0</v>
          </cell>
          <cell r="L47">
            <v>0</v>
          </cell>
          <cell r="M47">
            <v>0</v>
          </cell>
          <cell r="N47">
            <v>0</v>
          </cell>
          <cell r="O47">
            <v>0</v>
          </cell>
          <cell r="P47">
            <v>0</v>
          </cell>
          <cell r="Q47">
            <v>0</v>
          </cell>
          <cell r="R47">
            <v>173498.15</v>
          </cell>
          <cell r="S47">
            <v>85373.09</v>
          </cell>
          <cell r="T47">
            <v>3603.6</v>
          </cell>
          <cell r="U47">
            <v>742.85</v>
          </cell>
          <cell r="V47">
            <v>0</v>
          </cell>
          <cell r="W47">
            <v>0</v>
          </cell>
          <cell r="X47">
            <v>0</v>
          </cell>
          <cell r="Y47">
            <v>60481.5</v>
          </cell>
          <cell r="Z47">
            <v>19509.72</v>
          </cell>
          <cell r="AA47">
            <v>0</v>
          </cell>
          <cell r="AB47">
            <v>1571.16</v>
          </cell>
          <cell r="AC47">
            <v>99.99</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25956.99</v>
          </cell>
          <cell r="BP47">
            <v>20019.669999999998</v>
          </cell>
          <cell r="BQ47">
            <v>0</v>
          </cell>
          <cell r="BR47">
            <v>0</v>
          </cell>
          <cell r="BS47">
            <v>0</v>
          </cell>
          <cell r="BT47">
            <v>0</v>
          </cell>
          <cell r="BU47">
            <v>0</v>
          </cell>
          <cell r="BV47">
            <v>65600</v>
          </cell>
          <cell r="BW47">
            <v>11211.15</v>
          </cell>
          <cell r="BX47">
            <v>45827.43</v>
          </cell>
          <cell r="BY47">
            <v>0</v>
          </cell>
          <cell r="BZ47">
            <v>0</v>
          </cell>
          <cell r="CA47">
            <v>0</v>
          </cell>
          <cell r="CB47">
            <v>0</v>
          </cell>
          <cell r="CC47">
            <v>132594.04999999999</v>
          </cell>
          <cell r="CD47">
            <v>65926.820000000007</v>
          </cell>
          <cell r="CE47">
            <v>0</v>
          </cell>
          <cell r="CF47">
            <v>7660.49</v>
          </cell>
          <cell r="CG47">
            <v>0</v>
          </cell>
          <cell r="CH47">
            <v>23.98</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48599.82</v>
          </cell>
          <cell r="DH47">
            <v>4279.4799999999996</v>
          </cell>
          <cell r="DI47">
            <v>0</v>
          </cell>
          <cell r="DJ47">
            <v>563.79999999999995</v>
          </cell>
          <cell r="DK47">
            <v>0</v>
          </cell>
          <cell r="DL47">
            <v>180225</v>
          </cell>
          <cell r="DM47">
            <v>62939.839999999997</v>
          </cell>
          <cell r="DN47">
            <v>1080.76</v>
          </cell>
          <cell r="DO47">
            <v>280.81</v>
          </cell>
          <cell r="DP47">
            <v>0</v>
          </cell>
          <cell r="DQ47">
            <v>1738.8</v>
          </cell>
          <cell r="DR47">
            <v>0</v>
          </cell>
          <cell r="DS47">
            <v>0</v>
          </cell>
          <cell r="DT47">
            <v>0</v>
          </cell>
          <cell r="DU47">
            <v>481</v>
          </cell>
          <cell r="DV47">
            <v>0</v>
          </cell>
          <cell r="DW47">
            <v>0</v>
          </cell>
          <cell r="DX47">
            <v>0</v>
          </cell>
          <cell r="DY47">
            <v>0</v>
          </cell>
          <cell r="DZ47">
            <v>552710.56999999995</v>
          </cell>
          <cell r="EA47">
            <v>230185.59</v>
          </cell>
          <cell r="EB47">
            <v>22103.46</v>
          </cell>
          <cell r="EC47">
            <v>1050.3699999999999</v>
          </cell>
          <cell r="ED47">
            <v>0</v>
          </cell>
          <cell r="EE47">
            <v>2755</v>
          </cell>
          <cell r="EF47">
            <v>0</v>
          </cell>
          <cell r="EG47">
            <v>148613.88</v>
          </cell>
          <cell r="EH47">
            <v>90542.39</v>
          </cell>
          <cell r="EI47">
            <v>30834.39</v>
          </cell>
          <cell r="EJ47">
            <v>16924.259999999998</v>
          </cell>
          <cell r="EK47">
            <v>0</v>
          </cell>
          <cell r="EL47">
            <v>5012.24</v>
          </cell>
          <cell r="EM47">
            <v>0</v>
          </cell>
          <cell r="EN47">
            <v>0</v>
          </cell>
          <cell r="EO47">
            <v>0</v>
          </cell>
          <cell r="EP47">
            <v>0</v>
          </cell>
          <cell r="EQ47">
            <v>0</v>
          </cell>
          <cell r="ER47">
            <v>0</v>
          </cell>
          <cell r="ES47">
            <v>0</v>
          </cell>
          <cell r="ET47">
            <v>0</v>
          </cell>
          <cell r="EU47">
            <v>0</v>
          </cell>
          <cell r="EV47">
            <v>0</v>
          </cell>
          <cell r="EW47">
            <v>33229.06</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357.14</v>
          </cell>
          <cell r="FR47">
            <v>4875</v>
          </cell>
          <cell r="FS47">
            <v>0</v>
          </cell>
          <cell r="FT47">
            <v>0</v>
          </cell>
          <cell r="FU47">
            <v>0</v>
          </cell>
          <cell r="FV47">
            <v>0</v>
          </cell>
          <cell r="FW47">
            <v>55633.760000000002</v>
          </cell>
          <cell r="FX47">
            <v>25518.92</v>
          </cell>
          <cell r="FY47">
            <v>2349.77</v>
          </cell>
          <cell r="FZ47">
            <v>22058.36</v>
          </cell>
          <cell r="GA47">
            <v>4286.91</v>
          </cell>
          <cell r="GB47">
            <v>0</v>
          </cell>
          <cell r="GC47">
            <v>0</v>
          </cell>
          <cell r="GD47">
            <v>0</v>
          </cell>
          <cell r="GE47">
            <v>0</v>
          </cell>
          <cell r="GF47">
            <v>0</v>
          </cell>
          <cell r="GG47">
            <v>0</v>
          </cell>
          <cell r="GH47">
            <v>0</v>
          </cell>
          <cell r="GI47">
            <v>0</v>
          </cell>
          <cell r="GJ47">
            <v>0</v>
          </cell>
          <cell r="GK47">
            <v>355371.39</v>
          </cell>
          <cell r="GL47">
            <v>181423.58</v>
          </cell>
          <cell r="GM47">
            <v>64187.839999999997</v>
          </cell>
          <cell r="GN47">
            <v>289906.15000000002</v>
          </cell>
          <cell r="GO47">
            <v>125</v>
          </cell>
          <cell r="GP47">
            <v>0</v>
          </cell>
          <cell r="GQ47">
            <v>0</v>
          </cell>
          <cell r="GR47">
            <v>195062.44</v>
          </cell>
          <cell r="GS47">
            <v>50896.76</v>
          </cell>
          <cell r="GT47">
            <v>20722.29</v>
          </cell>
          <cell r="GU47">
            <v>40474.53</v>
          </cell>
          <cell r="GV47">
            <v>605.86</v>
          </cell>
          <cell r="GW47">
            <v>775</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368100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15946</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6328629.9400000004</v>
          </cell>
          <cell r="KF47">
            <v>2623584.65</v>
          </cell>
          <cell r="KG47">
            <v>1259116.82</v>
          </cell>
          <cell r="KH47">
            <v>533375.4</v>
          </cell>
          <cell r="KI47">
            <v>32985.629999999997</v>
          </cell>
          <cell r="KJ47">
            <v>11532.82</v>
          </cell>
          <cell r="KK47">
            <v>384046</v>
          </cell>
        </row>
        <row r="48">
          <cell r="A48">
            <v>45</v>
          </cell>
          <cell r="B48">
            <v>977</v>
          </cell>
          <cell r="C48" t="str">
            <v>Cardinal Comm School District</v>
          </cell>
          <cell r="D48">
            <v>4067003.34</v>
          </cell>
          <cell r="E48">
            <v>1276547.9099999999</v>
          </cell>
          <cell r="F48">
            <v>785048.65</v>
          </cell>
          <cell r="G48">
            <v>129242.2</v>
          </cell>
          <cell r="H48">
            <v>89695.84</v>
          </cell>
          <cell r="I48">
            <v>9075.15</v>
          </cell>
          <cell r="J48">
            <v>0</v>
          </cell>
          <cell r="K48">
            <v>0</v>
          </cell>
          <cell r="L48">
            <v>0</v>
          </cell>
          <cell r="M48">
            <v>37352</v>
          </cell>
          <cell r="N48">
            <v>0</v>
          </cell>
          <cell r="O48">
            <v>0</v>
          </cell>
          <cell r="P48">
            <v>0</v>
          </cell>
          <cell r="Q48">
            <v>0</v>
          </cell>
          <cell r="R48">
            <v>90319.05</v>
          </cell>
          <cell r="S48">
            <v>26245.64</v>
          </cell>
          <cell r="T48">
            <v>1456</v>
          </cell>
          <cell r="U48">
            <v>0</v>
          </cell>
          <cell r="V48">
            <v>0</v>
          </cell>
          <cell r="W48">
            <v>385</v>
          </cell>
          <cell r="X48">
            <v>0</v>
          </cell>
          <cell r="Y48">
            <v>44994</v>
          </cell>
          <cell r="Z48">
            <v>8826.91</v>
          </cell>
          <cell r="AA48">
            <v>280</v>
          </cell>
          <cell r="AB48">
            <v>1580.61</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370352.25</v>
          </cell>
          <cell r="BW48">
            <v>117532.72</v>
          </cell>
          <cell r="BX48">
            <v>28283.759999999998</v>
          </cell>
          <cell r="BY48">
            <v>146433.04</v>
          </cell>
          <cell r="BZ48">
            <v>0</v>
          </cell>
          <cell r="CA48">
            <v>18794.47</v>
          </cell>
          <cell r="CB48">
            <v>0</v>
          </cell>
          <cell r="CC48">
            <v>28659.82</v>
          </cell>
          <cell r="CD48">
            <v>10545.79</v>
          </cell>
          <cell r="CE48">
            <v>0</v>
          </cell>
          <cell r="CF48">
            <v>199.31</v>
          </cell>
          <cell r="CG48">
            <v>0</v>
          </cell>
          <cell r="CH48">
            <v>0</v>
          </cell>
          <cell r="CI48">
            <v>0</v>
          </cell>
          <cell r="CJ48">
            <v>1403</v>
          </cell>
          <cell r="CK48">
            <v>239.51</v>
          </cell>
          <cell r="CL48">
            <v>64902.35</v>
          </cell>
          <cell r="CM48">
            <v>14954.4</v>
          </cell>
          <cell r="CN48">
            <v>193350.71</v>
          </cell>
          <cell r="CO48">
            <v>11419.75</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26540.04</v>
          </cell>
          <cell r="DH48">
            <v>7224.77</v>
          </cell>
          <cell r="DI48">
            <v>5179.07</v>
          </cell>
          <cell r="DJ48">
            <v>24983.77</v>
          </cell>
          <cell r="DK48">
            <v>0</v>
          </cell>
          <cell r="DL48">
            <v>189294.3</v>
          </cell>
          <cell r="DM48">
            <v>69853.399999999994</v>
          </cell>
          <cell r="DN48">
            <v>58773.95</v>
          </cell>
          <cell r="DO48">
            <v>17465.52</v>
          </cell>
          <cell r="DP48">
            <v>273</v>
          </cell>
          <cell r="DQ48">
            <v>0</v>
          </cell>
          <cell r="DR48">
            <v>0</v>
          </cell>
          <cell r="DS48">
            <v>36250.550000000003</v>
          </cell>
          <cell r="DT48">
            <v>9053.27</v>
          </cell>
          <cell r="DU48">
            <v>1178</v>
          </cell>
          <cell r="DV48">
            <v>0</v>
          </cell>
          <cell r="DW48">
            <v>0</v>
          </cell>
          <cell r="DX48">
            <v>0</v>
          </cell>
          <cell r="DY48">
            <v>0</v>
          </cell>
          <cell r="DZ48">
            <v>349931.5</v>
          </cell>
          <cell r="EA48">
            <v>127010.74</v>
          </cell>
          <cell r="EB48">
            <v>2862.08</v>
          </cell>
          <cell r="EC48">
            <v>5850.59</v>
          </cell>
          <cell r="ED48">
            <v>0</v>
          </cell>
          <cell r="EE48">
            <v>18794.5</v>
          </cell>
          <cell r="EF48">
            <v>0</v>
          </cell>
          <cell r="EG48">
            <v>131096</v>
          </cell>
          <cell r="EH48">
            <v>22554.11</v>
          </cell>
          <cell r="EI48">
            <v>7385.6</v>
          </cell>
          <cell r="EJ48">
            <v>25252.29</v>
          </cell>
          <cell r="EK48">
            <v>0</v>
          </cell>
          <cell r="EL48">
            <v>3046.59</v>
          </cell>
          <cell r="EM48">
            <v>0</v>
          </cell>
          <cell r="EN48">
            <v>0</v>
          </cell>
          <cell r="EO48">
            <v>0</v>
          </cell>
          <cell r="EP48">
            <v>0</v>
          </cell>
          <cell r="EQ48">
            <v>0</v>
          </cell>
          <cell r="ER48">
            <v>0</v>
          </cell>
          <cell r="ES48">
            <v>0</v>
          </cell>
          <cell r="ET48">
            <v>0</v>
          </cell>
          <cell r="EU48">
            <v>0</v>
          </cell>
          <cell r="EV48">
            <v>0</v>
          </cell>
          <cell r="EW48">
            <v>18887.96</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64694.75</v>
          </cell>
          <cell r="GL48">
            <v>25548.97</v>
          </cell>
          <cell r="GM48">
            <v>483388.73</v>
          </cell>
          <cell r="GN48">
            <v>212753.77</v>
          </cell>
          <cell r="GO48">
            <v>37759.620000000003</v>
          </cell>
          <cell r="GP48">
            <v>600</v>
          </cell>
          <cell r="GQ48">
            <v>0</v>
          </cell>
          <cell r="GR48">
            <v>289876.40999999997</v>
          </cell>
          <cell r="GS48">
            <v>80387.78</v>
          </cell>
          <cell r="GT48">
            <v>11827.48</v>
          </cell>
          <cell r="GU48">
            <v>73313.210000000006</v>
          </cell>
          <cell r="GV48">
            <v>32686.75</v>
          </cell>
          <cell r="GW48">
            <v>3390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254419</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1447.51</v>
          </cell>
          <cell r="KE48">
            <v>5663874.9699999997</v>
          </cell>
          <cell r="KF48">
            <v>1774346.75</v>
          </cell>
          <cell r="KG48">
            <v>1528166.6</v>
          </cell>
          <cell r="KH48">
            <v>634269.71</v>
          </cell>
          <cell r="KI48">
            <v>358944.99</v>
          </cell>
          <cell r="KJ48">
            <v>90489.23</v>
          </cell>
          <cell r="KK48">
            <v>255866.51</v>
          </cell>
        </row>
        <row r="49">
          <cell r="A49">
            <v>46</v>
          </cell>
          <cell r="B49">
            <v>981</v>
          </cell>
          <cell r="C49" t="str">
            <v>Carlisle Comm School District</v>
          </cell>
          <cell r="D49">
            <v>9919235.1400000006</v>
          </cell>
          <cell r="E49">
            <v>2776601.85</v>
          </cell>
          <cell r="F49">
            <v>778091.21</v>
          </cell>
          <cell r="G49">
            <v>381108.74</v>
          </cell>
          <cell r="H49">
            <v>147686.89000000001</v>
          </cell>
          <cell r="I49">
            <v>20377.71</v>
          </cell>
          <cell r="J49">
            <v>0</v>
          </cell>
          <cell r="K49">
            <v>38500</v>
          </cell>
          <cell r="L49">
            <v>14191.32</v>
          </cell>
          <cell r="M49">
            <v>0</v>
          </cell>
          <cell r="N49">
            <v>0</v>
          </cell>
          <cell r="O49">
            <v>0</v>
          </cell>
          <cell r="P49">
            <v>0</v>
          </cell>
          <cell r="Q49">
            <v>0</v>
          </cell>
          <cell r="R49">
            <v>336906.41</v>
          </cell>
          <cell r="S49">
            <v>92428.11</v>
          </cell>
          <cell r="T49">
            <v>425</v>
          </cell>
          <cell r="U49">
            <v>35222.9</v>
          </cell>
          <cell r="V49">
            <v>0</v>
          </cell>
          <cell r="W49">
            <v>0</v>
          </cell>
          <cell r="X49">
            <v>0</v>
          </cell>
          <cell r="Y49">
            <v>183545.69</v>
          </cell>
          <cell r="Z49">
            <v>44212.56</v>
          </cell>
          <cell r="AA49">
            <v>0</v>
          </cell>
          <cell r="AB49">
            <v>2421.5700000000002</v>
          </cell>
          <cell r="AC49">
            <v>3298</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196488.82</v>
          </cell>
          <cell r="BW49">
            <v>40763.31</v>
          </cell>
          <cell r="BX49">
            <v>46797.47</v>
          </cell>
          <cell r="BY49">
            <v>6709.81</v>
          </cell>
          <cell r="BZ49">
            <v>2017.86</v>
          </cell>
          <cell r="CA49">
            <v>550</v>
          </cell>
          <cell r="CB49">
            <v>0</v>
          </cell>
          <cell r="CC49">
            <v>154415.66</v>
          </cell>
          <cell r="CD49">
            <v>34853.15</v>
          </cell>
          <cell r="CE49">
            <v>209.82</v>
          </cell>
          <cell r="CF49">
            <v>6372.01</v>
          </cell>
          <cell r="CG49">
            <v>315.49</v>
          </cell>
          <cell r="CH49">
            <v>0</v>
          </cell>
          <cell r="CI49">
            <v>0</v>
          </cell>
          <cell r="CJ49">
            <v>0</v>
          </cell>
          <cell r="CK49">
            <v>0</v>
          </cell>
          <cell r="CL49">
            <v>5142.8599999999997</v>
          </cell>
          <cell r="CM49">
            <v>1100</v>
          </cell>
          <cell r="CN49">
            <v>5551.65</v>
          </cell>
          <cell r="CO49">
            <v>0</v>
          </cell>
          <cell r="CP49">
            <v>0</v>
          </cell>
          <cell r="CQ49">
            <v>0</v>
          </cell>
          <cell r="CR49">
            <v>0</v>
          </cell>
          <cell r="CS49">
            <v>0</v>
          </cell>
          <cell r="CT49">
            <v>14007</v>
          </cell>
          <cell r="CU49">
            <v>0</v>
          </cell>
          <cell r="CV49">
            <v>15772.57</v>
          </cell>
          <cell r="CW49">
            <v>0</v>
          </cell>
          <cell r="CX49">
            <v>0</v>
          </cell>
          <cell r="CY49">
            <v>0</v>
          </cell>
          <cell r="CZ49">
            <v>0</v>
          </cell>
          <cell r="DA49">
            <v>0</v>
          </cell>
          <cell r="DB49">
            <v>0</v>
          </cell>
          <cell r="DC49">
            <v>0</v>
          </cell>
          <cell r="DD49">
            <v>0</v>
          </cell>
          <cell r="DE49">
            <v>0</v>
          </cell>
          <cell r="DF49">
            <v>0</v>
          </cell>
          <cell r="DG49">
            <v>35518.620000000003</v>
          </cell>
          <cell r="DH49">
            <v>227.26</v>
          </cell>
          <cell r="DI49">
            <v>0</v>
          </cell>
          <cell r="DJ49">
            <v>16074.58</v>
          </cell>
          <cell r="DK49">
            <v>0</v>
          </cell>
          <cell r="DL49">
            <v>227214.33</v>
          </cell>
          <cell r="DM49">
            <v>47038.83</v>
          </cell>
          <cell r="DN49">
            <v>11429.52</v>
          </cell>
          <cell r="DO49">
            <v>4250.01</v>
          </cell>
          <cell r="DP49">
            <v>4938.6499999999996</v>
          </cell>
          <cell r="DQ49">
            <v>2050</v>
          </cell>
          <cell r="DR49">
            <v>0</v>
          </cell>
          <cell r="DS49">
            <v>0</v>
          </cell>
          <cell r="DT49">
            <v>0</v>
          </cell>
          <cell r="DU49">
            <v>2156</v>
          </cell>
          <cell r="DV49">
            <v>0</v>
          </cell>
          <cell r="DW49">
            <v>0</v>
          </cell>
          <cell r="DX49">
            <v>0</v>
          </cell>
          <cell r="DY49">
            <v>0</v>
          </cell>
          <cell r="DZ49">
            <v>1038199.88</v>
          </cell>
          <cell r="EA49">
            <v>277298.58</v>
          </cell>
          <cell r="EB49">
            <v>11468.64</v>
          </cell>
          <cell r="EC49">
            <v>9859.57</v>
          </cell>
          <cell r="ED49">
            <v>6543.19</v>
          </cell>
          <cell r="EE49">
            <v>3785</v>
          </cell>
          <cell r="EF49">
            <v>0</v>
          </cell>
          <cell r="EG49">
            <v>172303.18</v>
          </cell>
          <cell r="EH49">
            <v>48172.26</v>
          </cell>
          <cell r="EI49">
            <v>21060.55</v>
          </cell>
          <cell r="EJ49">
            <v>8706.11</v>
          </cell>
          <cell r="EK49">
            <v>188.86</v>
          </cell>
          <cell r="EL49">
            <v>16000.12</v>
          </cell>
          <cell r="EM49">
            <v>0</v>
          </cell>
          <cell r="EN49">
            <v>123.25</v>
          </cell>
          <cell r="EO49">
            <v>0</v>
          </cell>
          <cell r="EP49">
            <v>0</v>
          </cell>
          <cell r="EQ49">
            <v>7027.76</v>
          </cell>
          <cell r="ER49">
            <v>0</v>
          </cell>
          <cell r="ES49">
            <v>0</v>
          </cell>
          <cell r="ET49">
            <v>0</v>
          </cell>
          <cell r="EU49">
            <v>0</v>
          </cell>
          <cell r="EV49">
            <v>0</v>
          </cell>
          <cell r="EW49">
            <v>0</v>
          </cell>
          <cell r="EX49">
            <v>17395.330000000002</v>
          </cell>
          <cell r="EY49">
            <v>55948.5</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123693.13</v>
          </cell>
          <cell r="FQ49">
            <v>38416.699999999997</v>
          </cell>
          <cell r="FR49">
            <v>26436.62</v>
          </cell>
          <cell r="FS49">
            <v>2022.61</v>
          </cell>
          <cell r="FT49">
            <v>169.6</v>
          </cell>
          <cell r="FU49">
            <v>1696</v>
          </cell>
          <cell r="FV49">
            <v>0</v>
          </cell>
          <cell r="FW49">
            <v>141841.4</v>
          </cell>
          <cell r="FX49">
            <v>42048.85</v>
          </cell>
          <cell r="FY49">
            <v>192480.69</v>
          </cell>
          <cell r="FZ49">
            <v>28143.05</v>
          </cell>
          <cell r="GA49">
            <v>53050.83</v>
          </cell>
          <cell r="GB49">
            <v>380.16</v>
          </cell>
          <cell r="GC49">
            <v>0</v>
          </cell>
          <cell r="GD49">
            <v>0</v>
          </cell>
          <cell r="GE49">
            <v>0</v>
          </cell>
          <cell r="GF49">
            <v>0</v>
          </cell>
          <cell r="GG49">
            <v>0</v>
          </cell>
          <cell r="GH49">
            <v>0</v>
          </cell>
          <cell r="GI49">
            <v>0</v>
          </cell>
          <cell r="GJ49">
            <v>0</v>
          </cell>
          <cell r="GK49">
            <v>752842.77</v>
          </cell>
          <cell r="GL49">
            <v>223431.42</v>
          </cell>
          <cell r="GM49">
            <v>297004.95</v>
          </cell>
          <cell r="GN49">
            <v>580233.69999999995</v>
          </cell>
          <cell r="GO49">
            <v>15011.92</v>
          </cell>
          <cell r="GP49">
            <v>12860</v>
          </cell>
          <cell r="GQ49">
            <v>0</v>
          </cell>
          <cell r="GR49">
            <v>505468.89</v>
          </cell>
          <cell r="GS49">
            <v>115730.41</v>
          </cell>
          <cell r="GT49">
            <v>28596.09</v>
          </cell>
          <cell r="GU49">
            <v>115744.28</v>
          </cell>
          <cell r="GV49">
            <v>152489.13</v>
          </cell>
          <cell r="GW49">
            <v>6325.74</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882791</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13790778.550000001</v>
          </cell>
          <cell r="KF49">
            <v>3795187.35</v>
          </cell>
          <cell r="KG49">
            <v>1456818.04</v>
          </cell>
          <cell r="KH49">
            <v>1220551.71</v>
          </cell>
          <cell r="KI49">
            <v>447210.57</v>
          </cell>
          <cell r="KJ49">
            <v>95871.88</v>
          </cell>
          <cell r="KK49">
            <v>882791</v>
          </cell>
        </row>
        <row r="50">
          <cell r="A50">
            <v>47</v>
          </cell>
          <cell r="B50">
            <v>999</v>
          </cell>
          <cell r="C50" t="str">
            <v>Carroll Comm School District</v>
          </cell>
          <cell r="D50">
            <v>8978195.2799999993</v>
          </cell>
          <cell r="E50">
            <v>4106557.9</v>
          </cell>
          <cell r="F50">
            <v>1557500.76</v>
          </cell>
          <cell r="G50">
            <v>332231.52</v>
          </cell>
          <cell r="H50">
            <v>120909.59</v>
          </cell>
          <cell r="I50">
            <v>657</v>
          </cell>
          <cell r="J50">
            <v>0</v>
          </cell>
          <cell r="K50">
            <v>10684.4</v>
          </cell>
          <cell r="L50">
            <v>6797.58</v>
          </cell>
          <cell r="M50">
            <v>0</v>
          </cell>
          <cell r="N50">
            <v>0</v>
          </cell>
          <cell r="O50">
            <v>0</v>
          </cell>
          <cell r="P50">
            <v>0</v>
          </cell>
          <cell r="Q50">
            <v>0</v>
          </cell>
          <cell r="R50">
            <v>110361.32</v>
          </cell>
          <cell r="S50">
            <v>47139.44</v>
          </cell>
          <cell r="T50">
            <v>23601.99</v>
          </cell>
          <cell r="U50">
            <v>860.21</v>
          </cell>
          <cell r="V50">
            <v>0</v>
          </cell>
          <cell r="W50">
            <v>0</v>
          </cell>
          <cell r="X50">
            <v>0</v>
          </cell>
          <cell r="Y50">
            <v>116232.14</v>
          </cell>
          <cell r="Z50">
            <v>51270.04</v>
          </cell>
          <cell r="AA50">
            <v>40</v>
          </cell>
          <cell r="AB50">
            <v>2128.58</v>
          </cell>
          <cell r="AC50">
            <v>767.04</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42517</v>
          </cell>
          <cell r="CD50">
            <v>27299</v>
          </cell>
          <cell r="CE50">
            <v>0</v>
          </cell>
          <cell r="CF50">
            <v>18813.509999999998</v>
          </cell>
          <cell r="CG50">
            <v>0</v>
          </cell>
          <cell r="CH50">
            <v>0</v>
          </cell>
          <cell r="CI50">
            <v>0</v>
          </cell>
          <cell r="CJ50">
            <v>138818.51</v>
          </cell>
          <cell r="CK50">
            <v>33413.97</v>
          </cell>
          <cell r="CL50">
            <v>2594.4299999999998</v>
          </cell>
          <cell r="CM50">
            <v>16981.86</v>
          </cell>
          <cell r="CN50">
            <v>24831</v>
          </cell>
          <cell r="CO50">
            <v>0</v>
          </cell>
          <cell r="CP50">
            <v>0</v>
          </cell>
          <cell r="CQ50">
            <v>0</v>
          </cell>
          <cell r="CR50">
            <v>0</v>
          </cell>
          <cell r="CS50">
            <v>407</v>
          </cell>
          <cell r="CT50">
            <v>0</v>
          </cell>
          <cell r="CU50">
            <v>0</v>
          </cell>
          <cell r="CV50">
            <v>0</v>
          </cell>
          <cell r="CW50">
            <v>0</v>
          </cell>
          <cell r="CX50">
            <v>0</v>
          </cell>
          <cell r="CY50">
            <v>0</v>
          </cell>
          <cell r="CZ50">
            <v>0</v>
          </cell>
          <cell r="DA50">
            <v>0</v>
          </cell>
          <cell r="DB50">
            <v>0</v>
          </cell>
          <cell r="DC50">
            <v>0</v>
          </cell>
          <cell r="DD50">
            <v>0</v>
          </cell>
          <cell r="DE50">
            <v>0</v>
          </cell>
          <cell r="DF50">
            <v>0</v>
          </cell>
          <cell r="DG50">
            <v>46704.77</v>
          </cell>
          <cell r="DH50">
            <v>6534.26</v>
          </cell>
          <cell r="DI50">
            <v>0</v>
          </cell>
          <cell r="DJ50">
            <v>20938.75</v>
          </cell>
          <cell r="DK50">
            <v>0</v>
          </cell>
          <cell r="DL50">
            <v>225432.23</v>
          </cell>
          <cell r="DM50">
            <v>64074.12</v>
          </cell>
          <cell r="DN50">
            <v>190.68</v>
          </cell>
          <cell r="DO50">
            <v>1135.44</v>
          </cell>
          <cell r="DP50">
            <v>0</v>
          </cell>
          <cell r="DQ50">
            <v>0</v>
          </cell>
          <cell r="DR50">
            <v>0</v>
          </cell>
          <cell r="DS50">
            <v>0</v>
          </cell>
          <cell r="DT50">
            <v>0</v>
          </cell>
          <cell r="DU50">
            <v>3184</v>
          </cell>
          <cell r="DV50">
            <v>0</v>
          </cell>
          <cell r="DW50">
            <v>0</v>
          </cell>
          <cell r="DX50">
            <v>0</v>
          </cell>
          <cell r="DY50">
            <v>0</v>
          </cell>
          <cell r="DZ50">
            <v>586440.68999999994</v>
          </cell>
          <cell r="EA50">
            <v>236191.43</v>
          </cell>
          <cell r="EB50">
            <v>2833.28</v>
          </cell>
          <cell r="EC50">
            <v>4226.97</v>
          </cell>
          <cell r="ED50">
            <v>0</v>
          </cell>
          <cell r="EE50">
            <v>0</v>
          </cell>
          <cell r="EF50">
            <v>0</v>
          </cell>
          <cell r="EG50">
            <v>209049.68</v>
          </cell>
          <cell r="EH50">
            <v>80221.37</v>
          </cell>
          <cell r="EI50">
            <v>45839.61</v>
          </cell>
          <cell r="EJ50">
            <v>3751.54</v>
          </cell>
          <cell r="EK50">
            <v>0</v>
          </cell>
          <cell r="EL50">
            <v>1694.75</v>
          </cell>
          <cell r="EM50">
            <v>0</v>
          </cell>
          <cell r="EN50">
            <v>0</v>
          </cell>
          <cell r="EO50">
            <v>0</v>
          </cell>
          <cell r="EP50">
            <v>0</v>
          </cell>
          <cell r="EQ50">
            <v>0</v>
          </cell>
          <cell r="ER50">
            <v>0</v>
          </cell>
          <cell r="ES50">
            <v>0</v>
          </cell>
          <cell r="ET50">
            <v>0</v>
          </cell>
          <cell r="EU50">
            <v>16488.72</v>
          </cell>
          <cell r="EV50">
            <v>11692.4</v>
          </cell>
          <cell r="EW50">
            <v>2367.5500000000002</v>
          </cell>
          <cell r="EX50">
            <v>19796.02</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593888.72</v>
          </cell>
          <cell r="GL50">
            <v>274629.83</v>
          </cell>
          <cell r="GM50">
            <v>216419.9</v>
          </cell>
          <cell r="GN50">
            <v>401526.18</v>
          </cell>
          <cell r="GO50">
            <v>4393.8500000000004</v>
          </cell>
          <cell r="GP50">
            <v>1860</v>
          </cell>
          <cell r="GQ50">
            <v>0</v>
          </cell>
          <cell r="GR50">
            <v>607541.5</v>
          </cell>
          <cell r="GS50">
            <v>157706.04</v>
          </cell>
          <cell r="GT50">
            <v>23454.25</v>
          </cell>
          <cell r="GU50">
            <v>175179.58</v>
          </cell>
          <cell r="GV50">
            <v>5007.4399999999996</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838194</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11635650.189999999</v>
          </cell>
          <cell r="KF50">
            <v>5096993.12</v>
          </cell>
          <cell r="KG50">
            <v>1925138.22</v>
          </cell>
          <cell r="KH50">
            <v>983165.67</v>
          </cell>
          <cell r="KI50">
            <v>155908.92000000001</v>
          </cell>
          <cell r="KJ50">
            <v>25150.5</v>
          </cell>
          <cell r="KK50">
            <v>838194</v>
          </cell>
        </row>
        <row r="51">
          <cell r="A51">
            <v>48</v>
          </cell>
          <cell r="B51">
            <v>1044</v>
          </cell>
          <cell r="C51" t="str">
            <v>Cedar Falls Comm School District</v>
          </cell>
          <cell r="D51">
            <v>29654202</v>
          </cell>
          <cell r="E51">
            <v>9094396.5199999996</v>
          </cell>
          <cell r="F51">
            <v>1944949.38</v>
          </cell>
          <cell r="G51">
            <v>790916.86</v>
          </cell>
          <cell r="H51">
            <v>117862</v>
          </cell>
          <cell r="I51">
            <v>684</v>
          </cell>
          <cell r="J51">
            <v>0</v>
          </cell>
          <cell r="K51">
            <v>0</v>
          </cell>
          <cell r="L51">
            <v>0</v>
          </cell>
          <cell r="M51">
            <v>24000</v>
          </cell>
          <cell r="N51">
            <v>0</v>
          </cell>
          <cell r="O51">
            <v>0</v>
          </cell>
          <cell r="P51">
            <v>0</v>
          </cell>
          <cell r="Q51">
            <v>0</v>
          </cell>
          <cell r="R51">
            <v>1086749.3600000001</v>
          </cell>
          <cell r="S51">
            <v>317988.7</v>
          </cell>
          <cell r="T51">
            <v>356.47</v>
          </cell>
          <cell r="U51">
            <v>1028.53</v>
          </cell>
          <cell r="V51">
            <v>0</v>
          </cell>
          <cell r="W51">
            <v>0</v>
          </cell>
          <cell r="X51">
            <v>0</v>
          </cell>
          <cell r="Y51">
            <v>0</v>
          </cell>
          <cell r="Z51">
            <v>22058</v>
          </cell>
          <cell r="AA51">
            <v>424077.63</v>
          </cell>
          <cell r="AB51">
            <v>6572.1</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34846.5</v>
          </cell>
          <cell r="BP51">
            <v>13887.34</v>
          </cell>
          <cell r="BQ51">
            <v>0</v>
          </cell>
          <cell r="BR51">
            <v>0</v>
          </cell>
          <cell r="BS51">
            <v>0</v>
          </cell>
          <cell r="BT51">
            <v>0</v>
          </cell>
          <cell r="BU51">
            <v>0</v>
          </cell>
          <cell r="BV51">
            <v>185732</v>
          </cell>
          <cell r="BW51">
            <v>49467.41</v>
          </cell>
          <cell r="BX51">
            <v>61430.23</v>
          </cell>
          <cell r="BY51">
            <v>11494.42</v>
          </cell>
          <cell r="BZ51">
            <v>0</v>
          </cell>
          <cell r="CA51">
            <v>412</v>
          </cell>
          <cell r="CB51">
            <v>0</v>
          </cell>
          <cell r="CC51">
            <v>808769.6</v>
          </cell>
          <cell r="CD51">
            <v>243945.94</v>
          </cell>
          <cell r="CE51">
            <v>1619.88</v>
          </cell>
          <cell r="CF51">
            <v>86040.98</v>
          </cell>
          <cell r="CG51">
            <v>526.85</v>
          </cell>
          <cell r="CH51">
            <v>0</v>
          </cell>
          <cell r="CI51">
            <v>0</v>
          </cell>
          <cell r="CJ51">
            <v>471741.29</v>
          </cell>
          <cell r="CK51">
            <v>150250.85</v>
          </cell>
          <cell r="CL51">
            <v>30421.93</v>
          </cell>
          <cell r="CM51">
            <v>1570.2</v>
          </cell>
          <cell r="CN51">
            <v>702.19</v>
          </cell>
          <cell r="CO51">
            <v>0</v>
          </cell>
          <cell r="CP51">
            <v>0</v>
          </cell>
          <cell r="CQ51">
            <v>0</v>
          </cell>
          <cell r="CR51">
            <v>0</v>
          </cell>
          <cell r="CS51">
            <v>16743</v>
          </cell>
          <cell r="CT51">
            <v>36260</v>
          </cell>
          <cell r="CU51">
            <v>0</v>
          </cell>
          <cell r="CV51">
            <v>0</v>
          </cell>
          <cell r="CW51">
            <v>0</v>
          </cell>
          <cell r="CX51">
            <v>0</v>
          </cell>
          <cell r="CY51">
            <v>0</v>
          </cell>
          <cell r="CZ51">
            <v>0</v>
          </cell>
          <cell r="DA51">
            <v>0</v>
          </cell>
          <cell r="DB51">
            <v>0</v>
          </cell>
          <cell r="DC51">
            <v>0</v>
          </cell>
          <cell r="DD51">
            <v>0</v>
          </cell>
          <cell r="DE51">
            <v>0</v>
          </cell>
          <cell r="DF51">
            <v>0</v>
          </cell>
          <cell r="DG51">
            <v>85424.54</v>
          </cell>
          <cell r="DH51">
            <v>9143.5400000000009</v>
          </cell>
          <cell r="DI51">
            <v>0</v>
          </cell>
          <cell r="DJ51">
            <v>18913.54</v>
          </cell>
          <cell r="DK51">
            <v>0</v>
          </cell>
          <cell r="DL51">
            <v>767832.24</v>
          </cell>
          <cell r="DM51">
            <v>263802.56</v>
          </cell>
          <cell r="DN51">
            <v>25825.26</v>
          </cell>
          <cell r="DO51">
            <v>34517.26</v>
          </cell>
          <cell r="DP51">
            <v>830</v>
          </cell>
          <cell r="DQ51">
            <v>955</v>
          </cell>
          <cell r="DR51">
            <v>0</v>
          </cell>
          <cell r="DS51">
            <v>0</v>
          </cell>
          <cell r="DT51">
            <v>0</v>
          </cell>
          <cell r="DU51">
            <v>19735.900000000001</v>
          </cell>
          <cell r="DV51">
            <v>0</v>
          </cell>
          <cell r="DW51">
            <v>0</v>
          </cell>
          <cell r="DX51">
            <v>0</v>
          </cell>
          <cell r="DY51">
            <v>0</v>
          </cell>
          <cell r="DZ51">
            <v>2541028.33</v>
          </cell>
          <cell r="EA51">
            <v>1028701.59</v>
          </cell>
          <cell r="EB51">
            <v>29398.89</v>
          </cell>
          <cell r="EC51">
            <v>5394.41</v>
          </cell>
          <cell r="ED51">
            <v>0</v>
          </cell>
          <cell r="EE51">
            <v>0</v>
          </cell>
          <cell r="EF51">
            <v>0</v>
          </cell>
          <cell r="EG51">
            <v>297670.28000000003</v>
          </cell>
          <cell r="EH51">
            <v>107014.86</v>
          </cell>
          <cell r="EI51">
            <v>62267.47</v>
          </cell>
          <cell r="EJ51">
            <v>1231.3</v>
          </cell>
          <cell r="EK51">
            <v>0</v>
          </cell>
          <cell r="EL51">
            <v>415</v>
          </cell>
          <cell r="EM51">
            <v>0</v>
          </cell>
          <cell r="EN51">
            <v>136492.23000000001</v>
          </cell>
          <cell r="EO51">
            <v>55335.839999999997</v>
          </cell>
          <cell r="EP51">
            <v>0</v>
          </cell>
          <cell r="EQ51">
            <v>0</v>
          </cell>
          <cell r="ER51">
            <v>0</v>
          </cell>
          <cell r="ES51">
            <v>0</v>
          </cell>
          <cell r="ET51">
            <v>0</v>
          </cell>
          <cell r="EU51">
            <v>0</v>
          </cell>
          <cell r="EV51">
            <v>0</v>
          </cell>
          <cell r="EW51">
            <v>129678.72</v>
          </cell>
          <cell r="EX51">
            <v>0</v>
          </cell>
          <cell r="EY51">
            <v>0</v>
          </cell>
          <cell r="EZ51">
            <v>0</v>
          </cell>
          <cell r="FA51">
            <v>0</v>
          </cell>
          <cell r="FB51">
            <v>0</v>
          </cell>
          <cell r="FC51">
            <v>0</v>
          </cell>
          <cell r="FD51">
            <v>0</v>
          </cell>
          <cell r="FE51">
            <v>0</v>
          </cell>
          <cell r="FF51">
            <v>0</v>
          </cell>
          <cell r="FG51">
            <v>0</v>
          </cell>
          <cell r="FH51">
            <v>0</v>
          </cell>
          <cell r="FI51">
            <v>0</v>
          </cell>
          <cell r="FJ51">
            <v>0</v>
          </cell>
          <cell r="FK51">
            <v>4594.7700000000004</v>
          </cell>
          <cell r="FL51">
            <v>0</v>
          </cell>
          <cell r="FM51">
            <v>0</v>
          </cell>
          <cell r="FN51">
            <v>0</v>
          </cell>
          <cell r="FO51">
            <v>0</v>
          </cell>
          <cell r="FP51">
            <v>200478.61</v>
          </cell>
          <cell r="FQ51">
            <v>67319.33</v>
          </cell>
          <cell r="FR51">
            <v>74417.039999999994</v>
          </cell>
          <cell r="FS51">
            <v>39</v>
          </cell>
          <cell r="FT51">
            <v>0</v>
          </cell>
          <cell r="FU51">
            <v>749</v>
          </cell>
          <cell r="FV51">
            <v>0</v>
          </cell>
          <cell r="FW51">
            <v>0</v>
          </cell>
          <cell r="FX51">
            <v>0</v>
          </cell>
          <cell r="FY51">
            <v>56736.71</v>
          </cell>
          <cell r="FZ51">
            <v>26731.55</v>
          </cell>
          <cell r="GA51">
            <v>319</v>
          </cell>
          <cell r="GB51">
            <v>0</v>
          </cell>
          <cell r="GC51">
            <v>0</v>
          </cell>
          <cell r="GD51">
            <v>0</v>
          </cell>
          <cell r="GE51">
            <v>0</v>
          </cell>
          <cell r="GF51">
            <v>0</v>
          </cell>
          <cell r="GG51">
            <v>49986.81</v>
          </cell>
          <cell r="GH51">
            <v>0</v>
          </cell>
          <cell r="GI51">
            <v>0</v>
          </cell>
          <cell r="GJ51">
            <v>0</v>
          </cell>
          <cell r="GK51">
            <v>1968687.45</v>
          </cell>
          <cell r="GL51">
            <v>748704.16</v>
          </cell>
          <cell r="GM51">
            <v>598204.21</v>
          </cell>
          <cell r="GN51">
            <v>1439535.73</v>
          </cell>
          <cell r="GO51">
            <v>794</v>
          </cell>
          <cell r="GP51">
            <v>2792</v>
          </cell>
          <cell r="GQ51">
            <v>0</v>
          </cell>
          <cell r="GR51">
            <v>1116753.6599999999</v>
          </cell>
          <cell r="GS51">
            <v>239470.83</v>
          </cell>
          <cell r="GT51">
            <v>161200.99</v>
          </cell>
          <cell r="GU51">
            <v>187968.58</v>
          </cell>
          <cell r="GV51">
            <v>976.09</v>
          </cell>
          <cell r="GW51">
            <v>330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2524526</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39270983.549999997</v>
          </cell>
          <cell r="KF51">
            <v>12402343.93</v>
          </cell>
          <cell r="KG51">
            <v>3751083.02</v>
          </cell>
          <cell r="KH51">
            <v>2688431.27</v>
          </cell>
          <cell r="KI51">
            <v>122010.13</v>
          </cell>
          <cell r="KJ51">
            <v>25250.54</v>
          </cell>
          <cell r="KK51">
            <v>2524526</v>
          </cell>
        </row>
        <row r="52">
          <cell r="A52">
            <v>49</v>
          </cell>
          <cell r="B52">
            <v>1053</v>
          </cell>
          <cell r="C52" t="str">
            <v>Cedar Rapids Comm School District</v>
          </cell>
          <cell r="D52">
            <v>93065428.920000002</v>
          </cell>
          <cell r="E52">
            <v>22656110.190000001</v>
          </cell>
          <cell r="F52">
            <v>16197088.609999999</v>
          </cell>
          <cell r="G52">
            <v>2483143.37</v>
          </cell>
          <cell r="H52">
            <v>453665.09</v>
          </cell>
          <cell r="I52">
            <v>48591.48</v>
          </cell>
          <cell r="J52">
            <v>114753.58</v>
          </cell>
          <cell r="K52">
            <v>0</v>
          </cell>
          <cell r="L52">
            <v>0</v>
          </cell>
          <cell r="M52">
            <v>0</v>
          </cell>
          <cell r="N52">
            <v>0</v>
          </cell>
          <cell r="O52">
            <v>0</v>
          </cell>
          <cell r="P52">
            <v>0</v>
          </cell>
          <cell r="Q52">
            <v>0</v>
          </cell>
          <cell r="R52">
            <v>3736822.15</v>
          </cell>
          <cell r="S52">
            <v>856519.76</v>
          </cell>
          <cell r="T52">
            <v>0</v>
          </cell>
          <cell r="U52">
            <v>1525.7</v>
          </cell>
          <cell r="V52">
            <v>0</v>
          </cell>
          <cell r="W52">
            <v>0</v>
          </cell>
          <cell r="X52">
            <v>0</v>
          </cell>
          <cell r="Y52">
            <v>1302171.78</v>
          </cell>
          <cell r="Z52">
            <v>310715.90999999997</v>
          </cell>
          <cell r="AA52">
            <v>365139.88</v>
          </cell>
          <cell r="AB52">
            <v>25708.09</v>
          </cell>
          <cell r="AC52">
            <v>0</v>
          </cell>
          <cell r="AD52">
            <v>2955</v>
          </cell>
          <cell r="AE52">
            <v>13657.13</v>
          </cell>
          <cell r="AF52">
            <v>0</v>
          </cell>
          <cell r="AG52">
            <v>0</v>
          </cell>
          <cell r="AH52">
            <v>18541.39</v>
          </cell>
          <cell r="AI52">
            <v>0</v>
          </cell>
          <cell r="AJ52">
            <v>0</v>
          </cell>
          <cell r="AK52">
            <v>0</v>
          </cell>
          <cell r="AL52">
            <v>0</v>
          </cell>
          <cell r="AM52">
            <v>276012.57</v>
          </cell>
          <cell r="AN52">
            <v>83296.399999999994</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137736.19</v>
          </cell>
          <cell r="BP52">
            <v>27282.38</v>
          </cell>
          <cell r="BQ52">
            <v>0</v>
          </cell>
          <cell r="BR52">
            <v>0</v>
          </cell>
          <cell r="BS52">
            <v>0</v>
          </cell>
          <cell r="BT52">
            <v>0</v>
          </cell>
          <cell r="BU52">
            <v>0</v>
          </cell>
          <cell r="BV52">
            <v>10946988.189999999</v>
          </cell>
          <cell r="BW52">
            <v>2583810.86</v>
          </cell>
          <cell r="BX52">
            <v>1023476.5</v>
          </cell>
          <cell r="BY52">
            <v>42862.45</v>
          </cell>
          <cell r="BZ52">
            <v>114.99</v>
          </cell>
          <cell r="CA52">
            <v>1124</v>
          </cell>
          <cell r="CB52">
            <v>3688.87</v>
          </cell>
          <cell r="CC52">
            <v>1354158.96</v>
          </cell>
          <cell r="CD52">
            <v>320776.23</v>
          </cell>
          <cell r="CE52">
            <v>52452.24</v>
          </cell>
          <cell r="CF52">
            <v>50856.04</v>
          </cell>
          <cell r="CG52">
            <v>0</v>
          </cell>
          <cell r="CH52">
            <v>0</v>
          </cell>
          <cell r="CI52">
            <v>507</v>
          </cell>
          <cell r="CJ52">
            <v>1736321.6</v>
          </cell>
          <cell r="CK52">
            <v>495531.62</v>
          </cell>
          <cell r="CL52">
            <v>556396.66</v>
          </cell>
          <cell r="CM52">
            <v>122132.99</v>
          </cell>
          <cell r="CN52">
            <v>427537.14</v>
          </cell>
          <cell r="CO52">
            <v>0</v>
          </cell>
          <cell r="CP52">
            <v>-125491.84</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266235.3</v>
          </cell>
          <cell r="DH52">
            <v>5641.13</v>
          </cell>
          <cell r="DI52">
            <v>10606</v>
          </cell>
          <cell r="DJ52">
            <v>31375</v>
          </cell>
          <cell r="DK52">
            <v>38</v>
          </cell>
          <cell r="DL52">
            <v>2077613.24</v>
          </cell>
          <cell r="DM52">
            <v>573570.86</v>
          </cell>
          <cell r="DN52">
            <v>748366.53</v>
          </cell>
          <cell r="DO52">
            <v>108226.65</v>
          </cell>
          <cell r="DP52">
            <v>21269.54</v>
          </cell>
          <cell r="DQ52">
            <v>42039.040000000001</v>
          </cell>
          <cell r="DR52">
            <v>92606.91</v>
          </cell>
          <cell r="DS52">
            <v>874086.26</v>
          </cell>
          <cell r="DT52">
            <v>255213.01</v>
          </cell>
          <cell r="DU52">
            <v>29741.98</v>
          </cell>
          <cell r="DV52">
            <v>9227.51</v>
          </cell>
          <cell r="DW52">
            <v>0</v>
          </cell>
          <cell r="DX52">
            <v>496.95</v>
          </cell>
          <cell r="DY52">
            <v>5698.35</v>
          </cell>
          <cell r="DZ52">
            <v>9755587.7200000007</v>
          </cell>
          <cell r="EA52">
            <v>3036888.52</v>
          </cell>
          <cell r="EB52">
            <v>174929.05</v>
          </cell>
          <cell r="EC52">
            <v>96610.62</v>
          </cell>
          <cell r="ED52">
            <v>0</v>
          </cell>
          <cell r="EE52">
            <v>33566</v>
          </cell>
          <cell r="EF52">
            <v>0</v>
          </cell>
          <cell r="EG52">
            <v>2032041.16</v>
          </cell>
          <cell r="EH52">
            <v>587740.18999999994</v>
          </cell>
          <cell r="EI52">
            <v>363562.45</v>
          </cell>
          <cell r="EJ52">
            <v>7176.4</v>
          </cell>
          <cell r="EK52">
            <v>2940</v>
          </cell>
          <cell r="EL52">
            <v>2741.75</v>
          </cell>
          <cell r="EM52">
            <v>-113461.6</v>
          </cell>
          <cell r="EN52">
            <v>518929.5</v>
          </cell>
          <cell r="EO52">
            <v>190620.64</v>
          </cell>
          <cell r="EP52">
            <v>255030.31</v>
          </cell>
          <cell r="EQ52">
            <v>11572.98</v>
          </cell>
          <cell r="ER52">
            <v>6493.16</v>
          </cell>
          <cell r="ES52">
            <v>719</v>
          </cell>
          <cell r="ET52">
            <v>0</v>
          </cell>
          <cell r="EU52">
            <v>340625.87</v>
          </cell>
          <cell r="EV52">
            <v>113808.24</v>
          </cell>
          <cell r="EW52">
            <v>154850.98000000001</v>
          </cell>
          <cell r="EX52">
            <v>159537.72</v>
          </cell>
          <cell r="EY52">
            <v>1248.76</v>
          </cell>
          <cell r="EZ52">
            <v>0</v>
          </cell>
          <cell r="FA52">
            <v>275</v>
          </cell>
          <cell r="FB52">
            <v>0</v>
          </cell>
          <cell r="FC52">
            <v>0</v>
          </cell>
          <cell r="FD52">
            <v>0</v>
          </cell>
          <cell r="FE52">
            <v>0</v>
          </cell>
          <cell r="FF52">
            <v>0</v>
          </cell>
          <cell r="FG52">
            <v>0</v>
          </cell>
          <cell r="FH52">
            <v>0</v>
          </cell>
          <cell r="FI52">
            <v>117157.2</v>
          </cell>
          <cell r="FJ52">
            <v>28110.83</v>
          </cell>
          <cell r="FK52">
            <v>22604.74</v>
          </cell>
          <cell r="FL52">
            <v>0</v>
          </cell>
          <cell r="FM52">
            <v>0</v>
          </cell>
          <cell r="FN52">
            <v>0</v>
          </cell>
          <cell r="FO52">
            <v>10</v>
          </cell>
          <cell r="FP52">
            <v>556915.31999999995</v>
          </cell>
          <cell r="FQ52">
            <v>180627.54</v>
          </cell>
          <cell r="FR52">
            <v>423793.48</v>
          </cell>
          <cell r="FS52">
            <v>23542.91</v>
          </cell>
          <cell r="FT52">
            <v>0</v>
          </cell>
          <cell r="FU52">
            <v>534</v>
          </cell>
          <cell r="FV52">
            <v>5035.25</v>
          </cell>
          <cell r="FW52">
            <v>109727.47</v>
          </cell>
          <cell r="FX52">
            <v>26834.47</v>
          </cell>
          <cell r="FY52">
            <v>641747.13</v>
          </cell>
          <cell r="FZ52">
            <v>0</v>
          </cell>
          <cell r="GA52">
            <v>0</v>
          </cell>
          <cell r="GB52">
            <v>0</v>
          </cell>
          <cell r="GC52">
            <v>0</v>
          </cell>
          <cell r="GD52">
            <v>0</v>
          </cell>
          <cell r="GE52">
            <v>0</v>
          </cell>
          <cell r="GF52">
            <v>8075.73</v>
          </cell>
          <cell r="GG52">
            <v>1128.8</v>
          </cell>
          <cell r="GH52">
            <v>0</v>
          </cell>
          <cell r="GI52">
            <v>0</v>
          </cell>
          <cell r="GJ52">
            <v>0</v>
          </cell>
          <cell r="GK52">
            <v>6982630.9800000004</v>
          </cell>
          <cell r="GL52">
            <v>2625533.0099999998</v>
          </cell>
          <cell r="GM52">
            <v>1723516.08</v>
          </cell>
          <cell r="GN52">
            <v>4740616.0199999996</v>
          </cell>
          <cell r="GO52">
            <v>17459.59</v>
          </cell>
          <cell r="GP52">
            <v>465</v>
          </cell>
          <cell r="GQ52">
            <v>1311.5</v>
          </cell>
          <cell r="GR52">
            <v>4544031.12</v>
          </cell>
          <cell r="GS52">
            <v>980677.86</v>
          </cell>
          <cell r="GT52">
            <v>696276.74</v>
          </cell>
          <cell r="GU52">
            <v>626984.07999999996</v>
          </cell>
          <cell r="GV52">
            <v>558433.14</v>
          </cell>
          <cell r="GW52">
            <v>480</v>
          </cell>
          <cell r="GX52">
            <v>1371.85</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7867389</v>
          </cell>
          <cell r="IV52">
            <v>0</v>
          </cell>
          <cell r="IW52">
            <v>0</v>
          </cell>
          <cell r="IX52">
            <v>0</v>
          </cell>
          <cell r="IY52">
            <v>0</v>
          </cell>
          <cell r="IZ52">
            <v>0</v>
          </cell>
          <cell r="JA52">
            <v>0</v>
          </cell>
          <cell r="JB52">
            <v>827858.67</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140464986.19999999</v>
          </cell>
          <cell r="KF52">
            <v>35933668.520000003</v>
          </cell>
          <cell r="KG52">
            <v>23721825.780000001</v>
          </cell>
          <cell r="KH52">
            <v>8516493.4600000009</v>
          </cell>
          <cell r="KI52">
            <v>1499767.41</v>
          </cell>
          <cell r="KJ52">
            <v>165087.22</v>
          </cell>
          <cell r="KK52">
            <v>8695247.6699999999</v>
          </cell>
        </row>
        <row r="53">
          <cell r="A53">
            <v>50</v>
          </cell>
          <cell r="B53">
            <v>1062</v>
          </cell>
          <cell r="C53" t="str">
            <v>Center Point-Urbana Comm School District</v>
          </cell>
          <cell r="D53">
            <v>7273376.8399999999</v>
          </cell>
          <cell r="E53">
            <v>1975881.7</v>
          </cell>
          <cell r="F53">
            <v>523646.82</v>
          </cell>
          <cell r="G53">
            <v>278741.71000000002</v>
          </cell>
          <cell r="H53">
            <v>24441.06</v>
          </cell>
          <cell r="I53">
            <v>3918</v>
          </cell>
          <cell r="J53">
            <v>0</v>
          </cell>
          <cell r="K53">
            <v>0</v>
          </cell>
          <cell r="L53">
            <v>0</v>
          </cell>
          <cell r="M53">
            <v>0</v>
          </cell>
          <cell r="N53">
            <v>0</v>
          </cell>
          <cell r="O53">
            <v>0</v>
          </cell>
          <cell r="P53">
            <v>0</v>
          </cell>
          <cell r="Q53">
            <v>0</v>
          </cell>
          <cell r="R53">
            <v>219074.38</v>
          </cell>
          <cell r="S53">
            <v>63938.99</v>
          </cell>
          <cell r="T53">
            <v>10853.54</v>
          </cell>
          <cell r="U53">
            <v>507.63</v>
          </cell>
          <cell r="V53">
            <v>0</v>
          </cell>
          <cell r="W53">
            <v>0</v>
          </cell>
          <cell r="X53">
            <v>0</v>
          </cell>
          <cell r="Y53">
            <v>114968.91</v>
          </cell>
          <cell r="Z53">
            <v>24932.22</v>
          </cell>
          <cell r="AA53">
            <v>0</v>
          </cell>
          <cell r="AB53">
            <v>2760.35</v>
          </cell>
          <cell r="AC53">
            <v>0</v>
          </cell>
          <cell r="AD53">
            <v>0</v>
          </cell>
          <cell r="AE53">
            <v>0</v>
          </cell>
          <cell r="AF53">
            <v>0</v>
          </cell>
          <cell r="AG53">
            <v>0</v>
          </cell>
          <cell r="AH53">
            <v>5750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517828.35</v>
          </cell>
          <cell r="BW53">
            <v>134332.79999999999</v>
          </cell>
          <cell r="BX53">
            <v>61432.13</v>
          </cell>
          <cell r="BY53">
            <v>9473.34</v>
          </cell>
          <cell r="BZ53">
            <v>0</v>
          </cell>
          <cell r="CA53">
            <v>0</v>
          </cell>
          <cell r="CB53">
            <v>0</v>
          </cell>
          <cell r="CC53">
            <v>194418.17</v>
          </cell>
          <cell r="CD53">
            <v>51249.54</v>
          </cell>
          <cell r="CE53">
            <v>0</v>
          </cell>
          <cell r="CF53">
            <v>5953.43</v>
          </cell>
          <cell r="CG53">
            <v>0</v>
          </cell>
          <cell r="CH53">
            <v>0</v>
          </cell>
          <cell r="CI53">
            <v>0</v>
          </cell>
          <cell r="CJ53">
            <v>0</v>
          </cell>
          <cell r="CK53">
            <v>0</v>
          </cell>
          <cell r="CL53">
            <v>522.53</v>
          </cell>
          <cell r="CM53">
            <v>0</v>
          </cell>
          <cell r="CN53">
            <v>0</v>
          </cell>
          <cell r="CO53">
            <v>0</v>
          </cell>
          <cell r="CP53">
            <v>0</v>
          </cell>
          <cell r="CQ53">
            <v>0</v>
          </cell>
          <cell r="CR53">
            <v>0</v>
          </cell>
          <cell r="CS53">
            <v>7183.4</v>
          </cell>
          <cell r="CT53">
            <v>0</v>
          </cell>
          <cell r="CU53">
            <v>0</v>
          </cell>
          <cell r="CV53">
            <v>0</v>
          </cell>
          <cell r="CW53">
            <v>0</v>
          </cell>
          <cell r="CX53">
            <v>0</v>
          </cell>
          <cell r="CY53">
            <v>0</v>
          </cell>
          <cell r="CZ53">
            <v>0</v>
          </cell>
          <cell r="DA53">
            <v>0</v>
          </cell>
          <cell r="DB53">
            <v>0</v>
          </cell>
          <cell r="DC53">
            <v>0</v>
          </cell>
          <cell r="DD53">
            <v>0</v>
          </cell>
          <cell r="DE53">
            <v>0</v>
          </cell>
          <cell r="DF53">
            <v>0</v>
          </cell>
          <cell r="DG53">
            <v>26554.71</v>
          </cell>
          <cell r="DH53">
            <v>40</v>
          </cell>
          <cell r="DI53">
            <v>0</v>
          </cell>
          <cell r="DJ53">
            <v>625</v>
          </cell>
          <cell r="DK53">
            <v>0</v>
          </cell>
          <cell r="DL53">
            <v>163526</v>
          </cell>
          <cell r="DM53">
            <v>46334.54</v>
          </cell>
          <cell r="DN53">
            <v>1820.97</v>
          </cell>
          <cell r="DO53">
            <v>1966.06</v>
          </cell>
          <cell r="DP53">
            <v>403.9</v>
          </cell>
          <cell r="DQ53">
            <v>1503</v>
          </cell>
          <cell r="DR53">
            <v>0</v>
          </cell>
          <cell r="DS53">
            <v>0</v>
          </cell>
          <cell r="DT53">
            <v>0</v>
          </cell>
          <cell r="DU53">
            <v>1343</v>
          </cell>
          <cell r="DV53">
            <v>0</v>
          </cell>
          <cell r="DW53">
            <v>0</v>
          </cell>
          <cell r="DX53">
            <v>0</v>
          </cell>
          <cell r="DY53">
            <v>0</v>
          </cell>
          <cell r="DZ53">
            <v>624111.76</v>
          </cell>
          <cell r="EA53">
            <v>188728.86</v>
          </cell>
          <cell r="EB53">
            <v>201.99</v>
          </cell>
          <cell r="EC53">
            <v>12855.64</v>
          </cell>
          <cell r="ED53">
            <v>0</v>
          </cell>
          <cell r="EE53">
            <v>2670</v>
          </cell>
          <cell r="EF53">
            <v>0</v>
          </cell>
          <cell r="EG53">
            <v>175868.26</v>
          </cell>
          <cell r="EH53">
            <v>52107.94</v>
          </cell>
          <cell r="EI53">
            <v>73055.520000000004</v>
          </cell>
          <cell r="EJ53">
            <v>1136.48</v>
          </cell>
          <cell r="EK53">
            <v>0</v>
          </cell>
          <cell r="EL53">
            <v>15276.45</v>
          </cell>
          <cell r="EM53">
            <v>0</v>
          </cell>
          <cell r="EN53">
            <v>0</v>
          </cell>
          <cell r="EO53">
            <v>0</v>
          </cell>
          <cell r="EP53">
            <v>0</v>
          </cell>
          <cell r="EQ53">
            <v>0</v>
          </cell>
          <cell r="ER53">
            <v>0</v>
          </cell>
          <cell r="ES53">
            <v>0</v>
          </cell>
          <cell r="ET53">
            <v>0</v>
          </cell>
          <cell r="EU53">
            <v>0</v>
          </cell>
          <cell r="EV53">
            <v>0</v>
          </cell>
          <cell r="EW53">
            <v>0</v>
          </cell>
          <cell r="EX53">
            <v>17934.990000000002</v>
          </cell>
          <cell r="EY53">
            <v>0</v>
          </cell>
          <cell r="EZ53">
            <v>0</v>
          </cell>
          <cell r="FA53">
            <v>0</v>
          </cell>
          <cell r="FB53">
            <v>0</v>
          </cell>
          <cell r="FC53">
            <v>0</v>
          </cell>
          <cell r="FD53">
            <v>0</v>
          </cell>
          <cell r="FE53">
            <v>0</v>
          </cell>
          <cell r="FF53">
            <v>0</v>
          </cell>
          <cell r="FG53">
            <v>0</v>
          </cell>
          <cell r="FH53">
            <v>0</v>
          </cell>
          <cell r="FI53">
            <v>0</v>
          </cell>
          <cell r="FJ53">
            <v>0</v>
          </cell>
          <cell r="FK53">
            <v>3824.99</v>
          </cell>
          <cell r="FL53">
            <v>0</v>
          </cell>
          <cell r="FM53">
            <v>0</v>
          </cell>
          <cell r="FN53">
            <v>0</v>
          </cell>
          <cell r="FO53">
            <v>0</v>
          </cell>
          <cell r="FP53">
            <v>0</v>
          </cell>
          <cell r="FQ53">
            <v>0</v>
          </cell>
          <cell r="FR53">
            <v>12185.62</v>
          </cell>
          <cell r="FS53">
            <v>0</v>
          </cell>
          <cell r="FT53">
            <v>0</v>
          </cell>
          <cell r="FU53">
            <v>0</v>
          </cell>
          <cell r="FV53">
            <v>0</v>
          </cell>
          <cell r="FW53">
            <v>168.56</v>
          </cell>
          <cell r="FX53">
            <v>28.86</v>
          </cell>
          <cell r="FY53">
            <v>5226.3999999999996</v>
          </cell>
          <cell r="FZ53">
            <v>5476.09</v>
          </cell>
          <cell r="GA53">
            <v>0</v>
          </cell>
          <cell r="GB53">
            <v>0</v>
          </cell>
          <cell r="GC53">
            <v>0</v>
          </cell>
          <cell r="GD53">
            <v>0</v>
          </cell>
          <cell r="GE53">
            <v>0</v>
          </cell>
          <cell r="GF53">
            <v>0</v>
          </cell>
          <cell r="GG53">
            <v>0</v>
          </cell>
          <cell r="GH53">
            <v>0</v>
          </cell>
          <cell r="GI53">
            <v>0</v>
          </cell>
          <cell r="GJ53">
            <v>0</v>
          </cell>
          <cell r="GK53">
            <v>444055.78</v>
          </cell>
          <cell r="GL53">
            <v>151913.37</v>
          </cell>
          <cell r="GM53">
            <v>126455.62</v>
          </cell>
          <cell r="GN53">
            <v>509145.31</v>
          </cell>
          <cell r="GO53">
            <v>1451.33</v>
          </cell>
          <cell r="GP53">
            <v>995</v>
          </cell>
          <cell r="GQ53">
            <v>0</v>
          </cell>
          <cell r="GR53">
            <v>279759.55</v>
          </cell>
          <cell r="GS53">
            <v>47454.63</v>
          </cell>
          <cell r="GT53">
            <v>23308.71</v>
          </cell>
          <cell r="GU53">
            <v>69235.92</v>
          </cell>
          <cell r="GV53">
            <v>0</v>
          </cell>
          <cell r="GW53">
            <v>1643</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597737</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10007156.560000001</v>
          </cell>
          <cell r="KF53">
            <v>2736903.45</v>
          </cell>
          <cell r="KG53">
            <v>883365.95</v>
          </cell>
          <cell r="KH53">
            <v>915226.95</v>
          </cell>
          <cell r="KI53">
            <v>26296.29</v>
          </cell>
          <cell r="KJ53">
            <v>26630.45</v>
          </cell>
          <cell r="KK53">
            <v>597737</v>
          </cell>
        </row>
        <row r="54">
          <cell r="A54">
            <v>51</v>
          </cell>
          <cell r="B54">
            <v>1071</v>
          </cell>
          <cell r="C54" t="str">
            <v>Centerville Comm School District</v>
          </cell>
          <cell r="D54">
            <v>7172390.4100000001</v>
          </cell>
          <cell r="E54">
            <v>2035253.34</v>
          </cell>
          <cell r="F54">
            <v>1279681.31</v>
          </cell>
          <cell r="G54">
            <v>240098.3</v>
          </cell>
          <cell r="H54">
            <v>52984.31</v>
          </cell>
          <cell r="I54">
            <v>8188</v>
          </cell>
          <cell r="J54">
            <v>0</v>
          </cell>
          <cell r="K54">
            <v>304961.89</v>
          </cell>
          <cell r="L54">
            <v>85976.5</v>
          </cell>
          <cell r="M54">
            <v>61899.360000000001</v>
          </cell>
          <cell r="N54">
            <v>0</v>
          </cell>
          <cell r="O54">
            <v>0</v>
          </cell>
          <cell r="P54">
            <v>0</v>
          </cell>
          <cell r="Q54">
            <v>0</v>
          </cell>
          <cell r="R54">
            <v>79246.78</v>
          </cell>
          <cell r="S54">
            <v>18726.78</v>
          </cell>
          <cell r="T54">
            <v>2361.27</v>
          </cell>
          <cell r="U54">
            <v>211.78</v>
          </cell>
          <cell r="V54">
            <v>0</v>
          </cell>
          <cell r="W54">
            <v>0</v>
          </cell>
          <cell r="X54">
            <v>0</v>
          </cell>
          <cell r="Y54">
            <v>73498.12</v>
          </cell>
          <cell r="Z54">
            <v>21490.73</v>
          </cell>
          <cell r="AA54">
            <v>165.17</v>
          </cell>
          <cell r="AB54">
            <v>744.65</v>
          </cell>
          <cell r="AC54">
            <v>0</v>
          </cell>
          <cell r="AD54">
            <v>130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66489.09</v>
          </cell>
          <cell r="BW54">
            <v>16254.23</v>
          </cell>
          <cell r="BX54">
            <v>38971.03</v>
          </cell>
          <cell r="BY54">
            <v>1150.57</v>
          </cell>
          <cell r="BZ54">
            <v>0</v>
          </cell>
          <cell r="CA54">
            <v>1325</v>
          </cell>
          <cell r="CB54">
            <v>0</v>
          </cell>
          <cell r="CC54">
            <v>14798.81</v>
          </cell>
          <cell r="CD54">
            <v>7679.72</v>
          </cell>
          <cell r="CE54">
            <v>3943.29</v>
          </cell>
          <cell r="CF54">
            <v>3729.5</v>
          </cell>
          <cell r="CG54">
            <v>0</v>
          </cell>
          <cell r="CH54">
            <v>0</v>
          </cell>
          <cell r="CI54">
            <v>0</v>
          </cell>
          <cell r="CJ54">
            <v>95298.9</v>
          </cell>
          <cell r="CK54">
            <v>23064.05</v>
          </cell>
          <cell r="CL54">
            <v>0</v>
          </cell>
          <cell r="CM54">
            <v>22706.49</v>
          </cell>
          <cell r="CN54">
            <v>67564</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35776.089999999997</v>
          </cell>
          <cell r="DH54">
            <v>151.41</v>
          </cell>
          <cell r="DI54">
            <v>0</v>
          </cell>
          <cell r="DJ54">
            <v>2005</v>
          </cell>
          <cell r="DK54">
            <v>0</v>
          </cell>
          <cell r="DL54">
            <v>194358.26</v>
          </cell>
          <cell r="DM54">
            <v>42300.33</v>
          </cell>
          <cell r="DN54">
            <v>1886.25</v>
          </cell>
          <cell r="DO54">
            <v>271.68</v>
          </cell>
          <cell r="DP54">
            <v>264.66000000000003</v>
          </cell>
          <cell r="DQ54">
            <v>2584.92</v>
          </cell>
          <cell r="DR54">
            <v>0</v>
          </cell>
          <cell r="DS54">
            <v>0</v>
          </cell>
          <cell r="DT54">
            <v>0</v>
          </cell>
          <cell r="DU54">
            <v>1211</v>
          </cell>
          <cell r="DV54">
            <v>0</v>
          </cell>
          <cell r="DW54">
            <v>0</v>
          </cell>
          <cell r="DX54">
            <v>0</v>
          </cell>
          <cell r="DY54">
            <v>0</v>
          </cell>
          <cell r="DZ54">
            <v>749046.48</v>
          </cell>
          <cell r="EA54">
            <v>197828.13</v>
          </cell>
          <cell r="EB54">
            <v>16675.919999999998</v>
          </cell>
          <cell r="EC54">
            <v>96.96</v>
          </cell>
          <cell r="ED54">
            <v>261.83999999999997</v>
          </cell>
          <cell r="EE54">
            <v>4199.99</v>
          </cell>
          <cell r="EF54">
            <v>0</v>
          </cell>
          <cell r="EG54">
            <v>189866.07</v>
          </cell>
          <cell r="EH54">
            <v>55139.16</v>
          </cell>
          <cell r="EI54">
            <v>187839.55</v>
          </cell>
          <cell r="EJ54">
            <v>6670.28</v>
          </cell>
          <cell r="EK54">
            <v>565.04999999999995</v>
          </cell>
          <cell r="EL54">
            <v>5799.53</v>
          </cell>
          <cell r="EM54">
            <v>0</v>
          </cell>
          <cell r="EN54">
            <v>0</v>
          </cell>
          <cell r="EO54">
            <v>0</v>
          </cell>
          <cell r="EP54">
            <v>0</v>
          </cell>
          <cell r="EQ54">
            <v>2052.9699999999998</v>
          </cell>
          <cell r="ER54">
            <v>0</v>
          </cell>
          <cell r="ES54">
            <v>0</v>
          </cell>
          <cell r="ET54">
            <v>0</v>
          </cell>
          <cell r="EU54">
            <v>0</v>
          </cell>
          <cell r="EV54">
            <v>0</v>
          </cell>
          <cell r="EW54">
            <v>19734.84</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370540.97</v>
          </cell>
          <cell r="GL54">
            <v>109316.92</v>
          </cell>
          <cell r="GM54">
            <v>155569.46</v>
          </cell>
          <cell r="GN54">
            <v>429797.16</v>
          </cell>
          <cell r="GO54">
            <v>1298.0999999999999</v>
          </cell>
          <cell r="GP54">
            <v>0</v>
          </cell>
          <cell r="GQ54">
            <v>0</v>
          </cell>
          <cell r="GR54">
            <v>225037.8</v>
          </cell>
          <cell r="GS54">
            <v>66686.47</v>
          </cell>
          <cell r="GT54">
            <v>9849.4</v>
          </cell>
          <cell r="GU54">
            <v>72320.27</v>
          </cell>
          <cell r="GV54">
            <v>1799.83</v>
          </cell>
          <cell r="GW54">
            <v>1820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596138</v>
          </cell>
          <cell r="IV54">
            <v>0</v>
          </cell>
          <cell r="IW54">
            <v>0</v>
          </cell>
          <cell r="IX54">
            <v>0</v>
          </cell>
          <cell r="IY54">
            <v>0</v>
          </cell>
          <cell r="IZ54">
            <v>0</v>
          </cell>
          <cell r="JA54">
            <v>0</v>
          </cell>
          <cell r="JB54">
            <v>3666.02</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9535533.5800000001</v>
          </cell>
          <cell r="KF54">
            <v>2679716.36</v>
          </cell>
          <cell r="KG54">
            <v>1815563.94</v>
          </cell>
          <cell r="KH54">
            <v>780002.02</v>
          </cell>
          <cell r="KI54">
            <v>124737.79</v>
          </cell>
          <cell r="KJ54">
            <v>26052.44</v>
          </cell>
          <cell r="KK54">
            <v>599804.02</v>
          </cell>
        </row>
        <row r="55">
          <cell r="A55">
            <v>52</v>
          </cell>
          <cell r="B55">
            <v>1079</v>
          </cell>
          <cell r="C55" t="str">
            <v>Central Lee Comm School District</v>
          </cell>
          <cell r="D55">
            <v>5758029.0099999998</v>
          </cell>
          <cell r="E55">
            <v>1643010.43</v>
          </cell>
          <cell r="F55">
            <v>370504.31</v>
          </cell>
          <cell r="G55">
            <v>142464.04999999999</v>
          </cell>
          <cell r="H55">
            <v>24766.71</v>
          </cell>
          <cell r="I55">
            <v>2637.03</v>
          </cell>
          <cell r="J55">
            <v>0</v>
          </cell>
          <cell r="K55">
            <v>0</v>
          </cell>
          <cell r="L55">
            <v>0</v>
          </cell>
          <cell r="M55">
            <v>13000</v>
          </cell>
          <cell r="N55">
            <v>0</v>
          </cell>
          <cell r="O55">
            <v>0</v>
          </cell>
          <cell r="P55">
            <v>0</v>
          </cell>
          <cell r="Q55">
            <v>0</v>
          </cell>
          <cell r="R55">
            <v>63344.13</v>
          </cell>
          <cell r="S55">
            <v>25447.67</v>
          </cell>
          <cell r="T55">
            <v>7572.01</v>
          </cell>
          <cell r="U55">
            <v>44.94</v>
          </cell>
          <cell r="V55">
            <v>23953.5</v>
          </cell>
          <cell r="W55">
            <v>0</v>
          </cell>
          <cell r="X55">
            <v>0</v>
          </cell>
          <cell r="Y55">
            <v>44141.47</v>
          </cell>
          <cell r="Z55">
            <v>15487.49</v>
          </cell>
          <cell r="AA55">
            <v>0</v>
          </cell>
          <cell r="AB55">
            <v>2525.87</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85000</v>
          </cell>
          <cell r="BW55">
            <v>35488.86</v>
          </cell>
          <cell r="BX55">
            <v>851.53</v>
          </cell>
          <cell r="BY55">
            <v>51317.07</v>
          </cell>
          <cell r="BZ55">
            <v>0</v>
          </cell>
          <cell r="CA55">
            <v>0</v>
          </cell>
          <cell r="CB55">
            <v>0</v>
          </cell>
          <cell r="CC55">
            <v>72841.08</v>
          </cell>
          <cell r="CD55">
            <v>20790.96</v>
          </cell>
          <cell r="CE55">
            <v>314.41000000000003</v>
          </cell>
          <cell r="CF55">
            <v>7829.43</v>
          </cell>
          <cell r="CG55">
            <v>0</v>
          </cell>
          <cell r="CH55">
            <v>0</v>
          </cell>
          <cell r="CI55">
            <v>0</v>
          </cell>
          <cell r="CJ55">
            <v>0</v>
          </cell>
          <cell r="CK55">
            <v>0</v>
          </cell>
          <cell r="CL55">
            <v>11750.89</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0.94</v>
          </cell>
          <cell r="DG55">
            <v>42210.84</v>
          </cell>
          <cell r="DH55">
            <v>11092.6</v>
          </cell>
          <cell r="DI55">
            <v>0</v>
          </cell>
          <cell r="DJ55">
            <v>3684.35</v>
          </cell>
          <cell r="DK55">
            <v>0</v>
          </cell>
          <cell r="DL55">
            <v>214541.58</v>
          </cell>
          <cell r="DM55">
            <v>72524.41</v>
          </cell>
          <cell r="DN55">
            <v>44305.9</v>
          </cell>
          <cell r="DO55">
            <v>2300.77</v>
          </cell>
          <cell r="DP55">
            <v>93.61</v>
          </cell>
          <cell r="DQ55">
            <v>0</v>
          </cell>
          <cell r="DR55">
            <v>0</v>
          </cell>
          <cell r="DS55">
            <v>0</v>
          </cell>
          <cell r="DT55">
            <v>0</v>
          </cell>
          <cell r="DU55">
            <v>763</v>
          </cell>
          <cell r="DV55">
            <v>0</v>
          </cell>
          <cell r="DW55">
            <v>0</v>
          </cell>
          <cell r="DX55">
            <v>0</v>
          </cell>
          <cell r="DY55">
            <v>0</v>
          </cell>
          <cell r="DZ55">
            <v>449972.02</v>
          </cell>
          <cell r="EA55">
            <v>178274.1</v>
          </cell>
          <cell r="EB55">
            <v>1944.35</v>
          </cell>
          <cell r="EC55">
            <v>9119.77</v>
          </cell>
          <cell r="ED55">
            <v>4737</v>
          </cell>
          <cell r="EE55">
            <v>0</v>
          </cell>
          <cell r="EF55">
            <v>0</v>
          </cell>
          <cell r="EG55">
            <v>59577.63</v>
          </cell>
          <cell r="EH55">
            <v>19810.45</v>
          </cell>
          <cell r="EI55">
            <v>1735</v>
          </cell>
          <cell r="EJ55">
            <v>244.95</v>
          </cell>
          <cell r="EK55">
            <v>0</v>
          </cell>
          <cell r="EL55">
            <v>0</v>
          </cell>
          <cell r="EM55">
            <v>0</v>
          </cell>
          <cell r="EN55">
            <v>0</v>
          </cell>
          <cell r="EO55">
            <v>0</v>
          </cell>
          <cell r="EP55">
            <v>0</v>
          </cell>
          <cell r="EQ55">
            <v>0</v>
          </cell>
          <cell r="ER55">
            <v>0</v>
          </cell>
          <cell r="ES55">
            <v>0</v>
          </cell>
          <cell r="ET55">
            <v>0</v>
          </cell>
          <cell r="EU55">
            <v>0</v>
          </cell>
          <cell r="EV55">
            <v>0</v>
          </cell>
          <cell r="EW55">
            <v>16406</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87263.48</v>
          </cell>
          <cell r="FX55">
            <v>29480.04</v>
          </cell>
          <cell r="FY55">
            <v>2888.11</v>
          </cell>
          <cell r="FZ55">
            <v>4142.55</v>
          </cell>
          <cell r="GA55">
            <v>4586.5200000000004</v>
          </cell>
          <cell r="GB55">
            <v>0</v>
          </cell>
          <cell r="GC55">
            <v>0</v>
          </cell>
          <cell r="GD55">
            <v>0</v>
          </cell>
          <cell r="GE55">
            <v>0</v>
          </cell>
          <cell r="GF55">
            <v>0</v>
          </cell>
          <cell r="GG55">
            <v>0</v>
          </cell>
          <cell r="GH55">
            <v>0</v>
          </cell>
          <cell r="GI55">
            <v>0</v>
          </cell>
          <cell r="GJ55">
            <v>0</v>
          </cell>
          <cell r="GK55">
            <v>329494.52</v>
          </cell>
          <cell r="GL55">
            <v>111021.71</v>
          </cell>
          <cell r="GM55">
            <v>145724</v>
          </cell>
          <cell r="GN55">
            <v>214220.19</v>
          </cell>
          <cell r="GO55">
            <v>0</v>
          </cell>
          <cell r="GP55">
            <v>0</v>
          </cell>
          <cell r="GQ55">
            <v>0</v>
          </cell>
          <cell r="GR55">
            <v>322013.83</v>
          </cell>
          <cell r="GS55">
            <v>71462.259999999995</v>
          </cell>
          <cell r="GT55">
            <v>10261.89</v>
          </cell>
          <cell r="GU55">
            <v>100268.93</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329252</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7486218.75</v>
          </cell>
          <cell r="KF55">
            <v>2222799.3199999998</v>
          </cell>
          <cell r="KG55">
            <v>670232.24</v>
          </cell>
          <cell r="KH55">
            <v>545571.12</v>
          </cell>
          <cell r="KI55">
            <v>58137.34</v>
          </cell>
          <cell r="KJ55">
            <v>6321.38</v>
          </cell>
          <cell r="KK55">
            <v>329252</v>
          </cell>
        </row>
        <row r="56">
          <cell r="A56">
            <v>53</v>
          </cell>
          <cell r="B56">
            <v>1080</v>
          </cell>
          <cell r="C56" t="str">
            <v>Central Comm School District</v>
          </cell>
          <cell r="D56">
            <v>2279822.6800000002</v>
          </cell>
          <cell r="E56">
            <v>680032.82</v>
          </cell>
          <cell r="F56">
            <v>689331.69</v>
          </cell>
          <cell r="G56">
            <v>39736.410000000003</v>
          </cell>
          <cell r="H56">
            <v>6853.13</v>
          </cell>
          <cell r="I56">
            <v>3009</v>
          </cell>
          <cell r="J56">
            <v>0</v>
          </cell>
          <cell r="K56">
            <v>0</v>
          </cell>
          <cell r="L56">
            <v>0</v>
          </cell>
          <cell r="M56">
            <v>0</v>
          </cell>
          <cell r="N56">
            <v>0</v>
          </cell>
          <cell r="O56">
            <v>0</v>
          </cell>
          <cell r="P56">
            <v>0</v>
          </cell>
          <cell r="Q56">
            <v>0</v>
          </cell>
          <cell r="R56">
            <v>43815</v>
          </cell>
          <cell r="S56">
            <v>14693.52</v>
          </cell>
          <cell r="T56">
            <v>13512.51</v>
          </cell>
          <cell r="U56">
            <v>401</v>
          </cell>
          <cell r="V56">
            <v>0</v>
          </cell>
          <cell r="W56">
            <v>0</v>
          </cell>
          <cell r="X56">
            <v>0</v>
          </cell>
          <cell r="Y56">
            <v>50625.69</v>
          </cell>
          <cell r="Z56">
            <v>17342.82</v>
          </cell>
          <cell r="AA56">
            <v>0</v>
          </cell>
          <cell r="AB56">
            <v>767.42</v>
          </cell>
          <cell r="AC56">
            <v>233.44</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85543</v>
          </cell>
          <cell r="BW56">
            <v>22688.81</v>
          </cell>
          <cell r="BX56">
            <v>19348.97</v>
          </cell>
          <cell r="BY56">
            <v>2170.08</v>
          </cell>
          <cell r="BZ56">
            <v>1320.43</v>
          </cell>
          <cell r="CA56">
            <v>0</v>
          </cell>
          <cell r="CB56">
            <v>0</v>
          </cell>
          <cell r="CC56">
            <v>71959.92</v>
          </cell>
          <cell r="CD56">
            <v>18122.189999999999</v>
          </cell>
          <cell r="CE56">
            <v>0</v>
          </cell>
          <cell r="CF56">
            <v>447.45</v>
          </cell>
          <cell r="CG56">
            <v>0</v>
          </cell>
          <cell r="CH56">
            <v>0</v>
          </cell>
          <cell r="CI56">
            <v>0</v>
          </cell>
          <cell r="CJ56">
            <v>6149.89</v>
          </cell>
          <cell r="CK56">
            <v>1546.02</v>
          </cell>
          <cell r="CL56">
            <v>3279.2</v>
          </cell>
          <cell r="CM56">
            <v>4191.38</v>
          </cell>
          <cell r="CN56">
            <v>165.84</v>
          </cell>
          <cell r="CO56">
            <v>127.33</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20648.8</v>
          </cell>
          <cell r="DH56">
            <v>123.96</v>
          </cell>
          <cell r="DI56">
            <v>0</v>
          </cell>
          <cell r="DJ56">
            <v>1926</v>
          </cell>
          <cell r="DK56">
            <v>0</v>
          </cell>
          <cell r="DL56">
            <v>95062.71</v>
          </cell>
          <cell r="DM56">
            <v>32172.080000000002</v>
          </cell>
          <cell r="DN56">
            <v>10691.37</v>
          </cell>
          <cell r="DO56">
            <v>2572.75</v>
          </cell>
          <cell r="DP56">
            <v>0</v>
          </cell>
          <cell r="DQ56">
            <v>1539</v>
          </cell>
          <cell r="DR56">
            <v>0</v>
          </cell>
          <cell r="DS56">
            <v>0</v>
          </cell>
          <cell r="DT56">
            <v>0</v>
          </cell>
          <cell r="DU56">
            <v>381</v>
          </cell>
          <cell r="DV56">
            <v>0</v>
          </cell>
          <cell r="DW56">
            <v>0</v>
          </cell>
          <cell r="DX56">
            <v>0</v>
          </cell>
          <cell r="DY56">
            <v>0</v>
          </cell>
          <cell r="DZ56">
            <v>180982.23</v>
          </cell>
          <cell r="EA56">
            <v>60325.440000000002</v>
          </cell>
          <cell r="EB56">
            <v>2139.7600000000002</v>
          </cell>
          <cell r="EC56">
            <v>0</v>
          </cell>
          <cell r="ED56">
            <v>0</v>
          </cell>
          <cell r="EE56">
            <v>550</v>
          </cell>
          <cell r="EF56">
            <v>0</v>
          </cell>
          <cell r="EG56">
            <v>58847</v>
          </cell>
          <cell r="EH56">
            <v>23371.66</v>
          </cell>
          <cell r="EI56">
            <v>1494.99</v>
          </cell>
          <cell r="EJ56">
            <v>402.83</v>
          </cell>
          <cell r="EK56">
            <v>0</v>
          </cell>
          <cell r="EL56">
            <v>175</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1413.75</v>
          </cell>
          <cell r="FL56">
            <v>0</v>
          </cell>
          <cell r="FM56">
            <v>0</v>
          </cell>
          <cell r="FN56">
            <v>0</v>
          </cell>
          <cell r="FO56">
            <v>0</v>
          </cell>
          <cell r="FP56">
            <v>0</v>
          </cell>
          <cell r="FQ56">
            <v>0</v>
          </cell>
          <cell r="FR56">
            <v>18362.11</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107429.16</v>
          </cell>
          <cell r="GL56">
            <v>31844.12</v>
          </cell>
          <cell r="GM56">
            <v>32857.68</v>
          </cell>
          <cell r="GN56">
            <v>149676.01</v>
          </cell>
          <cell r="GO56">
            <v>0</v>
          </cell>
          <cell r="GP56">
            <v>0</v>
          </cell>
          <cell r="GQ56">
            <v>0</v>
          </cell>
          <cell r="GR56">
            <v>134178.10999999999</v>
          </cell>
          <cell r="GS56">
            <v>23495.5</v>
          </cell>
          <cell r="GT56">
            <v>65157.52</v>
          </cell>
          <cell r="GU56">
            <v>40118.25</v>
          </cell>
          <cell r="GV56">
            <v>0</v>
          </cell>
          <cell r="GW56">
            <v>610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206491</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3114415.39</v>
          </cell>
          <cell r="KF56">
            <v>925634.98</v>
          </cell>
          <cell r="KG56">
            <v>878619.35</v>
          </cell>
          <cell r="KH56">
            <v>240607.54</v>
          </cell>
          <cell r="KI56">
            <v>8572.84</v>
          </cell>
          <cell r="KJ56">
            <v>7936.33</v>
          </cell>
          <cell r="KK56">
            <v>206491</v>
          </cell>
        </row>
        <row r="57">
          <cell r="A57">
            <v>54</v>
          </cell>
          <cell r="B57">
            <v>1082</v>
          </cell>
          <cell r="C57" t="str">
            <v>Central DeWitt School District</v>
          </cell>
          <cell r="D57">
            <v>7543717.04</v>
          </cell>
          <cell r="E57">
            <v>2867819</v>
          </cell>
          <cell r="F57">
            <v>1140573.02</v>
          </cell>
          <cell r="G57">
            <v>324546.13</v>
          </cell>
          <cell r="H57">
            <v>14038.46</v>
          </cell>
          <cell r="I57">
            <v>1731</v>
          </cell>
          <cell r="J57">
            <v>0</v>
          </cell>
          <cell r="K57">
            <v>20492.05</v>
          </cell>
          <cell r="L57">
            <v>11972.87</v>
          </cell>
          <cell r="M57">
            <v>22256.400000000001</v>
          </cell>
          <cell r="N57">
            <v>253.73</v>
          </cell>
          <cell r="O57">
            <v>0</v>
          </cell>
          <cell r="P57">
            <v>0</v>
          </cell>
          <cell r="Q57">
            <v>0</v>
          </cell>
          <cell r="R57">
            <v>300742.40999999997</v>
          </cell>
          <cell r="S57">
            <v>129478.1</v>
          </cell>
          <cell r="T57">
            <v>2193.16</v>
          </cell>
          <cell r="U57">
            <v>1800.17</v>
          </cell>
          <cell r="V57">
            <v>0</v>
          </cell>
          <cell r="W57">
            <v>0</v>
          </cell>
          <cell r="X57">
            <v>0</v>
          </cell>
          <cell r="Y57">
            <v>40000</v>
          </cell>
          <cell r="Z57">
            <v>20898.36</v>
          </cell>
          <cell r="AA57">
            <v>3227.72</v>
          </cell>
          <cell r="AB57">
            <v>5600.67</v>
          </cell>
          <cell r="AC57">
            <v>65.94</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22320</v>
          </cell>
          <cell r="BR57">
            <v>0</v>
          </cell>
          <cell r="BS57">
            <v>0</v>
          </cell>
          <cell r="BT57">
            <v>0</v>
          </cell>
          <cell r="BU57">
            <v>0</v>
          </cell>
          <cell r="BV57">
            <v>345111.58</v>
          </cell>
          <cell r="BW57">
            <v>114170.37</v>
          </cell>
          <cell r="BX57">
            <v>101356.1</v>
          </cell>
          <cell r="BY57">
            <v>22720.03</v>
          </cell>
          <cell r="BZ57">
            <v>0</v>
          </cell>
          <cell r="CA57">
            <v>0</v>
          </cell>
          <cell r="CB57">
            <v>0</v>
          </cell>
          <cell r="CC57">
            <v>123589.89</v>
          </cell>
          <cell r="CD57">
            <v>37658.11</v>
          </cell>
          <cell r="CE57">
            <v>0</v>
          </cell>
          <cell r="CF57">
            <v>4251.04</v>
          </cell>
          <cell r="CG57">
            <v>0</v>
          </cell>
          <cell r="CH57">
            <v>0</v>
          </cell>
          <cell r="CI57">
            <v>0</v>
          </cell>
          <cell r="CJ57">
            <v>0</v>
          </cell>
          <cell r="CK57">
            <v>0</v>
          </cell>
          <cell r="CL57">
            <v>126708.25</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9096</v>
          </cell>
          <cell r="DG57">
            <v>51742.57</v>
          </cell>
          <cell r="DH57">
            <v>2515.79</v>
          </cell>
          <cell r="DI57">
            <v>0</v>
          </cell>
          <cell r="DJ57">
            <v>0</v>
          </cell>
          <cell r="DK57">
            <v>0</v>
          </cell>
          <cell r="DL57">
            <v>183791.73</v>
          </cell>
          <cell r="DM57">
            <v>53180.63</v>
          </cell>
          <cell r="DN57">
            <v>9877.76</v>
          </cell>
          <cell r="DO57">
            <v>1374.52</v>
          </cell>
          <cell r="DP57">
            <v>0</v>
          </cell>
          <cell r="DQ57">
            <v>0</v>
          </cell>
          <cell r="DR57">
            <v>0</v>
          </cell>
          <cell r="DS57">
            <v>0</v>
          </cell>
          <cell r="DT57">
            <v>0</v>
          </cell>
          <cell r="DU57">
            <v>1526</v>
          </cell>
          <cell r="DV57">
            <v>0</v>
          </cell>
          <cell r="DW57">
            <v>0</v>
          </cell>
          <cell r="DX57">
            <v>0</v>
          </cell>
          <cell r="DY57">
            <v>0</v>
          </cell>
          <cell r="DZ57">
            <v>801282.48</v>
          </cell>
          <cell r="EA57">
            <v>346029.24</v>
          </cell>
          <cell r="EB57">
            <v>37341.65</v>
          </cell>
          <cell r="EC57">
            <v>7546.32</v>
          </cell>
          <cell r="ED57">
            <v>0</v>
          </cell>
          <cell r="EE57">
            <v>0</v>
          </cell>
          <cell r="EF57">
            <v>0</v>
          </cell>
          <cell r="EG57">
            <v>181980.18</v>
          </cell>
          <cell r="EH57">
            <v>67075.679999999993</v>
          </cell>
          <cell r="EI57">
            <v>33215.67</v>
          </cell>
          <cell r="EJ57">
            <v>991.34</v>
          </cell>
          <cell r="EK57">
            <v>0</v>
          </cell>
          <cell r="EL57">
            <v>0</v>
          </cell>
          <cell r="EM57">
            <v>0</v>
          </cell>
          <cell r="EN57">
            <v>0</v>
          </cell>
          <cell r="EO57">
            <v>0</v>
          </cell>
          <cell r="EP57">
            <v>0</v>
          </cell>
          <cell r="EQ57">
            <v>0</v>
          </cell>
          <cell r="ER57">
            <v>0</v>
          </cell>
          <cell r="ES57">
            <v>0</v>
          </cell>
          <cell r="ET57">
            <v>0</v>
          </cell>
          <cell r="EU57">
            <v>0</v>
          </cell>
          <cell r="EV57">
            <v>0</v>
          </cell>
          <cell r="EW57">
            <v>24146.29</v>
          </cell>
          <cell r="EX57">
            <v>525.35</v>
          </cell>
          <cell r="EY57">
            <v>699.95</v>
          </cell>
          <cell r="EZ57">
            <v>0</v>
          </cell>
          <cell r="FA57">
            <v>0</v>
          </cell>
          <cell r="FB57">
            <v>0</v>
          </cell>
          <cell r="FC57">
            <v>0</v>
          </cell>
          <cell r="FD57">
            <v>0</v>
          </cell>
          <cell r="FE57">
            <v>0</v>
          </cell>
          <cell r="FF57">
            <v>0</v>
          </cell>
          <cell r="FG57">
            <v>0</v>
          </cell>
          <cell r="FH57">
            <v>0</v>
          </cell>
          <cell r="FI57">
            <v>0</v>
          </cell>
          <cell r="FJ57">
            <v>0</v>
          </cell>
          <cell r="FK57">
            <v>4937.2</v>
          </cell>
          <cell r="FL57">
            <v>0</v>
          </cell>
          <cell r="FM57">
            <v>0</v>
          </cell>
          <cell r="FN57">
            <v>0</v>
          </cell>
          <cell r="FO57">
            <v>0</v>
          </cell>
          <cell r="FP57">
            <v>0</v>
          </cell>
          <cell r="FQ57">
            <v>5042.1400000000003</v>
          </cell>
          <cell r="FR57">
            <v>2685</v>
          </cell>
          <cell r="FS57">
            <v>0</v>
          </cell>
          <cell r="FT57">
            <v>0</v>
          </cell>
          <cell r="FU57">
            <v>0</v>
          </cell>
          <cell r="FV57">
            <v>0</v>
          </cell>
          <cell r="FW57">
            <v>0</v>
          </cell>
          <cell r="FX57">
            <v>0</v>
          </cell>
          <cell r="FY57">
            <v>11598.72</v>
          </cell>
          <cell r="FZ57">
            <v>70687.8</v>
          </cell>
          <cell r="GA57">
            <v>0</v>
          </cell>
          <cell r="GB57">
            <v>0</v>
          </cell>
          <cell r="GC57">
            <v>0</v>
          </cell>
          <cell r="GD57">
            <v>0</v>
          </cell>
          <cell r="GE57">
            <v>0</v>
          </cell>
          <cell r="GF57">
            <v>0</v>
          </cell>
          <cell r="GG57">
            <v>0</v>
          </cell>
          <cell r="GH57">
            <v>0</v>
          </cell>
          <cell r="GI57">
            <v>0</v>
          </cell>
          <cell r="GJ57">
            <v>0</v>
          </cell>
          <cell r="GK57">
            <v>540656.22</v>
          </cell>
          <cell r="GL57">
            <v>259576.08</v>
          </cell>
          <cell r="GM57">
            <v>232734.62</v>
          </cell>
          <cell r="GN57">
            <v>517646.25</v>
          </cell>
          <cell r="GO57">
            <v>395.93</v>
          </cell>
          <cell r="GP57">
            <v>450</v>
          </cell>
          <cell r="GQ57">
            <v>0</v>
          </cell>
          <cell r="GR57">
            <v>368811.58</v>
          </cell>
          <cell r="GS57">
            <v>74337.91</v>
          </cell>
          <cell r="GT57">
            <v>37736.03</v>
          </cell>
          <cell r="GU57">
            <v>93101.95</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661645</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10450175.16</v>
          </cell>
          <cell r="KF57">
            <v>3996334.49</v>
          </cell>
          <cell r="KG57">
            <v>1866176.16</v>
          </cell>
          <cell r="KH57">
            <v>1053561.0900000001</v>
          </cell>
          <cell r="KI57">
            <v>15200.28</v>
          </cell>
          <cell r="KJ57">
            <v>2181</v>
          </cell>
          <cell r="KK57">
            <v>661645</v>
          </cell>
        </row>
        <row r="58">
          <cell r="A58">
            <v>55</v>
          </cell>
          <cell r="B58">
            <v>1089</v>
          </cell>
          <cell r="C58" t="str">
            <v>Central City Comm School District</v>
          </cell>
          <cell r="D58">
            <v>2133386.2799999998</v>
          </cell>
          <cell r="E58">
            <v>574681.97</v>
          </cell>
          <cell r="F58">
            <v>949829.55</v>
          </cell>
          <cell r="G58">
            <v>35574.910000000003</v>
          </cell>
          <cell r="H58">
            <v>0</v>
          </cell>
          <cell r="I58">
            <v>0</v>
          </cell>
          <cell r="J58">
            <v>0</v>
          </cell>
          <cell r="K58">
            <v>0</v>
          </cell>
          <cell r="L58">
            <v>0</v>
          </cell>
          <cell r="M58">
            <v>0</v>
          </cell>
          <cell r="N58">
            <v>0</v>
          </cell>
          <cell r="O58">
            <v>0</v>
          </cell>
          <cell r="P58">
            <v>0</v>
          </cell>
          <cell r="Q58">
            <v>0</v>
          </cell>
          <cell r="R58">
            <v>51576.52</v>
          </cell>
          <cell r="S58">
            <v>15461.7</v>
          </cell>
          <cell r="T58">
            <v>0</v>
          </cell>
          <cell r="U58">
            <v>0</v>
          </cell>
          <cell r="V58">
            <v>0</v>
          </cell>
          <cell r="W58">
            <v>0</v>
          </cell>
          <cell r="X58">
            <v>0</v>
          </cell>
          <cell r="Y58">
            <v>14742.05</v>
          </cell>
          <cell r="Z58">
            <v>2540.02</v>
          </cell>
          <cell r="AA58">
            <v>0</v>
          </cell>
          <cell r="AB58">
            <v>2062.2399999999998</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12416.2</v>
          </cell>
          <cell r="BW58">
            <v>2108.66</v>
          </cell>
          <cell r="BX58">
            <v>17891.05</v>
          </cell>
          <cell r="BY58">
            <v>2264.08</v>
          </cell>
          <cell r="BZ58">
            <v>0</v>
          </cell>
          <cell r="CA58">
            <v>0</v>
          </cell>
          <cell r="CB58">
            <v>0</v>
          </cell>
          <cell r="CC58">
            <v>12253.92</v>
          </cell>
          <cell r="CD58">
            <v>2795.45</v>
          </cell>
          <cell r="CE58">
            <v>7590.71</v>
          </cell>
          <cell r="CF58">
            <v>2789.6</v>
          </cell>
          <cell r="CG58">
            <v>0</v>
          </cell>
          <cell r="CH58">
            <v>0</v>
          </cell>
          <cell r="CI58">
            <v>0</v>
          </cell>
          <cell r="CJ58">
            <v>0</v>
          </cell>
          <cell r="CK58">
            <v>0</v>
          </cell>
          <cell r="CL58">
            <v>0</v>
          </cell>
          <cell r="CM58">
            <v>2416.58</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17709.95</v>
          </cell>
          <cell r="DH58">
            <v>215</v>
          </cell>
          <cell r="DI58">
            <v>0</v>
          </cell>
          <cell r="DJ58">
            <v>3320.35</v>
          </cell>
          <cell r="DK58">
            <v>0</v>
          </cell>
          <cell r="DL58">
            <v>184092.63</v>
          </cell>
          <cell r="DM58">
            <v>58035.49</v>
          </cell>
          <cell r="DN58">
            <v>1564.61</v>
          </cell>
          <cell r="DO58">
            <v>9495.9</v>
          </cell>
          <cell r="DP58">
            <v>0</v>
          </cell>
          <cell r="DQ58">
            <v>1200</v>
          </cell>
          <cell r="DR58">
            <v>0</v>
          </cell>
          <cell r="DS58">
            <v>0</v>
          </cell>
          <cell r="DT58">
            <v>0</v>
          </cell>
          <cell r="DU58">
            <v>614</v>
          </cell>
          <cell r="DV58">
            <v>0</v>
          </cell>
          <cell r="DW58">
            <v>0</v>
          </cell>
          <cell r="DX58">
            <v>0</v>
          </cell>
          <cell r="DY58">
            <v>0</v>
          </cell>
          <cell r="DZ58">
            <v>246945.49</v>
          </cell>
          <cell r="EA58">
            <v>86157.27</v>
          </cell>
          <cell r="EB58">
            <v>0</v>
          </cell>
          <cell r="EC58">
            <v>0</v>
          </cell>
          <cell r="ED58">
            <v>0</v>
          </cell>
          <cell r="EE58">
            <v>561</v>
          </cell>
          <cell r="EF58">
            <v>0</v>
          </cell>
          <cell r="EG58">
            <v>54436.92</v>
          </cell>
          <cell r="EH58">
            <v>23705.439999999999</v>
          </cell>
          <cell r="EI58">
            <v>27881.49</v>
          </cell>
          <cell r="EJ58">
            <v>689.09</v>
          </cell>
          <cell r="EK58">
            <v>0</v>
          </cell>
          <cell r="EL58">
            <v>405</v>
          </cell>
          <cell r="EM58">
            <v>0</v>
          </cell>
          <cell r="EN58">
            <v>0</v>
          </cell>
          <cell r="EO58">
            <v>0</v>
          </cell>
          <cell r="EP58">
            <v>0</v>
          </cell>
          <cell r="EQ58">
            <v>0</v>
          </cell>
          <cell r="ER58">
            <v>0</v>
          </cell>
          <cell r="ES58">
            <v>0</v>
          </cell>
          <cell r="ET58">
            <v>0</v>
          </cell>
          <cell r="EU58">
            <v>0</v>
          </cell>
          <cell r="EV58">
            <v>0</v>
          </cell>
          <cell r="EW58">
            <v>15643.25</v>
          </cell>
          <cell r="EX58">
            <v>3402.31</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5065.92</v>
          </cell>
          <cell r="FS58">
            <v>18.38</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149991.65</v>
          </cell>
          <cell r="GL58">
            <v>43029.72</v>
          </cell>
          <cell r="GM58">
            <v>80737.63</v>
          </cell>
          <cell r="GN58">
            <v>183954.08</v>
          </cell>
          <cell r="GO58">
            <v>1870.42</v>
          </cell>
          <cell r="GP58">
            <v>0</v>
          </cell>
          <cell r="GQ58">
            <v>0</v>
          </cell>
          <cell r="GR58">
            <v>88779.86</v>
          </cell>
          <cell r="GS58">
            <v>16303.41</v>
          </cell>
          <cell r="GT58">
            <v>21282.07</v>
          </cell>
          <cell r="GU58">
            <v>15381.99</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200688</v>
          </cell>
          <cell r="IV58">
            <v>0</v>
          </cell>
          <cell r="IW58">
            <v>0</v>
          </cell>
          <cell r="IX58">
            <v>0</v>
          </cell>
          <cell r="IY58">
            <v>0</v>
          </cell>
          <cell r="IZ58">
            <v>0</v>
          </cell>
          <cell r="JA58">
            <v>0</v>
          </cell>
          <cell r="JB58">
            <v>39373.42</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2948621.52</v>
          </cell>
          <cell r="KF58">
            <v>824819.13</v>
          </cell>
          <cell r="KG58">
            <v>1145810.23</v>
          </cell>
          <cell r="KH58">
            <v>258264.16</v>
          </cell>
          <cell r="KI58">
            <v>1870.42</v>
          </cell>
          <cell r="KJ58">
            <v>5486.35</v>
          </cell>
          <cell r="KK58">
            <v>240061.42</v>
          </cell>
        </row>
        <row r="59">
          <cell r="A59">
            <v>56</v>
          </cell>
          <cell r="B59">
            <v>1093</v>
          </cell>
          <cell r="C59" t="str">
            <v>Central Decatur Comm School District</v>
          </cell>
          <cell r="D59">
            <v>3176125.79</v>
          </cell>
          <cell r="E59">
            <v>1271828.1399999999</v>
          </cell>
          <cell r="F59">
            <v>386269.16</v>
          </cell>
          <cell r="G59">
            <v>152110.44</v>
          </cell>
          <cell r="H59">
            <v>10541.96</v>
          </cell>
          <cell r="I59">
            <v>805.92</v>
          </cell>
          <cell r="J59">
            <v>0</v>
          </cell>
          <cell r="K59">
            <v>101437.05</v>
          </cell>
          <cell r="L59">
            <v>53290.1</v>
          </cell>
          <cell r="M59">
            <v>6363.5</v>
          </cell>
          <cell r="N59">
            <v>0</v>
          </cell>
          <cell r="O59">
            <v>0</v>
          </cell>
          <cell r="P59">
            <v>0</v>
          </cell>
          <cell r="Q59">
            <v>0</v>
          </cell>
          <cell r="R59">
            <v>44283.89</v>
          </cell>
          <cell r="S59">
            <v>16093.62</v>
          </cell>
          <cell r="T59">
            <v>0</v>
          </cell>
          <cell r="U59">
            <v>0</v>
          </cell>
          <cell r="V59">
            <v>0</v>
          </cell>
          <cell r="W59">
            <v>15</v>
          </cell>
          <cell r="X59">
            <v>0</v>
          </cell>
          <cell r="Y59">
            <v>64300.76</v>
          </cell>
          <cell r="Z59">
            <v>41393.83</v>
          </cell>
          <cell r="AA59">
            <v>0</v>
          </cell>
          <cell r="AB59">
            <v>1364.53</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186.83</v>
          </cell>
          <cell r="BS59">
            <v>0</v>
          </cell>
          <cell r="BT59">
            <v>331</v>
          </cell>
          <cell r="BU59">
            <v>0</v>
          </cell>
          <cell r="BV59">
            <v>164031.07999999999</v>
          </cell>
          <cell r="BW59">
            <v>81752.679999999993</v>
          </cell>
          <cell r="BX59">
            <v>21659.69</v>
          </cell>
          <cell r="BY59">
            <v>523.04999999999995</v>
          </cell>
          <cell r="BZ59">
            <v>0</v>
          </cell>
          <cell r="CA59">
            <v>0</v>
          </cell>
          <cell r="CB59">
            <v>0</v>
          </cell>
          <cell r="CC59">
            <v>53476.52</v>
          </cell>
          <cell r="CD59">
            <v>26523.79</v>
          </cell>
          <cell r="CE59">
            <v>3127.5</v>
          </cell>
          <cell r="CF59">
            <v>5665.38</v>
          </cell>
          <cell r="CG59">
            <v>0</v>
          </cell>
          <cell r="CH59">
            <v>0</v>
          </cell>
          <cell r="CI59">
            <v>0</v>
          </cell>
          <cell r="CJ59">
            <v>65140</v>
          </cell>
          <cell r="CK59">
            <v>28347.86</v>
          </cell>
          <cell r="CL59">
            <v>37264.25</v>
          </cell>
          <cell r="CM59">
            <v>2454.5700000000002</v>
          </cell>
          <cell r="CN59">
            <v>756</v>
          </cell>
          <cell r="CO59">
            <v>1023.3</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23866.32</v>
          </cell>
          <cell r="DH59">
            <v>851.02</v>
          </cell>
          <cell r="DI59">
            <v>0</v>
          </cell>
          <cell r="DJ59">
            <v>5138.75</v>
          </cell>
          <cell r="DK59">
            <v>0</v>
          </cell>
          <cell r="DL59">
            <v>155940.18</v>
          </cell>
          <cell r="DM59">
            <v>43119.93</v>
          </cell>
          <cell r="DN59">
            <v>787.58</v>
          </cell>
          <cell r="DO59">
            <v>74.66</v>
          </cell>
          <cell r="DP59">
            <v>0</v>
          </cell>
          <cell r="DQ59">
            <v>1160</v>
          </cell>
          <cell r="DR59">
            <v>0</v>
          </cell>
          <cell r="DS59">
            <v>51804</v>
          </cell>
          <cell r="DT59">
            <v>22078.76</v>
          </cell>
          <cell r="DU59">
            <v>564</v>
          </cell>
          <cell r="DV59">
            <v>0</v>
          </cell>
          <cell r="DW59">
            <v>0</v>
          </cell>
          <cell r="DX59">
            <v>0</v>
          </cell>
          <cell r="DY59">
            <v>0</v>
          </cell>
          <cell r="DZ59">
            <v>282238.34999999998</v>
          </cell>
          <cell r="EA59">
            <v>102931.34</v>
          </cell>
          <cell r="EB59">
            <v>0</v>
          </cell>
          <cell r="EC59">
            <v>119.98</v>
          </cell>
          <cell r="ED59">
            <v>0</v>
          </cell>
          <cell r="EE59">
            <v>1600</v>
          </cell>
          <cell r="EF59">
            <v>0</v>
          </cell>
          <cell r="EG59">
            <v>76963.94</v>
          </cell>
          <cell r="EH59">
            <v>30560.74</v>
          </cell>
          <cell r="EI59">
            <v>20298.48</v>
          </cell>
          <cell r="EJ59">
            <v>1536.31</v>
          </cell>
          <cell r="EK59">
            <v>0</v>
          </cell>
          <cell r="EL59">
            <v>607.25</v>
          </cell>
          <cell r="EM59">
            <v>0</v>
          </cell>
          <cell r="EN59">
            <v>0</v>
          </cell>
          <cell r="EO59">
            <v>0</v>
          </cell>
          <cell r="EP59">
            <v>0</v>
          </cell>
          <cell r="EQ59">
            <v>0</v>
          </cell>
          <cell r="ER59">
            <v>0</v>
          </cell>
          <cell r="ES59">
            <v>0</v>
          </cell>
          <cell r="ET59">
            <v>0</v>
          </cell>
          <cell r="EU59">
            <v>0</v>
          </cell>
          <cell r="EV59">
            <v>0</v>
          </cell>
          <cell r="EW59">
            <v>2122.62</v>
          </cell>
          <cell r="EX59">
            <v>0</v>
          </cell>
          <cell r="EY59">
            <v>0</v>
          </cell>
          <cell r="EZ59">
            <v>0</v>
          </cell>
          <cell r="FA59">
            <v>0</v>
          </cell>
          <cell r="FB59">
            <v>0</v>
          </cell>
          <cell r="FC59">
            <v>0</v>
          </cell>
          <cell r="FD59">
            <v>0</v>
          </cell>
          <cell r="FE59">
            <v>0</v>
          </cell>
          <cell r="FF59">
            <v>0</v>
          </cell>
          <cell r="FG59">
            <v>0</v>
          </cell>
          <cell r="FH59">
            <v>0</v>
          </cell>
          <cell r="FI59">
            <v>0</v>
          </cell>
          <cell r="FJ59">
            <v>0</v>
          </cell>
          <cell r="FK59">
            <v>10817.74</v>
          </cell>
          <cell r="FL59">
            <v>0</v>
          </cell>
          <cell r="FM59">
            <v>0</v>
          </cell>
          <cell r="FN59">
            <v>0</v>
          </cell>
          <cell r="FO59">
            <v>0</v>
          </cell>
          <cell r="FP59">
            <v>0</v>
          </cell>
          <cell r="FQ59">
            <v>0</v>
          </cell>
          <cell r="FR59">
            <v>32667.02</v>
          </cell>
          <cell r="FS59">
            <v>145.38999999999999</v>
          </cell>
          <cell r="FT59">
            <v>0</v>
          </cell>
          <cell r="FU59">
            <v>0</v>
          </cell>
          <cell r="FV59">
            <v>0</v>
          </cell>
          <cell r="FW59">
            <v>0</v>
          </cell>
          <cell r="FX59">
            <v>0</v>
          </cell>
          <cell r="FY59">
            <v>1604.85</v>
          </cell>
          <cell r="FZ59">
            <v>71.97</v>
          </cell>
          <cell r="GA59">
            <v>501.56</v>
          </cell>
          <cell r="GB59">
            <v>0</v>
          </cell>
          <cell r="GC59">
            <v>0</v>
          </cell>
          <cell r="GD59">
            <v>0</v>
          </cell>
          <cell r="GE59">
            <v>0</v>
          </cell>
          <cell r="GF59">
            <v>0</v>
          </cell>
          <cell r="GG59">
            <v>0</v>
          </cell>
          <cell r="GH59">
            <v>0</v>
          </cell>
          <cell r="GI59">
            <v>0</v>
          </cell>
          <cell r="GJ59">
            <v>0</v>
          </cell>
          <cell r="GK59">
            <v>186612.51</v>
          </cell>
          <cell r="GL59">
            <v>64914.37</v>
          </cell>
          <cell r="GM59">
            <v>98660.71</v>
          </cell>
          <cell r="GN59">
            <v>202056.51</v>
          </cell>
          <cell r="GO59">
            <v>39485.699999999997</v>
          </cell>
          <cell r="GP59">
            <v>175</v>
          </cell>
          <cell r="GQ59">
            <v>0</v>
          </cell>
          <cell r="GR59">
            <v>272737.89</v>
          </cell>
          <cell r="GS59">
            <v>55214.78</v>
          </cell>
          <cell r="GT59">
            <v>19362</v>
          </cell>
          <cell r="GU59">
            <v>81961.05</v>
          </cell>
          <cell r="GV59">
            <v>0</v>
          </cell>
          <cell r="GW59">
            <v>220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274.26</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286914</v>
          </cell>
          <cell r="IV59">
            <v>0</v>
          </cell>
          <cell r="IW59">
            <v>0</v>
          </cell>
          <cell r="IX59">
            <v>0</v>
          </cell>
          <cell r="IY59">
            <v>0</v>
          </cell>
          <cell r="IZ59">
            <v>0</v>
          </cell>
          <cell r="JA59">
            <v>0</v>
          </cell>
          <cell r="JB59">
            <v>54561.91</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4695091.96</v>
          </cell>
          <cell r="KF59">
            <v>1838049.94</v>
          </cell>
          <cell r="KG59">
            <v>665435.42000000004</v>
          </cell>
          <cell r="KH59">
            <v>449395.95</v>
          </cell>
          <cell r="KI59">
            <v>51285.22</v>
          </cell>
          <cell r="KJ59">
            <v>11076.22</v>
          </cell>
          <cell r="KK59">
            <v>341475.91</v>
          </cell>
        </row>
        <row r="60">
          <cell r="A60">
            <v>57</v>
          </cell>
          <cell r="B60">
            <v>1095</v>
          </cell>
          <cell r="C60" t="str">
            <v>Central Lyon Comm School District</v>
          </cell>
          <cell r="D60">
            <v>4038204.73</v>
          </cell>
          <cell r="E60">
            <v>1354917.56</v>
          </cell>
          <cell r="F60">
            <v>636765.41</v>
          </cell>
          <cell r="G60">
            <v>358412.47</v>
          </cell>
          <cell r="H60">
            <v>138004.76999999999</v>
          </cell>
          <cell r="I60">
            <v>0</v>
          </cell>
          <cell r="J60">
            <v>0</v>
          </cell>
          <cell r="K60">
            <v>0</v>
          </cell>
          <cell r="L60">
            <v>0</v>
          </cell>
          <cell r="M60">
            <v>0</v>
          </cell>
          <cell r="N60">
            <v>0</v>
          </cell>
          <cell r="O60">
            <v>0</v>
          </cell>
          <cell r="P60">
            <v>0</v>
          </cell>
          <cell r="Q60">
            <v>0</v>
          </cell>
          <cell r="R60">
            <v>102404.76</v>
          </cell>
          <cell r="S60">
            <v>37889.550000000003</v>
          </cell>
          <cell r="T60">
            <v>3266.27</v>
          </cell>
          <cell r="U60">
            <v>3051.89</v>
          </cell>
          <cell r="V60">
            <v>0</v>
          </cell>
          <cell r="W60">
            <v>0</v>
          </cell>
          <cell r="X60">
            <v>0</v>
          </cell>
          <cell r="Y60">
            <v>0</v>
          </cell>
          <cell r="Z60">
            <v>0</v>
          </cell>
          <cell r="AA60">
            <v>31994.3</v>
          </cell>
          <cell r="AB60">
            <v>871.57</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207643</v>
          </cell>
          <cell r="BW60">
            <v>55040.36</v>
          </cell>
          <cell r="BX60">
            <v>450</v>
          </cell>
          <cell r="BY60">
            <v>0</v>
          </cell>
          <cell r="BZ60">
            <v>0</v>
          </cell>
          <cell r="CA60">
            <v>0</v>
          </cell>
          <cell r="CB60">
            <v>0</v>
          </cell>
          <cell r="CC60">
            <v>99207.8</v>
          </cell>
          <cell r="CD60">
            <v>32384.44</v>
          </cell>
          <cell r="CE60">
            <v>0</v>
          </cell>
          <cell r="CF60">
            <v>7456.7</v>
          </cell>
          <cell r="CG60">
            <v>349.47</v>
          </cell>
          <cell r="CH60">
            <v>0</v>
          </cell>
          <cell r="CI60">
            <v>0</v>
          </cell>
          <cell r="CJ60">
            <v>134692</v>
          </cell>
          <cell r="CK60">
            <v>37252</v>
          </cell>
          <cell r="CL60">
            <v>23895.54</v>
          </cell>
          <cell r="CM60">
            <v>16783.78</v>
          </cell>
          <cell r="CN60">
            <v>9000.86</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51878.71</v>
          </cell>
          <cell r="DH60">
            <v>12339.88</v>
          </cell>
          <cell r="DI60">
            <v>0</v>
          </cell>
          <cell r="DJ60">
            <v>0</v>
          </cell>
          <cell r="DK60">
            <v>0</v>
          </cell>
          <cell r="DL60">
            <v>226367.09</v>
          </cell>
          <cell r="DM60">
            <v>82430.16</v>
          </cell>
          <cell r="DN60">
            <v>15644.29</v>
          </cell>
          <cell r="DO60">
            <v>2993.61</v>
          </cell>
          <cell r="DP60">
            <v>3661.38</v>
          </cell>
          <cell r="DQ60">
            <v>0</v>
          </cell>
          <cell r="DR60">
            <v>0</v>
          </cell>
          <cell r="DS60">
            <v>0</v>
          </cell>
          <cell r="DT60">
            <v>0</v>
          </cell>
          <cell r="DU60">
            <v>680</v>
          </cell>
          <cell r="DV60">
            <v>0</v>
          </cell>
          <cell r="DW60">
            <v>0</v>
          </cell>
          <cell r="DX60">
            <v>0</v>
          </cell>
          <cell r="DY60">
            <v>0</v>
          </cell>
          <cell r="DZ60">
            <v>285591.67</v>
          </cell>
          <cell r="EA60">
            <v>107631.34</v>
          </cell>
          <cell r="EB60">
            <v>2207.15</v>
          </cell>
          <cell r="EC60">
            <v>1974.88</v>
          </cell>
          <cell r="ED60">
            <v>0</v>
          </cell>
          <cell r="EE60">
            <v>0</v>
          </cell>
          <cell r="EF60">
            <v>0</v>
          </cell>
          <cell r="EG60">
            <v>60820.13</v>
          </cell>
          <cell r="EH60">
            <v>35403.4</v>
          </cell>
          <cell r="EI60">
            <v>9512.3799999999992</v>
          </cell>
          <cell r="EJ60">
            <v>257.74</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299872.75</v>
          </cell>
          <cell r="GL60">
            <v>90636.58</v>
          </cell>
          <cell r="GM60">
            <v>113108.89</v>
          </cell>
          <cell r="GN60">
            <v>169215.59</v>
          </cell>
          <cell r="GO60">
            <v>282.64999999999998</v>
          </cell>
          <cell r="GP60">
            <v>0</v>
          </cell>
          <cell r="GQ60">
            <v>0</v>
          </cell>
          <cell r="GR60">
            <v>162191.35999999999</v>
          </cell>
          <cell r="GS60">
            <v>42725.19</v>
          </cell>
          <cell r="GT60">
            <v>63752.62</v>
          </cell>
          <cell r="GU60">
            <v>47947.15</v>
          </cell>
          <cell r="GV60">
            <v>1252.6300000000001</v>
          </cell>
          <cell r="GW60">
            <v>89</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366363</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5616995.29</v>
          </cell>
          <cell r="KF60">
            <v>1876310.58</v>
          </cell>
          <cell r="KG60">
            <v>953155.56</v>
          </cell>
          <cell r="KH60">
            <v>621305.26</v>
          </cell>
          <cell r="KI60">
            <v>152551.76</v>
          </cell>
          <cell r="KJ60">
            <v>89</v>
          </cell>
          <cell r="KK60">
            <v>366363</v>
          </cell>
        </row>
        <row r="61">
          <cell r="A61">
            <v>58</v>
          </cell>
          <cell r="B61">
            <v>1107</v>
          </cell>
          <cell r="C61" t="str">
            <v>Chariton Comm School District</v>
          </cell>
          <cell r="D61">
            <v>6387650.1699999999</v>
          </cell>
          <cell r="E61">
            <v>2502834.2999999998</v>
          </cell>
          <cell r="F61">
            <v>679074.88</v>
          </cell>
          <cell r="G61">
            <v>374118.96</v>
          </cell>
          <cell r="H61">
            <v>211800.73</v>
          </cell>
          <cell r="I61">
            <v>11571.4</v>
          </cell>
          <cell r="J61">
            <v>0</v>
          </cell>
          <cell r="K61">
            <v>47290.75</v>
          </cell>
          <cell r="L61">
            <v>16302.82</v>
          </cell>
          <cell r="M61">
            <v>190</v>
          </cell>
          <cell r="N61">
            <v>0</v>
          </cell>
          <cell r="O61">
            <v>0</v>
          </cell>
          <cell r="P61">
            <v>0</v>
          </cell>
          <cell r="Q61">
            <v>0</v>
          </cell>
          <cell r="R61">
            <v>160630.51</v>
          </cell>
          <cell r="S61">
            <v>47300.84</v>
          </cell>
          <cell r="T61">
            <v>5634.1</v>
          </cell>
          <cell r="U61">
            <v>510.02</v>
          </cell>
          <cell r="V61">
            <v>0</v>
          </cell>
          <cell r="W61">
            <v>0</v>
          </cell>
          <cell r="X61">
            <v>0</v>
          </cell>
          <cell r="Y61">
            <v>49270</v>
          </cell>
          <cell r="Z61">
            <v>24157.68</v>
          </cell>
          <cell r="AA61">
            <v>0</v>
          </cell>
          <cell r="AB61">
            <v>1957.91</v>
          </cell>
          <cell r="AC61">
            <v>429</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46643.6</v>
          </cell>
          <cell r="CD61">
            <v>20789.8</v>
          </cell>
          <cell r="CE61">
            <v>0</v>
          </cell>
          <cell r="CF61">
            <v>3587.63</v>
          </cell>
          <cell r="CG61">
            <v>212.03</v>
          </cell>
          <cell r="CH61">
            <v>0</v>
          </cell>
          <cell r="CI61">
            <v>0</v>
          </cell>
          <cell r="CJ61">
            <v>0</v>
          </cell>
          <cell r="CK61">
            <v>0</v>
          </cell>
          <cell r="CL61">
            <v>35244.910000000003</v>
          </cell>
          <cell r="CM61">
            <v>15189.95</v>
          </cell>
          <cell r="CN61">
            <v>15705.62</v>
          </cell>
          <cell r="CO61">
            <v>0</v>
          </cell>
          <cell r="CP61">
            <v>0</v>
          </cell>
          <cell r="CQ61">
            <v>0</v>
          </cell>
          <cell r="CR61">
            <v>0</v>
          </cell>
          <cell r="CS61">
            <v>0</v>
          </cell>
          <cell r="CT61">
            <v>1269.6500000000001</v>
          </cell>
          <cell r="CU61">
            <v>0</v>
          </cell>
          <cell r="CV61">
            <v>0</v>
          </cell>
          <cell r="CW61">
            <v>0</v>
          </cell>
          <cell r="CX61">
            <v>0</v>
          </cell>
          <cell r="CY61">
            <v>0</v>
          </cell>
          <cell r="CZ61">
            <v>0</v>
          </cell>
          <cell r="DA61">
            <v>0</v>
          </cell>
          <cell r="DB61">
            <v>0</v>
          </cell>
          <cell r="DC61">
            <v>0</v>
          </cell>
          <cell r="DD61">
            <v>0</v>
          </cell>
          <cell r="DE61">
            <v>0</v>
          </cell>
          <cell r="DF61">
            <v>0</v>
          </cell>
          <cell r="DG61">
            <v>24805.1</v>
          </cell>
          <cell r="DH61">
            <v>201.15</v>
          </cell>
          <cell r="DI61">
            <v>254.88</v>
          </cell>
          <cell r="DJ61">
            <v>9775.7000000000007</v>
          </cell>
          <cell r="DK61">
            <v>0</v>
          </cell>
          <cell r="DL61">
            <v>213567.83</v>
          </cell>
          <cell r="DM61">
            <v>82096.259999999995</v>
          </cell>
          <cell r="DN61">
            <v>44231.86</v>
          </cell>
          <cell r="DO61">
            <v>3941.67</v>
          </cell>
          <cell r="DP61">
            <v>0</v>
          </cell>
          <cell r="DQ61">
            <v>4964.6499999999996</v>
          </cell>
          <cell r="DR61">
            <v>0</v>
          </cell>
          <cell r="DS61">
            <v>0</v>
          </cell>
          <cell r="DT61">
            <v>0</v>
          </cell>
          <cell r="DU61">
            <v>929</v>
          </cell>
          <cell r="DV61">
            <v>0</v>
          </cell>
          <cell r="DW61">
            <v>0</v>
          </cell>
          <cell r="DX61">
            <v>0</v>
          </cell>
          <cell r="DY61">
            <v>0</v>
          </cell>
          <cell r="DZ61">
            <v>639776.71</v>
          </cell>
          <cell r="EA61">
            <v>276165.7</v>
          </cell>
          <cell r="EB61">
            <v>164.8</v>
          </cell>
          <cell r="EC61">
            <v>5634.04</v>
          </cell>
          <cell r="ED61">
            <v>3435.28</v>
          </cell>
          <cell r="EE61">
            <v>10486.99</v>
          </cell>
          <cell r="EF61">
            <v>0</v>
          </cell>
          <cell r="EG61">
            <v>106080</v>
          </cell>
          <cell r="EH61">
            <v>47738.43</v>
          </cell>
          <cell r="EI61">
            <v>6387.45</v>
          </cell>
          <cell r="EJ61">
            <v>4303.1099999999997</v>
          </cell>
          <cell r="EK61">
            <v>0</v>
          </cell>
          <cell r="EL61">
            <v>394.85</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46221.67</v>
          </cell>
          <cell r="GA61">
            <v>0</v>
          </cell>
          <cell r="GB61">
            <v>0</v>
          </cell>
          <cell r="GC61">
            <v>0</v>
          </cell>
          <cell r="GD61">
            <v>106395.47</v>
          </cell>
          <cell r="GE61">
            <v>45960.17</v>
          </cell>
          <cell r="GF61">
            <v>0</v>
          </cell>
          <cell r="GG61">
            <v>0</v>
          </cell>
          <cell r="GH61">
            <v>0</v>
          </cell>
          <cell r="GI61">
            <v>0</v>
          </cell>
          <cell r="GJ61">
            <v>0</v>
          </cell>
          <cell r="GK61">
            <v>468848.67</v>
          </cell>
          <cell r="GL61">
            <v>131440.67000000001</v>
          </cell>
          <cell r="GM61">
            <v>175129.46</v>
          </cell>
          <cell r="GN61">
            <v>401668.27</v>
          </cell>
          <cell r="GO61">
            <v>2994</v>
          </cell>
          <cell r="GP61">
            <v>13721.75</v>
          </cell>
          <cell r="GQ61">
            <v>0</v>
          </cell>
          <cell r="GR61">
            <v>234788.29</v>
          </cell>
          <cell r="GS61">
            <v>80098.429999999993</v>
          </cell>
          <cell r="GT61">
            <v>3942.77</v>
          </cell>
          <cell r="GU61">
            <v>61752.44</v>
          </cell>
          <cell r="GV61">
            <v>0</v>
          </cell>
          <cell r="GW61">
            <v>5815</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569219</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42158.18</v>
          </cell>
          <cell r="KE61">
            <v>8460942</v>
          </cell>
          <cell r="KF61">
            <v>3274885.1</v>
          </cell>
          <cell r="KG61">
            <v>975734.33</v>
          </cell>
          <cell r="KH61">
            <v>920356.47</v>
          </cell>
          <cell r="KI61">
            <v>234831.54</v>
          </cell>
          <cell r="KJ61">
            <v>56730.34</v>
          </cell>
          <cell r="KK61">
            <v>611377.18000000005</v>
          </cell>
        </row>
        <row r="62">
          <cell r="A62">
            <v>59</v>
          </cell>
          <cell r="B62">
            <v>1116</v>
          </cell>
          <cell r="C62" t="str">
            <v>Charles City Comm School District</v>
          </cell>
          <cell r="D62">
            <v>8167189.6100000003</v>
          </cell>
          <cell r="E62">
            <v>2669170.46</v>
          </cell>
          <cell r="F62">
            <v>865984.3</v>
          </cell>
          <cell r="G62">
            <v>381238.77</v>
          </cell>
          <cell r="H62">
            <v>24451.63</v>
          </cell>
          <cell r="I62">
            <v>264</v>
          </cell>
          <cell r="J62">
            <v>9596.08</v>
          </cell>
          <cell r="K62">
            <v>63141.69</v>
          </cell>
          <cell r="L62">
            <v>22813.25</v>
          </cell>
          <cell r="M62">
            <v>35861.21</v>
          </cell>
          <cell r="N62">
            <v>0</v>
          </cell>
          <cell r="O62">
            <v>0</v>
          </cell>
          <cell r="P62">
            <v>0</v>
          </cell>
          <cell r="Q62">
            <v>0</v>
          </cell>
          <cell r="R62">
            <v>343375.31</v>
          </cell>
          <cell r="S62">
            <v>111438.86</v>
          </cell>
          <cell r="T62">
            <v>0</v>
          </cell>
          <cell r="U62">
            <v>1045.02</v>
          </cell>
          <cell r="V62">
            <v>0</v>
          </cell>
          <cell r="W62">
            <v>0</v>
          </cell>
          <cell r="X62">
            <v>7769.72</v>
          </cell>
          <cell r="Y62">
            <v>57032</v>
          </cell>
          <cell r="Z62">
            <v>21733.67</v>
          </cell>
          <cell r="AA62">
            <v>20197.68</v>
          </cell>
          <cell r="AB62">
            <v>3016.15</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378421</v>
          </cell>
          <cell r="BW62">
            <v>116264.71</v>
          </cell>
          <cell r="BX62">
            <v>86804.6</v>
          </cell>
          <cell r="BY62">
            <v>851.98</v>
          </cell>
          <cell r="BZ62">
            <v>0</v>
          </cell>
          <cell r="CA62">
            <v>0</v>
          </cell>
          <cell r="CB62">
            <v>0</v>
          </cell>
          <cell r="CC62">
            <v>148648.81</v>
          </cell>
          <cell r="CD62">
            <v>44998.86</v>
          </cell>
          <cell r="CE62">
            <v>0</v>
          </cell>
          <cell r="CF62">
            <v>14142.9</v>
          </cell>
          <cell r="CG62">
            <v>855.23</v>
          </cell>
          <cell r="CH62">
            <v>0</v>
          </cell>
          <cell r="CI62">
            <v>0</v>
          </cell>
          <cell r="CJ62">
            <v>169472.23</v>
          </cell>
          <cell r="CK62">
            <v>53791.15</v>
          </cell>
          <cell r="CL62">
            <v>49736.5</v>
          </cell>
          <cell r="CM62">
            <v>47160.93</v>
          </cell>
          <cell r="CN62">
            <v>9483.7000000000007</v>
          </cell>
          <cell r="CO62">
            <v>0</v>
          </cell>
          <cell r="CP62">
            <v>0</v>
          </cell>
          <cell r="CQ62">
            <v>0</v>
          </cell>
          <cell r="CR62">
            <v>0</v>
          </cell>
          <cell r="CS62">
            <v>929</v>
          </cell>
          <cell r="CT62">
            <v>0</v>
          </cell>
          <cell r="CU62">
            <v>0</v>
          </cell>
          <cell r="CV62">
            <v>0</v>
          </cell>
          <cell r="CW62">
            <v>0</v>
          </cell>
          <cell r="CX62">
            <v>0</v>
          </cell>
          <cell r="CY62">
            <v>0</v>
          </cell>
          <cell r="CZ62">
            <v>0</v>
          </cell>
          <cell r="DA62">
            <v>0</v>
          </cell>
          <cell r="DB62">
            <v>0</v>
          </cell>
          <cell r="DC62">
            <v>0</v>
          </cell>
          <cell r="DD62">
            <v>0</v>
          </cell>
          <cell r="DE62">
            <v>0</v>
          </cell>
          <cell r="DF62">
            <v>0</v>
          </cell>
          <cell r="DG62">
            <v>59535.3</v>
          </cell>
          <cell r="DH62">
            <v>3903.6</v>
          </cell>
          <cell r="DI62">
            <v>0</v>
          </cell>
          <cell r="DJ62">
            <v>7222</v>
          </cell>
          <cell r="DK62">
            <v>0</v>
          </cell>
          <cell r="DL62">
            <v>154835.63</v>
          </cell>
          <cell r="DM62">
            <v>38575.050000000003</v>
          </cell>
          <cell r="DN62">
            <v>696.16</v>
          </cell>
          <cell r="DO62">
            <v>5928.98</v>
          </cell>
          <cell r="DP62">
            <v>0</v>
          </cell>
          <cell r="DQ62">
            <v>0</v>
          </cell>
          <cell r="DR62">
            <v>0</v>
          </cell>
          <cell r="DS62">
            <v>0</v>
          </cell>
          <cell r="DT62">
            <v>0</v>
          </cell>
          <cell r="DU62">
            <v>4087.81</v>
          </cell>
          <cell r="DV62">
            <v>0</v>
          </cell>
          <cell r="DW62">
            <v>0</v>
          </cell>
          <cell r="DX62">
            <v>0</v>
          </cell>
          <cell r="DY62">
            <v>0</v>
          </cell>
          <cell r="DZ62">
            <v>942710.64</v>
          </cell>
          <cell r="EA62">
            <v>329722.27</v>
          </cell>
          <cell r="EB62">
            <v>68562.740000000005</v>
          </cell>
          <cell r="EC62">
            <v>2108.11</v>
          </cell>
          <cell r="ED62">
            <v>0</v>
          </cell>
          <cell r="EE62">
            <v>0</v>
          </cell>
          <cell r="EF62">
            <v>0</v>
          </cell>
          <cell r="EG62">
            <v>262994.83</v>
          </cell>
          <cell r="EH62">
            <v>106268.13</v>
          </cell>
          <cell r="EI62">
            <v>70815.710000000006</v>
          </cell>
          <cell r="EJ62">
            <v>12208.85</v>
          </cell>
          <cell r="EK62">
            <v>0</v>
          </cell>
          <cell r="EL62">
            <v>196.02</v>
          </cell>
          <cell r="EM62">
            <v>-17714.84</v>
          </cell>
          <cell r="EN62">
            <v>0</v>
          </cell>
          <cell r="EO62">
            <v>0</v>
          </cell>
          <cell r="EP62">
            <v>0</v>
          </cell>
          <cell r="EQ62">
            <v>0</v>
          </cell>
          <cell r="ER62">
            <v>0</v>
          </cell>
          <cell r="ES62">
            <v>0</v>
          </cell>
          <cell r="ET62">
            <v>0</v>
          </cell>
          <cell r="EU62">
            <v>0</v>
          </cell>
          <cell r="EV62">
            <v>0</v>
          </cell>
          <cell r="EW62">
            <v>1754</v>
          </cell>
          <cell r="EX62">
            <v>0</v>
          </cell>
          <cell r="EY62">
            <v>0</v>
          </cell>
          <cell r="EZ62">
            <v>0</v>
          </cell>
          <cell r="FA62">
            <v>0</v>
          </cell>
          <cell r="FB62">
            <v>0</v>
          </cell>
          <cell r="FC62">
            <v>0</v>
          </cell>
          <cell r="FD62">
            <v>0</v>
          </cell>
          <cell r="FE62">
            <v>0</v>
          </cell>
          <cell r="FF62">
            <v>0</v>
          </cell>
          <cell r="FG62">
            <v>0</v>
          </cell>
          <cell r="FH62">
            <v>0</v>
          </cell>
          <cell r="FI62">
            <v>60308.7</v>
          </cell>
          <cell r="FJ62">
            <v>17083.2</v>
          </cell>
          <cell r="FK62">
            <v>5494.33</v>
          </cell>
          <cell r="FL62">
            <v>15723.62</v>
          </cell>
          <cell r="FM62">
            <v>5695.94</v>
          </cell>
          <cell r="FN62">
            <v>0</v>
          </cell>
          <cell r="FO62">
            <v>0</v>
          </cell>
          <cell r="FP62">
            <v>0</v>
          </cell>
          <cell r="FQ62">
            <v>0</v>
          </cell>
          <cell r="FR62">
            <v>7513</v>
          </cell>
          <cell r="FS62">
            <v>771.48</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674511.22</v>
          </cell>
          <cell r="GL62">
            <v>223432.94</v>
          </cell>
          <cell r="GM62">
            <v>231601.35</v>
          </cell>
          <cell r="GN62">
            <v>255955.27</v>
          </cell>
          <cell r="GO62">
            <v>18203.73</v>
          </cell>
          <cell r="GP62">
            <v>0</v>
          </cell>
          <cell r="GQ62">
            <v>0</v>
          </cell>
          <cell r="GR62">
            <v>359026.04</v>
          </cell>
          <cell r="GS62">
            <v>94805.48</v>
          </cell>
          <cell r="GT62">
            <v>21369.47</v>
          </cell>
          <cell r="GU62">
            <v>98510.9</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27604.240000000002</v>
          </cell>
          <cell r="HU62">
            <v>4717.6400000000003</v>
          </cell>
          <cell r="HV62">
            <v>379.46</v>
          </cell>
          <cell r="HW62">
            <v>7072.2</v>
          </cell>
          <cell r="HX62">
            <v>0</v>
          </cell>
          <cell r="HY62">
            <v>0</v>
          </cell>
          <cell r="HZ62">
            <v>349.04</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748589</v>
          </cell>
          <cell r="IV62">
            <v>0</v>
          </cell>
          <cell r="IW62">
            <v>0</v>
          </cell>
          <cell r="IX62">
            <v>0</v>
          </cell>
          <cell r="IY62">
            <v>0</v>
          </cell>
          <cell r="IZ62">
            <v>0</v>
          </cell>
          <cell r="JA62">
            <v>0</v>
          </cell>
          <cell r="JB62">
            <v>23159</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11809271.949999999</v>
          </cell>
          <cell r="KF62">
            <v>3854815.67</v>
          </cell>
          <cell r="KG62">
            <v>1531322.62</v>
          </cell>
          <cell r="KH62">
            <v>849638.76</v>
          </cell>
          <cell r="KI62">
            <v>58690.23</v>
          </cell>
          <cell r="KJ62">
            <v>7682.02</v>
          </cell>
          <cell r="KK62">
            <v>771748</v>
          </cell>
        </row>
        <row r="63">
          <cell r="A63">
            <v>60</v>
          </cell>
          <cell r="B63">
            <v>1134</v>
          </cell>
          <cell r="C63" t="str">
            <v>Charter Oak-Ute Comm School District</v>
          </cell>
          <cell r="D63">
            <v>1246860.58</v>
          </cell>
          <cell r="E63">
            <v>300819.82</v>
          </cell>
          <cell r="F63">
            <v>858765</v>
          </cell>
          <cell r="G63">
            <v>57118.98</v>
          </cell>
          <cell r="H63">
            <v>45937</v>
          </cell>
          <cell r="I63">
            <v>0</v>
          </cell>
          <cell r="J63">
            <v>0</v>
          </cell>
          <cell r="K63">
            <v>0</v>
          </cell>
          <cell r="L63">
            <v>0</v>
          </cell>
          <cell r="M63">
            <v>0</v>
          </cell>
          <cell r="N63">
            <v>0</v>
          </cell>
          <cell r="O63">
            <v>0</v>
          </cell>
          <cell r="P63">
            <v>0</v>
          </cell>
          <cell r="Q63">
            <v>0</v>
          </cell>
          <cell r="R63">
            <v>37106.85</v>
          </cell>
          <cell r="S63">
            <v>10497.49</v>
          </cell>
          <cell r="T63">
            <v>919.62</v>
          </cell>
          <cell r="U63">
            <v>145</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15025.71</v>
          </cell>
          <cell r="BW63">
            <v>3001.07</v>
          </cell>
          <cell r="BX63">
            <v>585.79999999999995</v>
          </cell>
          <cell r="BY63">
            <v>335.66</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11270.6</v>
          </cell>
          <cell r="DH63">
            <v>8059</v>
          </cell>
          <cell r="DI63">
            <v>0</v>
          </cell>
          <cell r="DJ63">
            <v>1820.5</v>
          </cell>
          <cell r="DK63">
            <v>0</v>
          </cell>
          <cell r="DL63">
            <v>0</v>
          </cell>
          <cell r="DM63">
            <v>0</v>
          </cell>
          <cell r="DN63">
            <v>58691.88</v>
          </cell>
          <cell r="DO63">
            <v>229.93</v>
          </cell>
          <cell r="DP63">
            <v>0</v>
          </cell>
          <cell r="DQ63">
            <v>610</v>
          </cell>
          <cell r="DR63">
            <v>0</v>
          </cell>
          <cell r="DS63">
            <v>0</v>
          </cell>
          <cell r="DT63">
            <v>0</v>
          </cell>
          <cell r="DU63">
            <v>249</v>
          </cell>
          <cell r="DV63">
            <v>0</v>
          </cell>
          <cell r="DW63">
            <v>0</v>
          </cell>
          <cell r="DX63">
            <v>0</v>
          </cell>
          <cell r="DY63">
            <v>0</v>
          </cell>
          <cell r="DZ63">
            <v>137907.71</v>
          </cell>
          <cell r="EA63">
            <v>31228.52</v>
          </cell>
          <cell r="EB63">
            <v>454.34</v>
          </cell>
          <cell r="EC63">
            <v>10174.6</v>
          </cell>
          <cell r="ED63">
            <v>746.13</v>
          </cell>
          <cell r="EE63">
            <v>800</v>
          </cell>
          <cell r="EF63">
            <v>0</v>
          </cell>
          <cell r="EG63">
            <v>57189</v>
          </cell>
          <cell r="EH63">
            <v>18131.939999999999</v>
          </cell>
          <cell r="EI63">
            <v>117.6</v>
          </cell>
          <cell r="EJ63">
            <v>1654.58</v>
          </cell>
          <cell r="EK63">
            <v>0</v>
          </cell>
          <cell r="EL63">
            <v>353</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127691.05</v>
          </cell>
          <cell r="GL63">
            <v>25577.62</v>
          </cell>
          <cell r="GM63">
            <v>21130.12</v>
          </cell>
          <cell r="GN63">
            <v>39350.639999999999</v>
          </cell>
          <cell r="GO63">
            <v>1082.96</v>
          </cell>
          <cell r="GP63">
            <v>0</v>
          </cell>
          <cell r="GQ63">
            <v>0</v>
          </cell>
          <cell r="GR63">
            <v>101002.24000000001</v>
          </cell>
          <cell r="GS63">
            <v>16642.66</v>
          </cell>
          <cell r="GT63">
            <v>0</v>
          </cell>
          <cell r="GU63">
            <v>44517.7</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125111</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1722783.14</v>
          </cell>
          <cell r="KF63">
            <v>405899.12</v>
          </cell>
          <cell r="KG63">
            <v>952183.96</v>
          </cell>
          <cell r="KH63">
            <v>161586.09</v>
          </cell>
          <cell r="KI63">
            <v>47766.09</v>
          </cell>
          <cell r="KJ63">
            <v>3583.5</v>
          </cell>
          <cell r="KK63">
            <v>125111</v>
          </cell>
        </row>
        <row r="64">
          <cell r="A64">
            <v>61</v>
          </cell>
          <cell r="B64">
            <v>1152</v>
          </cell>
          <cell r="C64" t="str">
            <v>Cherokee Comm School District</v>
          </cell>
          <cell r="D64">
            <v>5223379.6500000004</v>
          </cell>
          <cell r="E64">
            <v>1702866.59</v>
          </cell>
          <cell r="F64">
            <v>460478.71</v>
          </cell>
          <cell r="G64">
            <v>215651.52</v>
          </cell>
          <cell r="H64">
            <v>149889.44</v>
          </cell>
          <cell r="I64">
            <v>200</v>
          </cell>
          <cell r="J64">
            <v>0</v>
          </cell>
          <cell r="K64">
            <v>0</v>
          </cell>
          <cell r="L64">
            <v>0</v>
          </cell>
          <cell r="M64">
            <v>0</v>
          </cell>
          <cell r="N64">
            <v>0</v>
          </cell>
          <cell r="O64">
            <v>0</v>
          </cell>
          <cell r="P64">
            <v>0</v>
          </cell>
          <cell r="Q64">
            <v>0</v>
          </cell>
          <cell r="R64">
            <v>123180.09</v>
          </cell>
          <cell r="S64">
            <v>36217.040000000001</v>
          </cell>
          <cell r="T64">
            <v>3843.2</v>
          </cell>
          <cell r="U64">
            <v>1239.73</v>
          </cell>
          <cell r="V64">
            <v>0</v>
          </cell>
          <cell r="W64">
            <v>0</v>
          </cell>
          <cell r="X64">
            <v>0</v>
          </cell>
          <cell r="Y64">
            <v>61501.16</v>
          </cell>
          <cell r="Z64">
            <v>19171.27</v>
          </cell>
          <cell r="AA64">
            <v>247</v>
          </cell>
          <cell r="AB64">
            <v>4019.61</v>
          </cell>
          <cell r="AC64">
            <v>0</v>
          </cell>
          <cell r="AD64">
            <v>0</v>
          </cell>
          <cell r="AE64">
            <v>0</v>
          </cell>
          <cell r="AF64">
            <v>0</v>
          </cell>
          <cell r="AG64">
            <v>0</v>
          </cell>
          <cell r="AH64">
            <v>0</v>
          </cell>
          <cell r="AI64">
            <v>0</v>
          </cell>
          <cell r="AJ64">
            <v>0</v>
          </cell>
          <cell r="AK64">
            <v>0</v>
          </cell>
          <cell r="AL64">
            <v>0</v>
          </cell>
          <cell r="AM64">
            <v>28653.11</v>
          </cell>
          <cell r="AN64">
            <v>12615.96</v>
          </cell>
          <cell r="AO64">
            <v>0</v>
          </cell>
          <cell r="AP64">
            <v>286.27999999999997</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268343.90000000002</v>
          </cell>
          <cell r="BW64">
            <v>76091.61</v>
          </cell>
          <cell r="BX64">
            <v>34729.72</v>
          </cell>
          <cell r="BY64">
            <v>19333.560000000001</v>
          </cell>
          <cell r="BZ64">
            <v>668.76</v>
          </cell>
          <cell r="CA64">
            <v>0</v>
          </cell>
          <cell r="CB64">
            <v>0</v>
          </cell>
          <cell r="CC64">
            <v>56313.440000000002</v>
          </cell>
          <cell r="CD64">
            <v>29810.2</v>
          </cell>
          <cell r="CE64">
            <v>0</v>
          </cell>
          <cell r="CF64">
            <v>15566.54</v>
          </cell>
          <cell r="CG64">
            <v>0</v>
          </cell>
          <cell r="CH64">
            <v>0</v>
          </cell>
          <cell r="CI64">
            <v>0</v>
          </cell>
          <cell r="CJ64">
            <v>59458.36</v>
          </cell>
          <cell r="CK64">
            <v>17243.46</v>
          </cell>
          <cell r="CL64">
            <v>28776.6</v>
          </cell>
          <cell r="CM64">
            <v>15234.98</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35124.050000000003</v>
          </cell>
          <cell r="DH64">
            <v>0</v>
          </cell>
          <cell r="DI64">
            <v>0</v>
          </cell>
          <cell r="DJ64">
            <v>0</v>
          </cell>
          <cell r="DK64">
            <v>0</v>
          </cell>
          <cell r="DL64">
            <v>198406.56</v>
          </cell>
          <cell r="DM64">
            <v>58773.760000000002</v>
          </cell>
          <cell r="DN64">
            <v>5085.28</v>
          </cell>
          <cell r="DO64">
            <v>1671.2</v>
          </cell>
          <cell r="DP64">
            <v>0</v>
          </cell>
          <cell r="DQ64">
            <v>1060</v>
          </cell>
          <cell r="DR64">
            <v>0</v>
          </cell>
          <cell r="DS64">
            <v>0</v>
          </cell>
          <cell r="DT64">
            <v>0</v>
          </cell>
          <cell r="DU64">
            <v>746</v>
          </cell>
          <cell r="DV64">
            <v>0</v>
          </cell>
          <cell r="DW64">
            <v>0</v>
          </cell>
          <cell r="DX64">
            <v>0</v>
          </cell>
          <cell r="DY64">
            <v>0</v>
          </cell>
          <cell r="DZ64">
            <v>410734.04</v>
          </cell>
          <cell r="EA64">
            <v>157996.20000000001</v>
          </cell>
          <cell r="EB64">
            <v>16828.509999999998</v>
          </cell>
          <cell r="EC64">
            <v>6102.99</v>
          </cell>
          <cell r="ED64">
            <v>937.76</v>
          </cell>
          <cell r="EE64">
            <v>2385</v>
          </cell>
          <cell r="EF64">
            <v>0</v>
          </cell>
          <cell r="EG64">
            <v>110598.16</v>
          </cell>
          <cell r="EH64">
            <v>43433.09</v>
          </cell>
          <cell r="EI64">
            <v>30818.639999999999</v>
          </cell>
          <cell r="EJ64">
            <v>2001.52</v>
          </cell>
          <cell r="EK64">
            <v>0</v>
          </cell>
          <cell r="EL64">
            <v>5572</v>
          </cell>
          <cell r="EM64">
            <v>0</v>
          </cell>
          <cell r="EN64">
            <v>0</v>
          </cell>
          <cell r="EO64">
            <v>0</v>
          </cell>
          <cell r="EP64">
            <v>0</v>
          </cell>
          <cell r="EQ64">
            <v>0</v>
          </cell>
          <cell r="ER64">
            <v>0</v>
          </cell>
          <cell r="ES64">
            <v>0</v>
          </cell>
          <cell r="ET64">
            <v>0</v>
          </cell>
          <cell r="EU64">
            <v>0</v>
          </cell>
          <cell r="EV64">
            <v>0</v>
          </cell>
          <cell r="EW64">
            <v>3838.24</v>
          </cell>
          <cell r="EX64">
            <v>1441.61</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10534.18</v>
          </cell>
          <cell r="FS64">
            <v>0</v>
          </cell>
          <cell r="FT64">
            <v>0</v>
          </cell>
          <cell r="FU64">
            <v>0</v>
          </cell>
          <cell r="FV64">
            <v>0</v>
          </cell>
          <cell r="FW64">
            <v>48905.53</v>
          </cell>
          <cell r="FX64">
            <v>12965.87</v>
          </cell>
          <cell r="FY64">
            <v>7541.54</v>
          </cell>
          <cell r="FZ64">
            <v>0</v>
          </cell>
          <cell r="GA64">
            <v>0</v>
          </cell>
          <cell r="GB64">
            <v>0</v>
          </cell>
          <cell r="GC64">
            <v>0</v>
          </cell>
          <cell r="GD64">
            <v>0</v>
          </cell>
          <cell r="GE64">
            <v>0</v>
          </cell>
          <cell r="GF64">
            <v>0</v>
          </cell>
          <cell r="GG64">
            <v>0</v>
          </cell>
          <cell r="GH64">
            <v>0</v>
          </cell>
          <cell r="GI64">
            <v>0</v>
          </cell>
          <cell r="GJ64">
            <v>0</v>
          </cell>
          <cell r="GK64">
            <v>327824.13</v>
          </cell>
          <cell r="GL64">
            <v>130461.55</v>
          </cell>
          <cell r="GM64">
            <v>158441</v>
          </cell>
          <cell r="GN64">
            <v>261408.03</v>
          </cell>
          <cell r="GO64">
            <v>12551.28</v>
          </cell>
          <cell r="GP64">
            <v>0</v>
          </cell>
          <cell r="GQ64">
            <v>0</v>
          </cell>
          <cell r="GR64">
            <v>184218.79</v>
          </cell>
          <cell r="GS64">
            <v>39046.1</v>
          </cell>
          <cell r="GT64">
            <v>37275.22</v>
          </cell>
          <cell r="GU64">
            <v>48167.47</v>
          </cell>
          <cell r="GV64">
            <v>0</v>
          </cell>
          <cell r="GW64">
            <v>3848.75</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459202</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7101516.9199999999</v>
          </cell>
          <cell r="KF64">
            <v>2336692.7000000002</v>
          </cell>
          <cell r="KG64">
            <v>834307.89</v>
          </cell>
          <cell r="KH64">
            <v>592125.04</v>
          </cell>
          <cell r="KI64">
            <v>164047.24</v>
          </cell>
          <cell r="KJ64">
            <v>13065.75</v>
          </cell>
          <cell r="KK64">
            <v>459202</v>
          </cell>
        </row>
        <row r="65">
          <cell r="A65">
            <v>62</v>
          </cell>
          <cell r="B65">
            <v>1197</v>
          </cell>
          <cell r="C65" t="str">
            <v>Clarinda Comm School District</v>
          </cell>
          <cell r="D65">
            <v>5024432.72</v>
          </cell>
          <cell r="E65">
            <v>1633782.98</v>
          </cell>
          <cell r="F65">
            <v>1507818.98</v>
          </cell>
          <cell r="G65">
            <v>110514.79</v>
          </cell>
          <cell r="H65">
            <v>3830.4</v>
          </cell>
          <cell r="I65">
            <v>6922.55</v>
          </cell>
          <cell r="J65">
            <v>0</v>
          </cell>
          <cell r="K65">
            <v>41000.19</v>
          </cell>
          <cell r="L65">
            <v>15922.31</v>
          </cell>
          <cell r="M65">
            <v>46693</v>
          </cell>
          <cell r="N65">
            <v>137.54</v>
          </cell>
          <cell r="O65">
            <v>0</v>
          </cell>
          <cell r="P65">
            <v>0</v>
          </cell>
          <cell r="Q65">
            <v>0</v>
          </cell>
          <cell r="R65">
            <v>174102.16</v>
          </cell>
          <cell r="S65">
            <v>54981.22</v>
          </cell>
          <cell r="T65">
            <v>17062.45</v>
          </cell>
          <cell r="U65">
            <v>1290.48</v>
          </cell>
          <cell r="V65">
            <v>0</v>
          </cell>
          <cell r="W65">
            <v>0</v>
          </cell>
          <cell r="X65">
            <v>0</v>
          </cell>
          <cell r="Y65">
            <v>66036.259999999995</v>
          </cell>
          <cell r="Z65">
            <v>23952.400000000001</v>
          </cell>
          <cell r="AA65">
            <v>0</v>
          </cell>
          <cell r="AB65">
            <v>3814.3</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268133.06</v>
          </cell>
          <cell r="BW65">
            <v>66631.09</v>
          </cell>
          <cell r="BX65">
            <v>73220.41</v>
          </cell>
          <cell r="BY65">
            <v>3544.96</v>
          </cell>
          <cell r="BZ65">
            <v>0</v>
          </cell>
          <cell r="CA65">
            <v>0</v>
          </cell>
          <cell r="CB65">
            <v>0</v>
          </cell>
          <cell r="CC65">
            <v>103912.51</v>
          </cell>
          <cell r="CD65">
            <v>41299.57</v>
          </cell>
          <cell r="CE65">
            <v>0</v>
          </cell>
          <cell r="CF65">
            <v>8204.7000000000007</v>
          </cell>
          <cell r="CG65">
            <v>0</v>
          </cell>
          <cell r="CH65">
            <v>0</v>
          </cell>
          <cell r="CI65">
            <v>0</v>
          </cell>
          <cell r="CJ65">
            <v>99060.9</v>
          </cell>
          <cell r="CK65">
            <v>33371.57</v>
          </cell>
          <cell r="CL65">
            <v>12917.72</v>
          </cell>
          <cell r="CM65">
            <v>40462.26</v>
          </cell>
          <cell r="CN65">
            <v>2238.04</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48063.89</v>
          </cell>
          <cell r="DH65">
            <v>2331.13</v>
          </cell>
          <cell r="DI65">
            <v>0</v>
          </cell>
          <cell r="DJ65">
            <v>4230.7</v>
          </cell>
          <cell r="DK65">
            <v>0</v>
          </cell>
          <cell r="DL65">
            <v>150064.20000000001</v>
          </cell>
          <cell r="DM65">
            <v>54609.48</v>
          </cell>
          <cell r="DN65">
            <v>1743.71</v>
          </cell>
          <cell r="DO65">
            <v>4464.22</v>
          </cell>
          <cell r="DP65">
            <v>0</v>
          </cell>
          <cell r="DQ65">
            <v>1583.34</v>
          </cell>
          <cell r="DR65">
            <v>0</v>
          </cell>
          <cell r="DS65">
            <v>82470.64</v>
          </cell>
          <cell r="DT65">
            <v>33611.1</v>
          </cell>
          <cell r="DU65">
            <v>1638.48</v>
          </cell>
          <cell r="DV65">
            <v>110.52</v>
          </cell>
          <cell r="DW65">
            <v>0</v>
          </cell>
          <cell r="DX65">
            <v>0</v>
          </cell>
          <cell r="DY65">
            <v>0</v>
          </cell>
          <cell r="DZ65">
            <v>517388.24</v>
          </cell>
          <cell r="EA65">
            <v>211376.42</v>
          </cell>
          <cell r="EB65">
            <v>993.55</v>
          </cell>
          <cell r="EC65">
            <v>2623.32</v>
          </cell>
          <cell r="ED65">
            <v>0</v>
          </cell>
          <cell r="EE65">
            <v>1669.32</v>
          </cell>
          <cell r="EF65">
            <v>0</v>
          </cell>
          <cell r="EG65">
            <v>176491.08</v>
          </cell>
          <cell r="EH65">
            <v>60940.15</v>
          </cell>
          <cell r="EI65">
            <v>26891.01</v>
          </cell>
          <cell r="EJ65">
            <v>4293.32</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4338.0600000000004</v>
          </cell>
          <cell r="FS65">
            <v>0</v>
          </cell>
          <cell r="FT65">
            <v>0</v>
          </cell>
          <cell r="FU65">
            <v>0</v>
          </cell>
          <cell r="FV65">
            <v>0</v>
          </cell>
          <cell r="FW65">
            <v>0</v>
          </cell>
          <cell r="FX65">
            <v>0</v>
          </cell>
          <cell r="FY65">
            <v>750</v>
          </cell>
          <cell r="FZ65">
            <v>0</v>
          </cell>
          <cell r="GA65">
            <v>0</v>
          </cell>
          <cell r="GB65">
            <v>0</v>
          </cell>
          <cell r="GC65">
            <v>0</v>
          </cell>
          <cell r="GD65">
            <v>0</v>
          </cell>
          <cell r="GE65">
            <v>0</v>
          </cell>
          <cell r="GF65">
            <v>0</v>
          </cell>
          <cell r="GG65">
            <v>0</v>
          </cell>
          <cell r="GH65">
            <v>0</v>
          </cell>
          <cell r="GI65">
            <v>0</v>
          </cell>
          <cell r="GJ65">
            <v>0</v>
          </cell>
          <cell r="GK65">
            <v>372586.03</v>
          </cell>
          <cell r="GL65">
            <v>153869</v>
          </cell>
          <cell r="GM65">
            <v>91089.32</v>
          </cell>
          <cell r="GN65">
            <v>228277.26</v>
          </cell>
          <cell r="GO65">
            <v>10186.290000000001</v>
          </cell>
          <cell r="GP65">
            <v>0</v>
          </cell>
          <cell r="GQ65">
            <v>0</v>
          </cell>
          <cell r="GR65">
            <v>152064.6</v>
          </cell>
          <cell r="GS65">
            <v>40417.910000000003</v>
          </cell>
          <cell r="GT65">
            <v>59588.24</v>
          </cell>
          <cell r="GU65">
            <v>64141.69</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441004</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1901.93</v>
          </cell>
          <cell r="KE65">
            <v>7227742.5899999999</v>
          </cell>
          <cell r="KF65">
            <v>2424765.2000000002</v>
          </cell>
          <cell r="KG65">
            <v>1892808.82</v>
          </cell>
          <cell r="KH65">
            <v>474210.49</v>
          </cell>
          <cell r="KI65">
            <v>16254.73</v>
          </cell>
          <cell r="KJ65">
            <v>14405.91</v>
          </cell>
          <cell r="KK65">
            <v>442905.93</v>
          </cell>
        </row>
        <row r="66">
          <cell r="A66">
            <v>63</v>
          </cell>
          <cell r="B66">
            <v>1206</v>
          </cell>
          <cell r="C66" t="str">
            <v>Clarion-Goldfield-Dows Comm School District</v>
          </cell>
          <cell r="D66">
            <v>5197447.43</v>
          </cell>
          <cell r="E66">
            <v>2284131.13</v>
          </cell>
          <cell r="F66">
            <v>958666.6</v>
          </cell>
          <cell r="G66">
            <v>231862.76</v>
          </cell>
          <cell r="H66">
            <v>57338.7</v>
          </cell>
          <cell r="I66">
            <v>264</v>
          </cell>
          <cell r="J66">
            <v>0</v>
          </cell>
          <cell r="K66">
            <v>22950</v>
          </cell>
          <cell r="L66">
            <v>10509.16</v>
          </cell>
          <cell r="M66">
            <v>0</v>
          </cell>
          <cell r="N66">
            <v>15.98</v>
          </cell>
          <cell r="O66">
            <v>0</v>
          </cell>
          <cell r="P66">
            <v>0</v>
          </cell>
          <cell r="Q66">
            <v>0</v>
          </cell>
          <cell r="R66">
            <v>229226.36</v>
          </cell>
          <cell r="S66">
            <v>90013.85</v>
          </cell>
          <cell r="T66">
            <v>27418.400000000001</v>
          </cell>
          <cell r="U66">
            <v>77.260000000000005</v>
          </cell>
          <cell r="V66">
            <v>299</v>
          </cell>
          <cell r="W66">
            <v>0</v>
          </cell>
          <cell r="X66">
            <v>0</v>
          </cell>
          <cell r="Y66">
            <v>79210.03</v>
          </cell>
          <cell r="Z66">
            <v>42311.82</v>
          </cell>
          <cell r="AA66">
            <v>0</v>
          </cell>
          <cell r="AB66">
            <v>1518.87</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26519.45</v>
          </cell>
          <cell r="BY66">
            <v>0</v>
          </cell>
          <cell r="BZ66">
            <v>0</v>
          </cell>
          <cell r="CA66">
            <v>0</v>
          </cell>
          <cell r="CB66">
            <v>0</v>
          </cell>
          <cell r="CC66">
            <v>59953.82</v>
          </cell>
          <cell r="CD66">
            <v>25498.97</v>
          </cell>
          <cell r="CE66">
            <v>106.4</v>
          </cell>
          <cell r="CF66">
            <v>7520.51</v>
          </cell>
          <cell r="CG66">
            <v>155</v>
          </cell>
          <cell r="CH66">
            <v>0</v>
          </cell>
          <cell r="CI66">
            <v>0</v>
          </cell>
          <cell r="CJ66">
            <v>122053.5</v>
          </cell>
          <cell r="CK66">
            <v>46791.66</v>
          </cell>
          <cell r="CL66">
            <v>3085.31</v>
          </cell>
          <cell r="CM66">
            <v>3765.6</v>
          </cell>
          <cell r="CN66">
            <v>2289</v>
          </cell>
          <cell r="CO66">
            <v>50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30565.1</v>
          </cell>
          <cell r="DH66">
            <v>2677.92</v>
          </cell>
          <cell r="DI66">
            <v>1470</v>
          </cell>
          <cell r="DJ66">
            <v>8524.35</v>
          </cell>
          <cell r="DK66">
            <v>0</v>
          </cell>
          <cell r="DL66">
            <v>211231.7</v>
          </cell>
          <cell r="DM66">
            <v>75461.37</v>
          </cell>
          <cell r="DN66">
            <v>8615.25</v>
          </cell>
          <cell r="DO66">
            <v>1698.01</v>
          </cell>
          <cell r="DP66">
            <v>199.98</v>
          </cell>
          <cell r="DQ66">
            <v>1110</v>
          </cell>
          <cell r="DR66">
            <v>0</v>
          </cell>
          <cell r="DS66">
            <v>0</v>
          </cell>
          <cell r="DT66">
            <v>0</v>
          </cell>
          <cell r="DU66">
            <v>1045</v>
          </cell>
          <cell r="DV66">
            <v>0</v>
          </cell>
          <cell r="DW66">
            <v>0</v>
          </cell>
          <cell r="DX66">
            <v>0</v>
          </cell>
          <cell r="DY66">
            <v>0</v>
          </cell>
          <cell r="DZ66">
            <v>428443.08</v>
          </cell>
          <cell r="EA66">
            <v>176733.14</v>
          </cell>
          <cell r="EB66">
            <v>18322.14</v>
          </cell>
          <cell r="EC66">
            <v>5257.01</v>
          </cell>
          <cell r="ED66">
            <v>882</v>
          </cell>
          <cell r="EE66">
            <v>1600</v>
          </cell>
          <cell r="EF66">
            <v>0</v>
          </cell>
          <cell r="EG66">
            <v>85400</v>
          </cell>
          <cell r="EH66">
            <v>34615.480000000003</v>
          </cell>
          <cell r="EI66">
            <v>21601.439999999999</v>
          </cell>
          <cell r="EJ66">
            <v>3341.86</v>
          </cell>
          <cell r="EK66">
            <v>588</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3019.95</v>
          </cell>
          <cell r="FL66">
            <v>0</v>
          </cell>
          <cell r="FM66">
            <v>0</v>
          </cell>
          <cell r="FN66">
            <v>0</v>
          </cell>
          <cell r="FO66">
            <v>0</v>
          </cell>
          <cell r="FP66">
            <v>0</v>
          </cell>
          <cell r="FQ66">
            <v>0</v>
          </cell>
          <cell r="FR66">
            <v>743</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352555</v>
          </cell>
          <cell r="GL66">
            <v>138390.37</v>
          </cell>
          <cell r="GM66">
            <v>81621.710000000006</v>
          </cell>
          <cell r="GN66">
            <v>207249.36</v>
          </cell>
          <cell r="GO66">
            <v>2029.43</v>
          </cell>
          <cell r="GP66">
            <v>77.56</v>
          </cell>
          <cell r="GQ66">
            <v>0</v>
          </cell>
          <cell r="GR66">
            <v>383905.91</v>
          </cell>
          <cell r="GS66">
            <v>108388.54</v>
          </cell>
          <cell r="GT66">
            <v>23894.75</v>
          </cell>
          <cell r="GU66">
            <v>110755.51</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436748</v>
          </cell>
          <cell r="IV66">
            <v>0</v>
          </cell>
          <cell r="IW66">
            <v>0</v>
          </cell>
          <cell r="IX66">
            <v>0</v>
          </cell>
          <cell r="IY66">
            <v>0</v>
          </cell>
          <cell r="IZ66">
            <v>0</v>
          </cell>
          <cell r="JA66">
            <v>0</v>
          </cell>
          <cell r="JB66">
            <v>6943.35</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7172376.8300000001</v>
          </cell>
          <cell r="KF66">
            <v>3032845.49</v>
          </cell>
          <cell r="KG66">
            <v>1205224.5</v>
          </cell>
          <cell r="KH66">
            <v>575740.65</v>
          </cell>
          <cell r="KI66">
            <v>65251.11</v>
          </cell>
          <cell r="KJ66">
            <v>11625.91</v>
          </cell>
          <cell r="KK66">
            <v>443691.35</v>
          </cell>
        </row>
        <row r="67">
          <cell r="A67">
            <v>64</v>
          </cell>
          <cell r="B67">
            <v>1211</v>
          </cell>
          <cell r="C67" t="str">
            <v>Clarke Comm School District</v>
          </cell>
          <cell r="D67">
            <v>7319594.6699999999</v>
          </cell>
          <cell r="E67">
            <v>2387363.88</v>
          </cell>
          <cell r="F67">
            <v>1634898.49</v>
          </cell>
          <cell r="G67">
            <v>306672.02</v>
          </cell>
          <cell r="H67">
            <v>38804.29</v>
          </cell>
          <cell r="I67">
            <v>1476.99</v>
          </cell>
          <cell r="J67">
            <v>18087.97</v>
          </cell>
          <cell r="K67">
            <v>100129</v>
          </cell>
          <cell r="L67">
            <v>25667.56</v>
          </cell>
          <cell r="M67">
            <v>0</v>
          </cell>
          <cell r="N67">
            <v>3887.26</v>
          </cell>
          <cell r="O67">
            <v>0</v>
          </cell>
          <cell r="P67">
            <v>0</v>
          </cell>
          <cell r="Q67">
            <v>101.47</v>
          </cell>
          <cell r="R67">
            <v>173919.62</v>
          </cell>
          <cell r="S67">
            <v>50973.54</v>
          </cell>
          <cell r="T67">
            <v>726.46</v>
          </cell>
          <cell r="U67">
            <v>2112.21</v>
          </cell>
          <cell r="V67">
            <v>0</v>
          </cell>
          <cell r="W67">
            <v>25</v>
          </cell>
          <cell r="X67">
            <v>283.24</v>
          </cell>
          <cell r="Y67">
            <v>63471.71</v>
          </cell>
          <cell r="Z67">
            <v>24382.46</v>
          </cell>
          <cell r="AA67">
            <v>415</v>
          </cell>
          <cell r="AB67">
            <v>2875.05</v>
          </cell>
          <cell r="AC67">
            <v>0</v>
          </cell>
          <cell r="AD67">
            <v>0</v>
          </cell>
          <cell r="AE67">
            <v>0</v>
          </cell>
          <cell r="AF67">
            <v>0</v>
          </cell>
          <cell r="AG67">
            <v>0</v>
          </cell>
          <cell r="AH67">
            <v>0</v>
          </cell>
          <cell r="AI67">
            <v>0</v>
          </cell>
          <cell r="AJ67">
            <v>0</v>
          </cell>
          <cell r="AK67">
            <v>0</v>
          </cell>
          <cell r="AL67">
            <v>0</v>
          </cell>
          <cell r="AM67">
            <v>7028.53</v>
          </cell>
          <cell r="AN67">
            <v>3843.01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88369.16</v>
          </cell>
          <cell r="BW67">
            <v>26326.92</v>
          </cell>
          <cell r="BX67">
            <v>2573.1999999999998</v>
          </cell>
          <cell r="BY67">
            <v>9447.89</v>
          </cell>
          <cell r="BZ67">
            <v>0</v>
          </cell>
          <cell r="CA67">
            <v>785</v>
          </cell>
          <cell r="CB67">
            <v>0</v>
          </cell>
          <cell r="CC67">
            <v>68882.960000000006</v>
          </cell>
          <cell r="CD67">
            <v>25169.48</v>
          </cell>
          <cell r="CE67">
            <v>0</v>
          </cell>
          <cell r="CF67">
            <v>14208.41</v>
          </cell>
          <cell r="CG67">
            <v>0</v>
          </cell>
          <cell r="CH67">
            <v>0</v>
          </cell>
          <cell r="CI67">
            <v>0</v>
          </cell>
          <cell r="CJ67">
            <v>54309.31</v>
          </cell>
          <cell r="CK67">
            <v>15917.46</v>
          </cell>
          <cell r="CL67">
            <v>14988.19</v>
          </cell>
          <cell r="CM67">
            <v>70823.22</v>
          </cell>
          <cell r="CN67">
            <v>77481.63</v>
          </cell>
          <cell r="CO67">
            <v>0</v>
          </cell>
          <cell r="CP67">
            <v>124.1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81484.19</v>
          </cell>
          <cell r="DH67">
            <v>2868.19</v>
          </cell>
          <cell r="DI67">
            <v>0</v>
          </cell>
          <cell r="DJ67">
            <v>0</v>
          </cell>
          <cell r="DK67">
            <v>0</v>
          </cell>
          <cell r="DL67">
            <v>191240.66</v>
          </cell>
          <cell r="DM67">
            <v>48912.03</v>
          </cell>
          <cell r="DN67">
            <v>5967.27</v>
          </cell>
          <cell r="DO67">
            <v>665.84</v>
          </cell>
          <cell r="DP67">
            <v>0</v>
          </cell>
          <cell r="DQ67">
            <v>5467.33</v>
          </cell>
          <cell r="DR67">
            <v>688.95</v>
          </cell>
          <cell r="DS67">
            <v>80240</v>
          </cell>
          <cell r="DT67">
            <v>23464.51</v>
          </cell>
          <cell r="DU67">
            <v>2638.65</v>
          </cell>
          <cell r="DV67">
            <v>1732.8</v>
          </cell>
          <cell r="DW67">
            <v>0</v>
          </cell>
          <cell r="DX67">
            <v>65</v>
          </cell>
          <cell r="DY67">
            <v>122.64</v>
          </cell>
          <cell r="DZ67">
            <v>547686.9</v>
          </cell>
          <cell r="EA67">
            <v>171628.07</v>
          </cell>
          <cell r="EB67">
            <v>37633.18</v>
          </cell>
          <cell r="EC67">
            <v>41534.559999999998</v>
          </cell>
          <cell r="ED67">
            <v>0</v>
          </cell>
          <cell r="EE67">
            <v>9898.67</v>
          </cell>
          <cell r="EF67">
            <v>271.02</v>
          </cell>
          <cell r="EG67">
            <v>174169.4</v>
          </cell>
          <cell r="EH67">
            <v>51039.19</v>
          </cell>
          <cell r="EI67">
            <v>133905.96</v>
          </cell>
          <cell r="EJ67">
            <v>10201.370000000001</v>
          </cell>
          <cell r="EK67">
            <v>0</v>
          </cell>
          <cell r="EL67">
            <v>350</v>
          </cell>
          <cell r="EM67">
            <v>90.52</v>
          </cell>
          <cell r="EN67">
            <v>3147.34</v>
          </cell>
          <cell r="EO67">
            <v>537.97</v>
          </cell>
          <cell r="EP67">
            <v>0</v>
          </cell>
          <cell r="EQ67">
            <v>0</v>
          </cell>
          <cell r="ER67">
            <v>0</v>
          </cell>
          <cell r="ES67">
            <v>0</v>
          </cell>
          <cell r="ET67">
            <v>1125.6600000000001</v>
          </cell>
          <cell r="EU67">
            <v>9022.64</v>
          </cell>
          <cell r="EV67">
            <v>1542.02</v>
          </cell>
          <cell r="EW67">
            <v>0</v>
          </cell>
          <cell r="EX67">
            <v>16796.05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287632.74</v>
          </cell>
          <cell r="GL67">
            <v>127433.43</v>
          </cell>
          <cell r="GM67">
            <v>380017.6</v>
          </cell>
          <cell r="GN67">
            <v>375914.56</v>
          </cell>
          <cell r="GO67">
            <v>55176.51</v>
          </cell>
          <cell r="GP67">
            <v>0</v>
          </cell>
          <cell r="GQ67">
            <v>8210.44</v>
          </cell>
          <cell r="GR67">
            <v>358202.98</v>
          </cell>
          <cell r="GS67">
            <v>71629.22</v>
          </cell>
          <cell r="GT67">
            <v>26012.07</v>
          </cell>
          <cell r="GU67">
            <v>81788.179999999993</v>
          </cell>
          <cell r="GV67">
            <v>3853.63</v>
          </cell>
          <cell r="GW67">
            <v>2480</v>
          </cell>
          <cell r="GX67">
            <v>-29106.01</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662169</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9527047.6199999992</v>
          </cell>
          <cell r="KF67">
            <v>3055830.75</v>
          </cell>
          <cell r="KG67">
            <v>2321260.2599999998</v>
          </cell>
          <cell r="KH67">
            <v>941527.61</v>
          </cell>
          <cell r="KI67">
            <v>175316.06</v>
          </cell>
          <cell r="KJ67">
            <v>20547.990000000002</v>
          </cell>
          <cell r="KK67">
            <v>662169</v>
          </cell>
        </row>
        <row r="68">
          <cell r="A68">
            <v>65</v>
          </cell>
          <cell r="B68">
            <v>1215</v>
          </cell>
          <cell r="C68" t="str">
            <v>Clarksville Comm School District</v>
          </cell>
          <cell r="D68">
            <v>1511726.88</v>
          </cell>
          <cell r="E68">
            <v>586201.87</v>
          </cell>
          <cell r="F68">
            <v>386941.35</v>
          </cell>
          <cell r="G68">
            <v>39451.03</v>
          </cell>
          <cell r="H68">
            <v>5881</v>
          </cell>
          <cell r="I68">
            <v>920</v>
          </cell>
          <cell r="J68">
            <v>0</v>
          </cell>
          <cell r="K68">
            <v>0</v>
          </cell>
          <cell r="L68">
            <v>0</v>
          </cell>
          <cell r="M68">
            <v>16724</v>
          </cell>
          <cell r="N68">
            <v>0</v>
          </cell>
          <cell r="O68">
            <v>0</v>
          </cell>
          <cell r="P68">
            <v>0</v>
          </cell>
          <cell r="Q68">
            <v>0</v>
          </cell>
          <cell r="R68">
            <v>47519.73</v>
          </cell>
          <cell r="S68">
            <v>19104.59</v>
          </cell>
          <cell r="T68">
            <v>0</v>
          </cell>
          <cell r="U68">
            <v>727.11</v>
          </cell>
          <cell r="V68">
            <v>0</v>
          </cell>
          <cell r="W68">
            <v>0</v>
          </cell>
          <cell r="X68">
            <v>0</v>
          </cell>
          <cell r="Y68">
            <v>454.31</v>
          </cell>
          <cell r="Z68">
            <v>77.650000000000006</v>
          </cell>
          <cell r="AA68">
            <v>0</v>
          </cell>
          <cell r="AB68">
            <v>278.98</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72131.320000000007</v>
          </cell>
          <cell r="BW68">
            <v>25977.95</v>
          </cell>
          <cell r="BX68">
            <v>354.54</v>
          </cell>
          <cell r="BY68">
            <v>0</v>
          </cell>
          <cell r="BZ68">
            <v>0</v>
          </cell>
          <cell r="CA68">
            <v>0</v>
          </cell>
          <cell r="CB68">
            <v>0</v>
          </cell>
          <cell r="CC68">
            <v>16714.099999999999</v>
          </cell>
          <cell r="CD68">
            <v>2856.43</v>
          </cell>
          <cell r="CE68">
            <v>6734.38</v>
          </cell>
          <cell r="CF68">
            <v>2616.1799999999998</v>
          </cell>
          <cell r="CG68">
            <v>0</v>
          </cell>
          <cell r="CH68">
            <v>0</v>
          </cell>
          <cell r="CI68">
            <v>0</v>
          </cell>
          <cell r="CJ68">
            <v>719.22</v>
          </cell>
          <cell r="CK68">
            <v>122.9</v>
          </cell>
          <cell r="CL68">
            <v>2787.75</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18101.48</v>
          </cell>
          <cell r="DH68">
            <v>128.37</v>
          </cell>
          <cell r="DI68">
            <v>0</v>
          </cell>
          <cell r="DJ68">
            <v>2252</v>
          </cell>
          <cell r="DK68">
            <v>0</v>
          </cell>
          <cell r="DL68">
            <v>0</v>
          </cell>
          <cell r="DM68">
            <v>0</v>
          </cell>
          <cell r="DN68">
            <v>90959.54</v>
          </cell>
          <cell r="DO68">
            <v>37.79</v>
          </cell>
          <cell r="DP68">
            <v>0</v>
          </cell>
          <cell r="DQ68">
            <v>0</v>
          </cell>
          <cell r="DR68">
            <v>0</v>
          </cell>
          <cell r="DS68">
            <v>0</v>
          </cell>
          <cell r="DT68">
            <v>0</v>
          </cell>
          <cell r="DU68">
            <v>315</v>
          </cell>
          <cell r="DV68">
            <v>0</v>
          </cell>
          <cell r="DW68">
            <v>0</v>
          </cell>
          <cell r="DX68">
            <v>0</v>
          </cell>
          <cell r="DY68">
            <v>0</v>
          </cell>
          <cell r="DZ68">
            <v>153786.60999999999</v>
          </cell>
          <cell r="EA68">
            <v>45894.22</v>
          </cell>
          <cell r="EB68">
            <v>7271.39</v>
          </cell>
          <cell r="EC68">
            <v>0</v>
          </cell>
          <cell r="ED68">
            <v>0</v>
          </cell>
          <cell r="EE68">
            <v>550</v>
          </cell>
          <cell r="EF68">
            <v>0</v>
          </cell>
          <cell r="EG68">
            <v>80337.08</v>
          </cell>
          <cell r="EH68">
            <v>25199.46</v>
          </cell>
          <cell r="EI68">
            <v>770.9</v>
          </cell>
          <cell r="EJ68">
            <v>353.53</v>
          </cell>
          <cell r="EK68">
            <v>0</v>
          </cell>
          <cell r="EL68">
            <v>205</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10785.67</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99246.11</v>
          </cell>
          <cell r="GL68">
            <v>46023.9</v>
          </cell>
          <cell r="GM68">
            <v>15788.02</v>
          </cell>
          <cell r="GN68">
            <v>63983.25</v>
          </cell>
          <cell r="GO68">
            <v>0</v>
          </cell>
          <cell r="GP68">
            <v>175</v>
          </cell>
          <cell r="GQ68">
            <v>0</v>
          </cell>
          <cell r="GR68">
            <v>53126.38</v>
          </cell>
          <cell r="GS68">
            <v>12933.17</v>
          </cell>
          <cell r="GT68">
            <v>17142.38</v>
          </cell>
          <cell r="GU68">
            <v>14688.07</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151952</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2035761.74</v>
          </cell>
          <cell r="KF68">
            <v>764392.14</v>
          </cell>
          <cell r="KG68">
            <v>574676.4</v>
          </cell>
          <cell r="KH68">
            <v>122264.31</v>
          </cell>
          <cell r="KI68">
            <v>5881</v>
          </cell>
          <cell r="KJ68">
            <v>4102</v>
          </cell>
          <cell r="KK68">
            <v>151952</v>
          </cell>
        </row>
        <row r="69">
          <cell r="A69">
            <v>66</v>
          </cell>
          <cell r="B69">
            <v>1218</v>
          </cell>
          <cell r="C69" t="str">
            <v>Clay Central-Everly Comm School District</v>
          </cell>
          <cell r="D69">
            <v>657978.24</v>
          </cell>
          <cell r="E69">
            <v>194659.38</v>
          </cell>
          <cell r="F69">
            <v>1869590.5</v>
          </cell>
          <cell r="G69">
            <v>20367.59</v>
          </cell>
          <cell r="H69">
            <v>0</v>
          </cell>
          <cell r="I69">
            <v>198</v>
          </cell>
          <cell r="J69">
            <v>0</v>
          </cell>
          <cell r="K69">
            <v>0</v>
          </cell>
          <cell r="L69">
            <v>0</v>
          </cell>
          <cell r="M69">
            <v>0</v>
          </cell>
          <cell r="N69">
            <v>0</v>
          </cell>
          <cell r="O69">
            <v>0</v>
          </cell>
          <cell r="P69">
            <v>0</v>
          </cell>
          <cell r="Q69">
            <v>0</v>
          </cell>
          <cell r="R69">
            <v>5194.95</v>
          </cell>
          <cell r="S69">
            <v>1486.62</v>
          </cell>
          <cell r="T69">
            <v>727.1</v>
          </cell>
          <cell r="U69">
            <v>46.85</v>
          </cell>
          <cell r="V69">
            <v>0</v>
          </cell>
          <cell r="W69">
            <v>0</v>
          </cell>
          <cell r="X69">
            <v>0</v>
          </cell>
          <cell r="Y69">
            <v>34777.599999999999</v>
          </cell>
          <cell r="Z69">
            <v>12246.56</v>
          </cell>
          <cell r="AA69">
            <v>78.12</v>
          </cell>
          <cell r="AB69">
            <v>265.87</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6000</v>
          </cell>
          <cell r="BY69">
            <v>0</v>
          </cell>
          <cell r="BZ69">
            <v>0</v>
          </cell>
          <cell r="CA69">
            <v>0</v>
          </cell>
          <cell r="CB69">
            <v>0</v>
          </cell>
          <cell r="CC69">
            <v>30773.13</v>
          </cell>
          <cell r="CD69">
            <v>10271.06</v>
          </cell>
          <cell r="CE69">
            <v>364.25</v>
          </cell>
          <cell r="CF69">
            <v>1961.19</v>
          </cell>
          <cell r="CG69">
            <v>0</v>
          </cell>
          <cell r="CH69">
            <v>0</v>
          </cell>
          <cell r="CI69">
            <v>0</v>
          </cell>
          <cell r="CJ69">
            <v>0</v>
          </cell>
          <cell r="CK69">
            <v>0</v>
          </cell>
          <cell r="CL69">
            <v>0</v>
          </cell>
          <cell r="CM69">
            <v>1353.43</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15410.93</v>
          </cell>
          <cell r="DH69">
            <v>344.85</v>
          </cell>
          <cell r="DI69">
            <v>0</v>
          </cell>
          <cell r="DJ69">
            <v>1558.5</v>
          </cell>
          <cell r="DK69">
            <v>0</v>
          </cell>
          <cell r="DL69">
            <v>0</v>
          </cell>
          <cell r="DM69">
            <v>0</v>
          </cell>
          <cell r="DN69">
            <v>85369.82</v>
          </cell>
          <cell r="DO69">
            <v>0</v>
          </cell>
          <cell r="DP69">
            <v>0</v>
          </cell>
          <cell r="DQ69">
            <v>500</v>
          </cell>
          <cell r="DR69">
            <v>0</v>
          </cell>
          <cell r="DS69">
            <v>0</v>
          </cell>
          <cell r="DT69">
            <v>0</v>
          </cell>
          <cell r="DU69">
            <v>249</v>
          </cell>
          <cell r="DV69">
            <v>0</v>
          </cell>
          <cell r="DW69">
            <v>0</v>
          </cell>
          <cell r="DX69">
            <v>0</v>
          </cell>
          <cell r="DY69">
            <v>0</v>
          </cell>
          <cell r="DZ69">
            <v>86355.4</v>
          </cell>
          <cell r="EA69">
            <v>35609.550000000003</v>
          </cell>
          <cell r="EB69">
            <v>338.8</v>
          </cell>
          <cell r="EC69">
            <v>0</v>
          </cell>
          <cell r="ED69">
            <v>0</v>
          </cell>
          <cell r="EE69">
            <v>800</v>
          </cell>
          <cell r="EF69">
            <v>0</v>
          </cell>
          <cell r="EG69">
            <v>49781.95</v>
          </cell>
          <cell r="EH69">
            <v>13260.8</v>
          </cell>
          <cell r="EI69">
            <v>33596.910000000003</v>
          </cell>
          <cell r="EJ69">
            <v>586.11</v>
          </cell>
          <cell r="EK69">
            <v>0</v>
          </cell>
          <cell r="EL69">
            <v>1128</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53606.2</v>
          </cell>
          <cell r="GL69">
            <v>15457.71</v>
          </cell>
          <cell r="GM69">
            <v>16808.34</v>
          </cell>
          <cell r="GN69">
            <v>31128.43</v>
          </cell>
          <cell r="GO69">
            <v>0</v>
          </cell>
          <cell r="GP69">
            <v>80</v>
          </cell>
          <cell r="GQ69">
            <v>0</v>
          </cell>
          <cell r="GR69">
            <v>47521.78</v>
          </cell>
          <cell r="GS69">
            <v>8313.19</v>
          </cell>
          <cell r="GT69">
            <v>26058.04</v>
          </cell>
          <cell r="GU69">
            <v>35248.480000000003</v>
          </cell>
          <cell r="GV69">
            <v>0</v>
          </cell>
          <cell r="GW69">
            <v>510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155554</v>
          </cell>
          <cell r="IV69">
            <v>0</v>
          </cell>
          <cell r="IW69">
            <v>0</v>
          </cell>
          <cell r="IX69">
            <v>0</v>
          </cell>
          <cell r="IY69">
            <v>0</v>
          </cell>
          <cell r="IZ69">
            <v>0</v>
          </cell>
          <cell r="JA69">
            <v>0</v>
          </cell>
          <cell r="JB69">
            <v>8644.4699999999993</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2557.35</v>
          </cell>
          <cell r="KD69">
            <v>1317.24</v>
          </cell>
          <cell r="KE69">
            <v>965989.25</v>
          </cell>
          <cell r="KF69">
            <v>291304.87</v>
          </cell>
          <cell r="KG69">
            <v>2054591.81</v>
          </cell>
          <cell r="KH69">
            <v>91302.8</v>
          </cell>
          <cell r="KI69">
            <v>0</v>
          </cell>
          <cell r="KJ69">
            <v>7331.85</v>
          </cell>
          <cell r="KK69">
            <v>165515.71</v>
          </cell>
        </row>
        <row r="70">
          <cell r="A70">
            <v>67</v>
          </cell>
          <cell r="B70">
            <v>1221</v>
          </cell>
          <cell r="C70" t="str">
            <v>Clear Creek Amana Comm School District</v>
          </cell>
          <cell r="D70">
            <v>13689562.539999999</v>
          </cell>
          <cell r="E70">
            <v>4368885.71</v>
          </cell>
          <cell r="F70">
            <v>1649310.2</v>
          </cell>
          <cell r="G70">
            <v>621844.73</v>
          </cell>
          <cell r="H70">
            <v>2698.42</v>
          </cell>
          <cell r="I70">
            <v>3052.5</v>
          </cell>
          <cell r="J70">
            <v>0</v>
          </cell>
          <cell r="K70">
            <v>156054.88</v>
          </cell>
          <cell r="L70">
            <v>47739.839999999997</v>
          </cell>
          <cell r="M70">
            <v>0</v>
          </cell>
          <cell r="N70">
            <v>0</v>
          </cell>
          <cell r="O70">
            <v>0</v>
          </cell>
          <cell r="P70">
            <v>0</v>
          </cell>
          <cell r="Q70">
            <v>0</v>
          </cell>
          <cell r="R70">
            <v>355100.71</v>
          </cell>
          <cell r="S70">
            <v>109048.45</v>
          </cell>
          <cell r="T70">
            <v>0</v>
          </cell>
          <cell r="U70">
            <v>1384.69</v>
          </cell>
          <cell r="V70">
            <v>0</v>
          </cell>
          <cell r="W70">
            <v>0</v>
          </cell>
          <cell r="X70">
            <v>0</v>
          </cell>
          <cell r="Y70">
            <v>270359.46000000002</v>
          </cell>
          <cell r="Z70">
            <v>96249.91</v>
          </cell>
          <cell r="AA70">
            <v>0</v>
          </cell>
          <cell r="AB70">
            <v>16041.56</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858582.79</v>
          </cell>
          <cell r="BW70">
            <v>239080.86</v>
          </cell>
          <cell r="BX70">
            <v>150442.12</v>
          </cell>
          <cell r="BY70">
            <v>34432.449999999997</v>
          </cell>
          <cell r="BZ70">
            <v>0</v>
          </cell>
          <cell r="CA70">
            <v>0</v>
          </cell>
          <cell r="CB70">
            <v>0</v>
          </cell>
          <cell r="CC70">
            <v>334066.84000000003</v>
          </cell>
          <cell r="CD70">
            <v>99036.13</v>
          </cell>
          <cell r="CE70">
            <v>0</v>
          </cell>
          <cell r="CF70">
            <v>41543.08</v>
          </cell>
          <cell r="CG70">
            <v>0</v>
          </cell>
          <cell r="CH70">
            <v>0</v>
          </cell>
          <cell r="CI70">
            <v>0</v>
          </cell>
          <cell r="CJ70">
            <v>220524.36</v>
          </cell>
          <cell r="CK70">
            <v>77643.97</v>
          </cell>
          <cell r="CL70">
            <v>69037.84</v>
          </cell>
          <cell r="CM70">
            <v>44905.599999999999</v>
          </cell>
          <cell r="CN70">
            <v>0</v>
          </cell>
          <cell r="CO70">
            <v>0</v>
          </cell>
          <cell r="CP70">
            <v>0</v>
          </cell>
          <cell r="CQ70">
            <v>0</v>
          </cell>
          <cell r="CR70">
            <v>0</v>
          </cell>
          <cell r="CS70">
            <v>18411</v>
          </cell>
          <cell r="CT70">
            <v>16881</v>
          </cell>
          <cell r="CU70">
            <v>0</v>
          </cell>
          <cell r="CV70">
            <v>0</v>
          </cell>
          <cell r="CW70">
            <v>0</v>
          </cell>
          <cell r="CX70">
            <v>0</v>
          </cell>
          <cell r="CY70">
            <v>0</v>
          </cell>
          <cell r="CZ70">
            <v>0</v>
          </cell>
          <cell r="DA70">
            <v>0</v>
          </cell>
          <cell r="DB70">
            <v>0</v>
          </cell>
          <cell r="DC70">
            <v>0</v>
          </cell>
          <cell r="DD70">
            <v>0</v>
          </cell>
          <cell r="DE70">
            <v>0</v>
          </cell>
          <cell r="DF70">
            <v>0</v>
          </cell>
          <cell r="DG70">
            <v>120795.92</v>
          </cell>
          <cell r="DH70">
            <v>4069.35</v>
          </cell>
          <cell r="DI70">
            <v>0</v>
          </cell>
          <cell r="DJ70">
            <v>11394</v>
          </cell>
          <cell r="DK70">
            <v>0</v>
          </cell>
          <cell r="DL70">
            <v>479668.47999999998</v>
          </cell>
          <cell r="DM70">
            <v>159110.48000000001</v>
          </cell>
          <cell r="DN70">
            <v>112358.14</v>
          </cell>
          <cell r="DO70">
            <v>18140.650000000001</v>
          </cell>
          <cell r="DP70">
            <v>0</v>
          </cell>
          <cell r="DQ70">
            <v>0</v>
          </cell>
          <cell r="DR70">
            <v>0</v>
          </cell>
          <cell r="DS70">
            <v>123330.51</v>
          </cell>
          <cell r="DT70">
            <v>37585.78</v>
          </cell>
          <cell r="DU70">
            <v>2455</v>
          </cell>
          <cell r="DV70">
            <v>95.23</v>
          </cell>
          <cell r="DW70">
            <v>0</v>
          </cell>
          <cell r="DX70">
            <v>0</v>
          </cell>
          <cell r="DY70">
            <v>0</v>
          </cell>
          <cell r="DZ70">
            <v>1387986.21</v>
          </cell>
          <cell r="EA70">
            <v>477068.32</v>
          </cell>
          <cell r="EB70">
            <v>158506.01</v>
          </cell>
          <cell r="EC70">
            <v>24630.29</v>
          </cell>
          <cell r="ED70">
            <v>0</v>
          </cell>
          <cell r="EE70">
            <v>0</v>
          </cell>
          <cell r="EF70">
            <v>0</v>
          </cell>
          <cell r="EG70">
            <v>158000</v>
          </cell>
          <cell r="EH70">
            <v>50347.46</v>
          </cell>
          <cell r="EI70">
            <v>92848.44</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20916.669999999998</v>
          </cell>
          <cell r="FE70">
            <v>0</v>
          </cell>
          <cell r="FF70">
            <v>0</v>
          </cell>
          <cell r="FG70">
            <v>0</v>
          </cell>
          <cell r="FH70">
            <v>0</v>
          </cell>
          <cell r="FI70">
            <v>0</v>
          </cell>
          <cell r="FJ70">
            <v>0</v>
          </cell>
          <cell r="FK70">
            <v>0</v>
          </cell>
          <cell r="FL70">
            <v>0</v>
          </cell>
          <cell r="FM70">
            <v>0</v>
          </cell>
          <cell r="FN70">
            <v>0</v>
          </cell>
          <cell r="FO70">
            <v>0</v>
          </cell>
          <cell r="FP70">
            <v>60516.05</v>
          </cell>
          <cell r="FQ70">
            <v>22523.88</v>
          </cell>
          <cell r="FR70">
            <v>79374.17</v>
          </cell>
          <cell r="FS70">
            <v>797.68</v>
          </cell>
          <cell r="FT70">
            <v>0</v>
          </cell>
          <cell r="FU70">
            <v>0</v>
          </cell>
          <cell r="FV70">
            <v>0</v>
          </cell>
          <cell r="FW70">
            <v>149964.95000000001</v>
          </cell>
          <cell r="FX70">
            <v>50627.6</v>
          </cell>
          <cell r="FY70">
            <v>42</v>
          </cell>
          <cell r="FZ70">
            <v>2889.69</v>
          </cell>
          <cell r="GA70">
            <v>0</v>
          </cell>
          <cell r="GB70">
            <v>0</v>
          </cell>
          <cell r="GC70">
            <v>0</v>
          </cell>
          <cell r="GD70">
            <v>0</v>
          </cell>
          <cell r="GE70">
            <v>0</v>
          </cell>
          <cell r="GF70">
            <v>0</v>
          </cell>
          <cell r="GG70">
            <v>0</v>
          </cell>
          <cell r="GH70">
            <v>0</v>
          </cell>
          <cell r="GI70">
            <v>0</v>
          </cell>
          <cell r="GJ70">
            <v>0</v>
          </cell>
          <cell r="GK70">
            <v>1304777.69</v>
          </cell>
          <cell r="GL70">
            <v>452889.21</v>
          </cell>
          <cell r="GM70">
            <v>577545.46</v>
          </cell>
          <cell r="GN70">
            <v>1187597.21</v>
          </cell>
          <cell r="GO70">
            <v>77623.16</v>
          </cell>
          <cell r="GP70">
            <v>0</v>
          </cell>
          <cell r="GQ70">
            <v>0</v>
          </cell>
          <cell r="GR70">
            <v>784446.14</v>
          </cell>
          <cell r="GS70">
            <v>177334.31</v>
          </cell>
          <cell r="GT70">
            <v>24478.89</v>
          </cell>
          <cell r="GU70">
            <v>237625.12</v>
          </cell>
          <cell r="GV70">
            <v>2643.47</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1112583</v>
          </cell>
          <cell r="IV70">
            <v>0</v>
          </cell>
          <cell r="IW70">
            <v>0</v>
          </cell>
          <cell r="IX70">
            <v>0</v>
          </cell>
          <cell r="IY70">
            <v>0</v>
          </cell>
          <cell r="IZ70">
            <v>0</v>
          </cell>
          <cell r="JA70">
            <v>0</v>
          </cell>
          <cell r="JB70">
            <v>8678.4</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20332941.609999999</v>
          </cell>
          <cell r="KF70">
            <v>6465171.9100000001</v>
          </cell>
          <cell r="KG70">
            <v>3076521.86</v>
          </cell>
          <cell r="KH70">
            <v>2252878.33</v>
          </cell>
          <cell r="KI70">
            <v>82965.05</v>
          </cell>
          <cell r="KJ70">
            <v>14446.5</v>
          </cell>
          <cell r="KK70">
            <v>1121261.3999999999</v>
          </cell>
        </row>
        <row r="71">
          <cell r="A71">
            <v>68</v>
          </cell>
          <cell r="B71">
            <v>1233</v>
          </cell>
          <cell r="C71" t="str">
            <v>Clear Lake Comm School District</v>
          </cell>
          <cell r="D71">
            <v>6621322.6900000004</v>
          </cell>
          <cell r="E71">
            <v>2277649.2799999998</v>
          </cell>
          <cell r="F71">
            <v>938139.61</v>
          </cell>
          <cell r="G71">
            <v>185145.01</v>
          </cell>
          <cell r="H71">
            <v>2389.84</v>
          </cell>
          <cell r="I71">
            <v>75990.63</v>
          </cell>
          <cell r="J71">
            <v>0</v>
          </cell>
          <cell r="K71">
            <v>55000</v>
          </cell>
          <cell r="L71">
            <v>17106.48</v>
          </cell>
          <cell r="M71">
            <v>2304.08</v>
          </cell>
          <cell r="N71">
            <v>0</v>
          </cell>
          <cell r="O71">
            <v>0</v>
          </cell>
          <cell r="P71">
            <v>187.29</v>
          </cell>
          <cell r="Q71">
            <v>0</v>
          </cell>
          <cell r="R71">
            <v>165544.29</v>
          </cell>
          <cell r="S71">
            <v>61348.75</v>
          </cell>
          <cell r="T71">
            <v>4559.8999999999996</v>
          </cell>
          <cell r="U71">
            <v>0</v>
          </cell>
          <cell r="V71">
            <v>0</v>
          </cell>
          <cell r="W71">
            <v>349</v>
          </cell>
          <cell r="X71">
            <v>0</v>
          </cell>
          <cell r="Y71">
            <v>88518.91</v>
          </cell>
          <cell r="Z71">
            <v>30367.8</v>
          </cell>
          <cell r="AA71">
            <v>0</v>
          </cell>
          <cell r="AB71">
            <v>2262.41</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333733.28000000003</v>
          </cell>
          <cell r="BW71">
            <v>109296.9</v>
          </cell>
          <cell r="BX71">
            <v>1191.24</v>
          </cell>
          <cell r="BY71">
            <v>595.35</v>
          </cell>
          <cell r="BZ71">
            <v>0</v>
          </cell>
          <cell r="CA71">
            <v>0</v>
          </cell>
          <cell r="CB71">
            <v>0</v>
          </cell>
          <cell r="CC71">
            <v>101435</v>
          </cell>
          <cell r="CD71">
            <v>29036.83</v>
          </cell>
          <cell r="CE71">
            <v>1598.21</v>
          </cell>
          <cell r="CF71">
            <v>9798.8700000000008</v>
          </cell>
          <cell r="CG71">
            <v>0</v>
          </cell>
          <cell r="CH71">
            <v>0</v>
          </cell>
          <cell r="CI71">
            <v>0</v>
          </cell>
          <cell r="CJ71">
            <v>128020.1</v>
          </cell>
          <cell r="CK71">
            <v>41268.050000000003</v>
          </cell>
          <cell r="CL71">
            <v>27659.77</v>
          </cell>
          <cell r="CM71">
            <v>7939.22</v>
          </cell>
          <cell r="CN71">
            <v>941.75</v>
          </cell>
          <cell r="CO71">
            <v>367.63</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33856.86</v>
          </cell>
          <cell r="DH71">
            <v>5130.08</v>
          </cell>
          <cell r="DI71">
            <v>0</v>
          </cell>
          <cell r="DJ71">
            <v>33680.449999999997</v>
          </cell>
          <cell r="DK71">
            <v>0</v>
          </cell>
          <cell r="DL71">
            <v>287550.05</v>
          </cell>
          <cell r="DM71">
            <v>87414.32</v>
          </cell>
          <cell r="DN71">
            <v>23455.24</v>
          </cell>
          <cell r="DO71">
            <v>6729.83</v>
          </cell>
          <cell r="DP71">
            <v>0</v>
          </cell>
          <cell r="DQ71">
            <v>4431.33</v>
          </cell>
          <cell r="DR71">
            <v>0</v>
          </cell>
          <cell r="DS71">
            <v>0</v>
          </cell>
          <cell r="DT71">
            <v>0</v>
          </cell>
          <cell r="DU71">
            <v>1377</v>
          </cell>
          <cell r="DV71">
            <v>0</v>
          </cell>
          <cell r="DW71">
            <v>0</v>
          </cell>
          <cell r="DX71">
            <v>0</v>
          </cell>
          <cell r="DY71">
            <v>0</v>
          </cell>
          <cell r="DZ71">
            <v>605166.4</v>
          </cell>
          <cell r="EA71">
            <v>199247.71</v>
          </cell>
          <cell r="EB71">
            <v>68500.289999999994</v>
          </cell>
          <cell r="EC71">
            <v>1413.93</v>
          </cell>
          <cell r="ED71">
            <v>0</v>
          </cell>
          <cell r="EE71">
            <v>5138</v>
          </cell>
          <cell r="EF71">
            <v>0</v>
          </cell>
          <cell r="EG71">
            <v>76664.2</v>
          </cell>
          <cell r="EH71">
            <v>22145.11</v>
          </cell>
          <cell r="EI71">
            <v>10950.99</v>
          </cell>
          <cell r="EJ71">
            <v>0</v>
          </cell>
          <cell r="EK71">
            <v>0</v>
          </cell>
          <cell r="EL71">
            <v>1173</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7358.22</v>
          </cell>
          <cell r="FZ71">
            <v>641.49</v>
          </cell>
          <cell r="GA71">
            <v>504.19</v>
          </cell>
          <cell r="GB71">
            <v>0</v>
          </cell>
          <cell r="GC71">
            <v>0</v>
          </cell>
          <cell r="GD71">
            <v>0</v>
          </cell>
          <cell r="GE71">
            <v>0</v>
          </cell>
          <cell r="GF71">
            <v>0</v>
          </cell>
          <cell r="GG71">
            <v>0</v>
          </cell>
          <cell r="GH71">
            <v>0</v>
          </cell>
          <cell r="GI71">
            <v>0</v>
          </cell>
          <cell r="GJ71">
            <v>0</v>
          </cell>
          <cell r="GK71">
            <v>493186.36</v>
          </cell>
          <cell r="GL71">
            <v>191256.12</v>
          </cell>
          <cell r="GM71">
            <v>125499.13</v>
          </cell>
          <cell r="GN71">
            <v>547172.56000000006</v>
          </cell>
          <cell r="GO71">
            <v>0</v>
          </cell>
          <cell r="GP71">
            <v>4490.08</v>
          </cell>
          <cell r="GQ71">
            <v>0</v>
          </cell>
          <cell r="GR71">
            <v>300347.71000000002</v>
          </cell>
          <cell r="GS71">
            <v>62926.75</v>
          </cell>
          <cell r="GT71">
            <v>13872.81</v>
          </cell>
          <cell r="GU71">
            <v>59768.25</v>
          </cell>
          <cell r="GV71">
            <v>0</v>
          </cell>
          <cell r="GW71">
            <v>2045</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570377</v>
          </cell>
          <cell r="IV71">
            <v>0</v>
          </cell>
          <cell r="IW71">
            <v>0</v>
          </cell>
          <cell r="IX71">
            <v>0</v>
          </cell>
          <cell r="IY71">
            <v>0</v>
          </cell>
          <cell r="IZ71">
            <v>0</v>
          </cell>
          <cell r="JA71">
            <v>0</v>
          </cell>
          <cell r="JB71">
            <v>13616.69</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9256488.9900000002</v>
          </cell>
          <cell r="KF71">
            <v>3129064.1</v>
          </cell>
          <cell r="KG71">
            <v>1260323.3500000001</v>
          </cell>
          <cell r="KH71">
            <v>826597</v>
          </cell>
          <cell r="KI71">
            <v>3835.78</v>
          </cell>
          <cell r="KJ71">
            <v>127852.41</v>
          </cell>
          <cell r="KK71">
            <v>583993.68999999994</v>
          </cell>
        </row>
        <row r="72">
          <cell r="A72">
            <v>69</v>
          </cell>
          <cell r="B72">
            <v>1278</v>
          </cell>
          <cell r="C72" t="str">
            <v>Clinton Comm School District</v>
          </cell>
          <cell r="D72">
            <v>18282092.02</v>
          </cell>
          <cell r="E72">
            <v>6778153.1699999999</v>
          </cell>
          <cell r="F72">
            <v>4772333.04</v>
          </cell>
          <cell r="G72">
            <v>419960.8</v>
          </cell>
          <cell r="H72">
            <v>227914.45</v>
          </cell>
          <cell r="I72">
            <v>16680.12</v>
          </cell>
          <cell r="J72">
            <v>948.18</v>
          </cell>
          <cell r="K72">
            <v>39641.660000000003</v>
          </cell>
          <cell r="L72">
            <v>22825.78</v>
          </cell>
          <cell r="M72">
            <v>65000</v>
          </cell>
          <cell r="N72">
            <v>1369.14</v>
          </cell>
          <cell r="O72">
            <v>0</v>
          </cell>
          <cell r="P72">
            <v>0</v>
          </cell>
          <cell r="Q72">
            <v>0</v>
          </cell>
          <cell r="R72">
            <v>540226.69999999995</v>
          </cell>
          <cell r="S72">
            <v>220212.77</v>
          </cell>
          <cell r="T72">
            <v>191.92</v>
          </cell>
          <cell r="U72">
            <v>7666.81</v>
          </cell>
          <cell r="V72">
            <v>0</v>
          </cell>
          <cell r="W72">
            <v>0</v>
          </cell>
          <cell r="X72">
            <v>0</v>
          </cell>
          <cell r="Y72">
            <v>366661.71</v>
          </cell>
          <cell r="Z72">
            <v>142408.60999999999</v>
          </cell>
          <cell r="AA72">
            <v>24191.919999999998</v>
          </cell>
          <cell r="AB72">
            <v>4436.12</v>
          </cell>
          <cell r="AC72">
            <v>8036.25</v>
          </cell>
          <cell r="AD72">
            <v>976.5</v>
          </cell>
          <cell r="AE72">
            <v>0</v>
          </cell>
          <cell r="AF72">
            <v>0</v>
          </cell>
          <cell r="AG72">
            <v>0</v>
          </cell>
          <cell r="AH72">
            <v>5242</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500143.09</v>
          </cell>
          <cell r="BP72">
            <v>140961.91</v>
          </cell>
          <cell r="BQ72">
            <v>208585.07</v>
          </cell>
          <cell r="BR72">
            <v>14643.57</v>
          </cell>
          <cell r="BS72">
            <v>0</v>
          </cell>
          <cell r="BT72">
            <v>14409.29</v>
          </cell>
          <cell r="BU72">
            <v>0</v>
          </cell>
          <cell r="BV72">
            <v>267442.31</v>
          </cell>
          <cell r="BW72">
            <v>77861.179999999993</v>
          </cell>
          <cell r="BX72">
            <v>218106.27</v>
          </cell>
          <cell r="BY72">
            <v>31833.46</v>
          </cell>
          <cell r="BZ72">
            <v>0</v>
          </cell>
          <cell r="CA72">
            <v>0</v>
          </cell>
          <cell r="CB72">
            <v>0</v>
          </cell>
          <cell r="CC72">
            <v>352487.66</v>
          </cell>
          <cell r="CD72">
            <v>115895.69</v>
          </cell>
          <cell r="CE72">
            <v>0</v>
          </cell>
          <cell r="CF72">
            <v>24689.95</v>
          </cell>
          <cell r="CG72">
            <v>0</v>
          </cell>
          <cell r="CH72">
            <v>0</v>
          </cell>
          <cell r="CI72">
            <v>0</v>
          </cell>
          <cell r="CJ72">
            <v>0</v>
          </cell>
          <cell r="CK72">
            <v>0</v>
          </cell>
          <cell r="CL72">
            <v>0</v>
          </cell>
          <cell r="CM72">
            <v>0</v>
          </cell>
          <cell r="CN72">
            <v>5816.23</v>
          </cell>
          <cell r="CO72">
            <v>0</v>
          </cell>
          <cell r="CP72">
            <v>0</v>
          </cell>
          <cell r="CQ72">
            <v>0</v>
          </cell>
          <cell r="CR72">
            <v>0</v>
          </cell>
          <cell r="CS72">
            <v>9984.6</v>
          </cell>
          <cell r="CT72">
            <v>0</v>
          </cell>
          <cell r="CU72">
            <v>0</v>
          </cell>
          <cell r="CV72">
            <v>0</v>
          </cell>
          <cell r="CW72">
            <v>0</v>
          </cell>
          <cell r="CX72">
            <v>0</v>
          </cell>
          <cell r="CY72">
            <v>0</v>
          </cell>
          <cell r="CZ72">
            <v>0</v>
          </cell>
          <cell r="DA72">
            <v>0</v>
          </cell>
          <cell r="DB72">
            <v>0</v>
          </cell>
          <cell r="DC72">
            <v>0</v>
          </cell>
          <cell r="DD72">
            <v>0</v>
          </cell>
          <cell r="DE72">
            <v>0</v>
          </cell>
          <cell r="DF72">
            <v>0</v>
          </cell>
          <cell r="DG72">
            <v>89347.74</v>
          </cell>
          <cell r="DH72">
            <v>7094.02</v>
          </cell>
          <cell r="DI72">
            <v>0</v>
          </cell>
          <cell r="DJ72">
            <v>16710</v>
          </cell>
          <cell r="DK72">
            <v>0</v>
          </cell>
          <cell r="DL72">
            <v>408425.23</v>
          </cell>
          <cell r="DM72">
            <v>145396.10999999999</v>
          </cell>
          <cell r="DN72">
            <v>160482.66</v>
          </cell>
          <cell r="DO72">
            <v>9329.76</v>
          </cell>
          <cell r="DP72">
            <v>1085.05</v>
          </cell>
          <cell r="DQ72">
            <v>1953</v>
          </cell>
          <cell r="DR72">
            <v>0</v>
          </cell>
          <cell r="DS72">
            <v>0</v>
          </cell>
          <cell r="DT72">
            <v>0</v>
          </cell>
          <cell r="DU72">
            <v>5135.9399999999996</v>
          </cell>
          <cell r="DV72">
            <v>0</v>
          </cell>
          <cell r="DW72">
            <v>0</v>
          </cell>
          <cell r="DX72">
            <v>0</v>
          </cell>
          <cell r="DY72">
            <v>0</v>
          </cell>
          <cell r="DZ72">
            <v>1836731.5</v>
          </cell>
          <cell r="EA72">
            <v>653827.81000000006</v>
          </cell>
          <cell r="EB72">
            <v>40959.25</v>
          </cell>
          <cell r="EC72">
            <v>9392.0400000000009</v>
          </cell>
          <cell r="ED72">
            <v>0</v>
          </cell>
          <cell r="EE72">
            <v>508</v>
          </cell>
          <cell r="EF72">
            <v>0</v>
          </cell>
          <cell r="EG72">
            <v>239510.7</v>
          </cell>
          <cell r="EH72">
            <v>99193.01</v>
          </cell>
          <cell r="EI72">
            <v>23362.18</v>
          </cell>
          <cell r="EJ72">
            <v>4211.37</v>
          </cell>
          <cell r="EK72">
            <v>6770.86</v>
          </cell>
          <cell r="EL72">
            <v>1100.8399999999999</v>
          </cell>
          <cell r="EM72">
            <v>0</v>
          </cell>
          <cell r="EN72">
            <v>0</v>
          </cell>
          <cell r="EO72">
            <v>0</v>
          </cell>
          <cell r="EP72">
            <v>0</v>
          </cell>
          <cell r="EQ72">
            <v>0</v>
          </cell>
          <cell r="ER72">
            <v>0</v>
          </cell>
          <cell r="ES72">
            <v>0</v>
          </cell>
          <cell r="ET72">
            <v>0</v>
          </cell>
          <cell r="EU72">
            <v>0</v>
          </cell>
          <cell r="EV72">
            <v>0</v>
          </cell>
          <cell r="EW72">
            <v>13492.03</v>
          </cell>
          <cell r="EX72">
            <v>0</v>
          </cell>
          <cell r="EY72">
            <v>0</v>
          </cell>
          <cell r="EZ72">
            <v>0</v>
          </cell>
          <cell r="FA72">
            <v>0</v>
          </cell>
          <cell r="FB72">
            <v>0</v>
          </cell>
          <cell r="FC72">
            <v>0</v>
          </cell>
          <cell r="FD72">
            <v>31525.8</v>
          </cell>
          <cell r="FE72">
            <v>0</v>
          </cell>
          <cell r="FF72">
            <v>0</v>
          </cell>
          <cell r="FG72">
            <v>0</v>
          </cell>
          <cell r="FH72">
            <v>0</v>
          </cell>
          <cell r="FI72">
            <v>0</v>
          </cell>
          <cell r="FJ72">
            <v>0</v>
          </cell>
          <cell r="FK72">
            <v>7290.07</v>
          </cell>
          <cell r="FL72">
            <v>0</v>
          </cell>
          <cell r="FM72">
            <v>0</v>
          </cell>
          <cell r="FN72">
            <v>0</v>
          </cell>
          <cell r="FO72">
            <v>0</v>
          </cell>
          <cell r="FP72">
            <v>98790.73</v>
          </cell>
          <cell r="FQ72">
            <v>48775.24</v>
          </cell>
          <cell r="FR72">
            <v>38083.61</v>
          </cell>
          <cell r="FS72">
            <v>11998.59</v>
          </cell>
          <cell r="FT72">
            <v>3400</v>
          </cell>
          <cell r="FU72">
            <v>317</v>
          </cell>
          <cell r="FV72">
            <v>0</v>
          </cell>
          <cell r="FW72">
            <v>352457.09</v>
          </cell>
          <cell r="FX72">
            <v>147886.38</v>
          </cell>
          <cell r="FY72">
            <v>141256.93</v>
          </cell>
          <cell r="FZ72">
            <v>93768.36</v>
          </cell>
          <cell r="GA72">
            <v>23830.16</v>
          </cell>
          <cell r="GB72">
            <v>0</v>
          </cell>
          <cell r="GC72">
            <v>0</v>
          </cell>
          <cell r="GD72">
            <v>73914.539999999994</v>
          </cell>
          <cell r="GE72">
            <v>30182.69</v>
          </cell>
          <cell r="GF72">
            <v>0</v>
          </cell>
          <cell r="GG72">
            <v>0</v>
          </cell>
          <cell r="GH72">
            <v>0</v>
          </cell>
          <cell r="GI72">
            <v>0</v>
          </cell>
          <cell r="GJ72">
            <v>0</v>
          </cell>
          <cell r="GK72">
            <v>1485539.44</v>
          </cell>
          <cell r="GL72">
            <v>700178.66</v>
          </cell>
          <cell r="GM72">
            <v>729017.08</v>
          </cell>
          <cell r="GN72">
            <v>1438671.6</v>
          </cell>
          <cell r="GO72">
            <v>35141.129999999997</v>
          </cell>
          <cell r="GP72">
            <v>2653.07</v>
          </cell>
          <cell r="GQ72">
            <v>0</v>
          </cell>
          <cell r="GR72">
            <v>703788.59</v>
          </cell>
          <cell r="GS72">
            <v>154874.97</v>
          </cell>
          <cell r="GT72">
            <v>119948.96</v>
          </cell>
          <cell r="GU72">
            <v>145515.20000000001</v>
          </cell>
          <cell r="GV72">
            <v>52379.81</v>
          </cell>
          <cell r="GW72">
            <v>3715</v>
          </cell>
          <cell r="GX72">
            <v>-948.18</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2192.16</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1746338</v>
          </cell>
          <cell r="IV72">
            <v>0</v>
          </cell>
          <cell r="IW72">
            <v>0</v>
          </cell>
          <cell r="IX72">
            <v>0</v>
          </cell>
          <cell r="IY72">
            <v>0</v>
          </cell>
          <cell r="IZ72">
            <v>0</v>
          </cell>
          <cell r="JA72">
            <v>0</v>
          </cell>
          <cell r="JB72">
            <v>7107.81</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2308.35</v>
          </cell>
          <cell r="KE72">
            <v>25547852.969999999</v>
          </cell>
          <cell r="KF72">
            <v>9478633.9800000004</v>
          </cell>
          <cell r="KG72">
            <v>6703537.0700000003</v>
          </cell>
          <cell r="KH72">
            <v>2226772.9500000002</v>
          </cell>
          <cell r="KI72">
            <v>364373.94</v>
          </cell>
          <cell r="KJ72">
            <v>59022.82</v>
          </cell>
          <cell r="KK72">
            <v>1755754.16</v>
          </cell>
        </row>
        <row r="73">
          <cell r="A73">
            <v>70</v>
          </cell>
          <cell r="B73">
            <v>1332</v>
          </cell>
          <cell r="C73" t="str">
            <v>Colfax-Mingo Comm School District</v>
          </cell>
          <cell r="D73">
            <v>3858770.66</v>
          </cell>
          <cell r="E73">
            <v>1301792.8</v>
          </cell>
          <cell r="F73">
            <v>1086334.7</v>
          </cell>
          <cell r="G73">
            <v>96625.73</v>
          </cell>
          <cell r="H73">
            <v>13918.23</v>
          </cell>
          <cell r="I73">
            <v>6345.91</v>
          </cell>
          <cell r="J73">
            <v>0</v>
          </cell>
          <cell r="K73">
            <v>0</v>
          </cell>
          <cell r="L73">
            <v>0</v>
          </cell>
          <cell r="M73">
            <v>0</v>
          </cell>
          <cell r="N73">
            <v>0</v>
          </cell>
          <cell r="O73">
            <v>0</v>
          </cell>
          <cell r="P73">
            <v>0</v>
          </cell>
          <cell r="Q73">
            <v>0</v>
          </cell>
          <cell r="R73">
            <v>88380.2</v>
          </cell>
          <cell r="S73">
            <v>29776.06</v>
          </cell>
          <cell r="T73">
            <v>204</v>
          </cell>
          <cell r="U73">
            <v>22516.75</v>
          </cell>
          <cell r="V73">
            <v>0</v>
          </cell>
          <cell r="W73">
            <v>0</v>
          </cell>
          <cell r="X73">
            <v>0</v>
          </cell>
          <cell r="Y73">
            <v>40977.29</v>
          </cell>
          <cell r="Z73">
            <v>15706.35</v>
          </cell>
          <cell r="AA73">
            <v>164.16</v>
          </cell>
          <cell r="AB73">
            <v>5197.78</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73560.36</v>
          </cell>
          <cell r="BW73">
            <v>35357.74</v>
          </cell>
          <cell r="BX73">
            <v>0</v>
          </cell>
          <cell r="BY73">
            <v>135.65</v>
          </cell>
          <cell r="BZ73">
            <v>0</v>
          </cell>
          <cell r="CA73">
            <v>2779.2</v>
          </cell>
          <cell r="CB73">
            <v>0</v>
          </cell>
          <cell r="CC73">
            <v>34272.99</v>
          </cell>
          <cell r="CD73">
            <v>5802.98</v>
          </cell>
          <cell r="CE73">
            <v>2565.2800000000002</v>
          </cell>
          <cell r="CF73">
            <v>2085</v>
          </cell>
          <cell r="CG73">
            <v>0</v>
          </cell>
          <cell r="CH73">
            <v>0</v>
          </cell>
          <cell r="CI73">
            <v>0</v>
          </cell>
          <cell r="CJ73">
            <v>0</v>
          </cell>
          <cell r="CK73">
            <v>0</v>
          </cell>
          <cell r="CL73">
            <v>185.06</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33165.730000000003</v>
          </cell>
          <cell r="DH73">
            <v>2353.63</v>
          </cell>
          <cell r="DI73">
            <v>0</v>
          </cell>
          <cell r="DJ73">
            <v>9155</v>
          </cell>
          <cell r="DK73">
            <v>0</v>
          </cell>
          <cell r="DL73">
            <v>188724.04</v>
          </cell>
          <cell r="DM73">
            <v>65632.78</v>
          </cell>
          <cell r="DN73">
            <v>6089.91</v>
          </cell>
          <cell r="DO73">
            <v>1690.93</v>
          </cell>
          <cell r="DP73">
            <v>0</v>
          </cell>
          <cell r="DQ73">
            <v>1525</v>
          </cell>
          <cell r="DR73">
            <v>0</v>
          </cell>
          <cell r="DS73">
            <v>0</v>
          </cell>
          <cell r="DT73">
            <v>0</v>
          </cell>
          <cell r="DU73">
            <v>630</v>
          </cell>
          <cell r="DV73">
            <v>0</v>
          </cell>
          <cell r="DW73">
            <v>0</v>
          </cell>
          <cell r="DX73">
            <v>0</v>
          </cell>
          <cell r="DY73">
            <v>0</v>
          </cell>
          <cell r="DZ73">
            <v>283577.57</v>
          </cell>
          <cell r="EA73">
            <v>93802.13</v>
          </cell>
          <cell r="EB73">
            <v>14487.57</v>
          </cell>
          <cell r="EC73">
            <v>610.54999999999995</v>
          </cell>
          <cell r="ED73">
            <v>169.99</v>
          </cell>
          <cell r="EE73">
            <v>5154</v>
          </cell>
          <cell r="EF73">
            <v>0</v>
          </cell>
          <cell r="EG73">
            <v>96770.93</v>
          </cell>
          <cell r="EH73">
            <v>25257.53</v>
          </cell>
          <cell r="EI73">
            <v>14456.26</v>
          </cell>
          <cell r="EJ73">
            <v>80</v>
          </cell>
          <cell r="EK73">
            <v>0</v>
          </cell>
          <cell r="EL73">
            <v>805.17</v>
          </cell>
          <cell r="EM73">
            <v>0</v>
          </cell>
          <cell r="EN73">
            <v>0</v>
          </cell>
          <cell r="EO73">
            <v>0</v>
          </cell>
          <cell r="EP73">
            <v>0</v>
          </cell>
          <cell r="EQ73">
            <v>0</v>
          </cell>
          <cell r="ER73">
            <v>0</v>
          </cell>
          <cell r="ES73">
            <v>0</v>
          </cell>
          <cell r="ET73">
            <v>0</v>
          </cell>
          <cell r="EU73">
            <v>0</v>
          </cell>
          <cell r="EV73">
            <v>0</v>
          </cell>
          <cell r="EW73">
            <v>3201.5</v>
          </cell>
          <cell r="EX73">
            <v>0</v>
          </cell>
          <cell r="EY73">
            <v>0</v>
          </cell>
          <cell r="EZ73">
            <v>0</v>
          </cell>
          <cell r="FA73">
            <v>0</v>
          </cell>
          <cell r="FB73">
            <v>0</v>
          </cell>
          <cell r="FC73">
            <v>0</v>
          </cell>
          <cell r="FD73">
            <v>0</v>
          </cell>
          <cell r="FE73">
            <v>0</v>
          </cell>
          <cell r="FF73">
            <v>0</v>
          </cell>
          <cell r="FG73">
            <v>0</v>
          </cell>
          <cell r="FH73">
            <v>0</v>
          </cell>
          <cell r="FI73">
            <v>0</v>
          </cell>
          <cell r="FJ73">
            <v>0</v>
          </cell>
          <cell r="FK73">
            <v>5454.55</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354.37</v>
          </cell>
          <cell r="GA73">
            <v>0</v>
          </cell>
          <cell r="GB73">
            <v>0</v>
          </cell>
          <cell r="GC73">
            <v>0</v>
          </cell>
          <cell r="GD73">
            <v>0</v>
          </cell>
          <cell r="GE73">
            <v>0</v>
          </cell>
          <cell r="GF73">
            <v>0</v>
          </cell>
          <cell r="GG73">
            <v>0</v>
          </cell>
          <cell r="GH73">
            <v>0</v>
          </cell>
          <cell r="GI73">
            <v>0</v>
          </cell>
          <cell r="GJ73">
            <v>0</v>
          </cell>
          <cell r="GK73">
            <v>198920.59</v>
          </cell>
          <cell r="GL73">
            <v>85848.5</v>
          </cell>
          <cell r="GM73">
            <v>150105.54</v>
          </cell>
          <cell r="GN73">
            <v>221953.17</v>
          </cell>
          <cell r="GO73">
            <v>0</v>
          </cell>
          <cell r="GP73">
            <v>0</v>
          </cell>
          <cell r="GQ73">
            <v>0</v>
          </cell>
          <cell r="GR73">
            <v>15351.22</v>
          </cell>
          <cell r="GS73">
            <v>2596.69</v>
          </cell>
          <cell r="GT73">
            <v>349437.77</v>
          </cell>
          <cell r="GU73">
            <v>30960.57</v>
          </cell>
          <cell r="GV73">
            <v>0</v>
          </cell>
          <cell r="GW73">
            <v>960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329703</v>
          </cell>
          <cell r="IV73">
            <v>0</v>
          </cell>
          <cell r="IW73">
            <v>0</v>
          </cell>
          <cell r="IX73">
            <v>0</v>
          </cell>
          <cell r="IY73">
            <v>0</v>
          </cell>
          <cell r="IZ73">
            <v>0</v>
          </cell>
          <cell r="JA73">
            <v>0</v>
          </cell>
          <cell r="JB73">
            <v>10151.700000000001</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4840</v>
          </cell>
          <cell r="KE73">
            <v>4879305.8499999996</v>
          </cell>
          <cell r="KF73">
            <v>1661573.56</v>
          </cell>
          <cell r="KG73">
            <v>1666482.03</v>
          </cell>
          <cell r="KH73">
            <v>384564.13</v>
          </cell>
          <cell r="KI73">
            <v>14088.22</v>
          </cell>
          <cell r="KJ73">
            <v>26724.28</v>
          </cell>
          <cell r="KK73">
            <v>344694.7</v>
          </cell>
        </row>
        <row r="74">
          <cell r="A74">
            <v>71</v>
          </cell>
          <cell r="B74">
            <v>1337</v>
          </cell>
          <cell r="C74" t="str">
            <v>College Comm School District</v>
          </cell>
          <cell r="D74">
            <v>29339905.93</v>
          </cell>
          <cell r="E74">
            <v>7918880.9000000004</v>
          </cell>
          <cell r="F74">
            <v>2860508.58</v>
          </cell>
          <cell r="G74">
            <v>997953.31</v>
          </cell>
          <cell r="H74">
            <v>2954.83</v>
          </cell>
          <cell r="I74">
            <v>12269.08</v>
          </cell>
          <cell r="J74">
            <v>0</v>
          </cell>
          <cell r="K74">
            <v>0</v>
          </cell>
          <cell r="L74">
            <v>0</v>
          </cell>
          <cell r="M74">
            <v>0</v>
          </cell>
          <cell r="N74">
            <v>0</v>
          </cell>
          <cell r="O74">
            <v>0</v>
          </cell>
          <cell r="P74">
            <v>0</v>
          </cell>
          <cell r="Q74">
            <v>0</v>
          </cell>
          <cell r="R74">
            <v>829260.81</v>
          </cell>
          <cell r="S74">
            <v>257996.78</v>
          </cell>
          <cell r="T74">
            <v>61.53</v>
          </cell>
          <cell r="U74">
            <v>3551.09</v>
          </cell>
          <cell r="V74">
            <v>0</v>
          </cell>
          <cell r="W74">
            <v>0</v>
          </cell>
          <cell r="X74">
            <v>0</v>
          </cell>
          <cell r="Y74">
            <v>288621.01</v>
          </cell>
          <cell r="Z74">
            <v>93748.77</v>
          </cell>
          <cell r="AA74">
            <v>0</v>
          </cell>
          <cell r="AB74">
            <v>18681.54</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38218.61</v>
          </cell>
          <cell r="BR74">
            <v>0</v>
          </cell>
          <cell r="BS74">
            <v>0</v>
          </cell>
          <cell r="BT74">
            <v>0</v>
          </cell>
          <cell r="BU74">
            <v>0</v>
          </cell>
          <cell r="BV74">
            <v>1443612.5</v>
          </cell>
          <cell r="BW74">
            <v>365739.91</v>
          </cell>
          <cell r="BX74">
            <v>300837.37</v>
          </cell>
          <cell r="BY74">
            <v>54972.39</v>
          </cell>
          <cell r="BZ74">
            <v>0</v>
          </cell>
          <cell r="CA74">
            <v>0</v>
          </cell>
          <cell r="CB74">
            <v>0</v>
          </cell>
          <cell r="CC74">
            <v>742313.01</v>
          </cell>
          <cell r="CD74">
            <v>201340.58</v>
          </cell>
          <cell r="CE74">
            <v>450</v>
          </cell>
          <cell r="CF74">
            <v>56647.96</v>
          </cell>
          <cell r="CG74">
            <v>0</v>
          </cell>
          <cell r="CH74">
            <v>0</v>
          </cell>
          <cell r="CI74">
            <v>0</v>
          </cell>
          <cell r="CJ74">
            <v>215042.76</v>
          </cell>
          <cell r="CK74">
            <v>61156.18</v>
          </cell>
          <cell r="CL74">
            <v>606.51</v>
          </cell>
          <cell r="CM74">
            <v>89010.75</v>
          </cell>
          <cell r="CN74">
            <v>0</v>
          </cell>
          <cell r="CO74">
            <v>0</v>
          </cell>
          <cell r="CP74">
            <v>0</v>
          </cell>
          <cell r="CQ74">
            <v>0</v>
          </cell>
          <cell r="CR74">
            <v>0</v>
          </cell>
          <cell r="CS74">
            <v>4554.9799999999996</v>
          </cell>
          <cell r="CT74">
            <v>8098.62</v>
          </cell>
          <cell r="CU74">
            <v>0</v>
          </cell>
          <cell r="CV74">
            <v>0</v>
          </cell>
          <cell r="CW74">
            <v>0</v>
          </cell>
          <cell r="CX74">
            <v>0</v>
          </cell>
          <cell r="CY74">
            <v>0</v>
          </cell>
          <cell r="CZ74">
            <v>0</v>
          </cell>
          <cell r="DA74">
            <v>0</v>
          </cell>
          <cell r="DB74">
            <v>0</v>
          </cell>
          <cell r="DC74">
            <v>0</v>
          </cell>
          <cell r="DD74">
            <v>0</v>
          </cell>
          <cell r="DE74">
            <v>0</v>
          </cell>
          <cell r="DF74">
            <v>0</v>
          </cell>
          <cell r="DG74">
            <v>112224.71</v>
          </cell>
          <cell r="DH74">
            <v>14780.7</v>
          </cell>
          <cell r="DI74">
            <v>0</v>
          </cell>
          <cell r="DJ74">
            <v>26453.75</v>
          </cell>
          <cell r="DK74">
            <v>0</v>
          </cell>
          <cell r="DL74">
            <v>1261107.8899999999</v>
          </cell>
          <cell r="DM74">
            <v>287296.03999999998</v>
          </cell>
          <cell r="DN74">
            <v>20423.66</v>
          </cell>
          <cell r="DO74">
            <v>42803.14</v>
          </cell>
          <cell r="DP74">
            <v>0</v>
          </cell>
          <cell r="DQ74">
            <v>100</v>
          </cell>
          <cell r="DR74">
            <v>0</v>
          </cell>
          <cell r="DS74">
            <v>0</v>
          </cell>
          <cell r="DT74">
            <v>0</v>
          </cell>
          <cell r="DU74">
            <v>4412</v>
          </cell>
          <cell r="DV74">
            <v>0</v>
          </cell>
          <cell r="DW74">
            <v>0</v>
          </cell>
          <cell r="DX74">
            <v>0</v>
          </cell>
          <cell r="DY74">
            <v>0</v>
          </cell>
          <cell r="DZ74">
            <v>2846653.78</v>
          </cell>
          <cell r="EA74">
            <v>736338.12</v>
          </cell>
          <cell r="EB74">
            <v>77865.37</v>
          </cell>
          <cell r="EC74">
            <v>18571.580000000002</v>
          </cell>
          <cell r="ED74">
            <v>0</v>
          </cell>
          <cell r="EE74">
            <v>0</v>
          </cell>
          <cell r="EF74">
            <v>0</v>
          </cell>
          <cell r="EG74">
            <v>454165.64</v>
          </cell>
          <cell r="EH74">
            <v>203074.23</v>
          </cell>
          <cell r="EI74">
            <v>55054.92</v>
          </cell>
          <cell r="EJ74">
            <v>11507.9</v>
          </cell>
          <cell r="EK74">
            <v>0</v>
          </cell>
          <cell r="EL74">
            <v>350</v>
          </cell>
          <cell r="EM74">
            <v>0</v>
          </cell>
          <cell r="EN74">
            <v>87188.34</v>
          </cell>
          <cell r="EO74">
            <v>28892.32</v>
          </cell>
          <cell r="EP74">
            <v>0</v>
          </cell>
          <cell r="EQ74">
            <v>3056.5</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181450.86</v>
          </cell>
          <cell r="FQ74">
            <v>45320.82</v>
          </cell>
          <cell r="FR74">
            <v>94548.98</v>
          </cell>
          <cell r="FS74">
            <v>33882.67</v>
          </cell>
          <cell r="FT74">
            <v>0</v>
          </cell>
          <cell r="FU74">
            <v>1010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2398408.1800000002</v>
          </cell>
          <cell r="GL74">
            <v>743904.16</v>
          </cell>
          <cell r="GM74">
            <v>528123.79</v>
          </cell>
          <cell r="GN74">
            <v>1719429.89</v>
          </cell>
          <cell r="GO74">
            <v>0</v>
          </cell>
          <cell r="GP74">
            <v>4265</v>
          </cell>
          <cell r="GQ74">
            <v>0</v>
          </cell>
          <cell r="GR74">
            <v>1708034.69</v>
          </cell>
          <cell r="GS74">
            <v>310558.65000000002</v>
          </cell>
          <cell r="GT74">
            <v>97061.54</v>
          </cell>
          <cell r="GU74">
            <v>296075.36</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2387062</v>
          </cell>
          <cell r="IV74">
            <v>0</v>
          </cell>
          <cell r="IW74">
            <v>0</v>
          </cell>
          <cell r="IX74">
            <v>0</v>
          </cell>
          <cell r="IY74">
            <v>0</v>
          </cell>
          <cell r="IZ74">
            <v>0</v>
          </cell>
          <cell r="JA74">
            <v>0</v>
          </cell>
          <cell r="JB74">
            <v>12862.3</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41795765.399999999</v>
          </cell>
          <cell r="KF74">
            <v>11254247.460000001</v>
          </cell>
          <cell r="KG74">
            <v>4194952.55</v>
          </cell>
          <cell r="KH74">
            <v>3369023.4</v>
          </cell>
          <cell r="KI74">
            <v>2954.83</v>
          </cell>
          <cell r="KJ74">
            <v>44447.83</v>
          </cell>
          <cell r="KK74">
            <v>2399924.2999999998</v>
          </cell>
        </row>
        <row r="75">
          <cell r="A75">
            <v>72</v>
          </cell>
          <cell r="B75">
            <v>1350</v>
          </cell>
          <cell r="C75" t="str">
            <v>Collins-Maxwell Comm School District</v>
          </cell>
          <cell r="D75">
            <v>2457465.69</v>
          </cell>
          <cell r="E75">
            <v>776829.87</v>
          </cell>
          <cell r="F75">
            <v>634307.02</v>
          </cell>
          <cell r="G75">
            <v>85247.65</v>
          </cell>
          <cell r="H75">
            <v>9947.6</v>
          </cell>
          <cell r="I75">
            <v>6375.32</v>
          </cell>
          <cell r="J75">
            <v>0</v>
          </cell>
          <cell r="K75">
            <v>0</v>
          </cell>
          <cell r="L75">
            <v>0</v>
          </cell>
          <cell r="M75">
            <v>0</v>
          </cell>
          <cell r="N75">
            <v>0</v>
          </cell>
          <cell r="O75">
            <v>0</v>
          </cell>
          <cell r="P75">
            <v>0</v>
          </cell>
          <cell r="Q75">
            <v>0</v>
          </cell>
          <cell r="R75">
            <v>17965.48</v>
          </cell>
          <cell r="S75">
            <v>4358.03</v>
          </cell>
          <cell r="T75">
            <v>0</v>
          </cell>
          <cell r="U75">
            <v>804.45</v>
          </cell>
          <cell r="V75">
            <v>0</v>
          </cell>
          <cell r="W75">
            <v>0</v>
          </cell>
          <cell r="X75">
            <v>0</v>
          </cell>
          <cell r="Y75">
            <v>37555.019999999997</v>
          </cell>
          <cell r="Z75">
            <v>13918.72</v>
          </cell>
          <cell r="AA75">
            <v>158.68</v>
          </cell>
          <cell r="AB75">
            <v>1586.24</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322</v>
          </cell>
          <cell r="BY75">
            <v>1601.78</v>
          </cell>
          <cell r="BZ75">
            <v>0</v>
          </cell>
          <cell r="CA75">
            <v>0</v>
          </cell>
          <cell r="CB75">
            <v>0</v>
          </cell>
          <cell r="CC75">
            <v>53661.02</v>
          </cell>
          <cell r="CD75">
            <v>20169.23</v>
          </cell>
          <cell r="CE75">
            <v>0</v>
          </cell>
          <cell r="CF75">
            <v>1740.12</v>
          </cell>
          <cell r="CG75">
            <v>0</v>
          </cell>
          <cell r="CH75">
            <v>0</v>
          </cell>
          <cell r="CI75">
            <v>0</v>
          </cell>
          <cell r="CJ75">
            <v>45813.49</v>
          </cell>
          <cell r="CK75">
            <v>13145.48</v>
          </cell>
          <cell r="CL75">
            <v>14360.35</v>
          </cell>
          <cell r="CM75">
            <v>909.08</v>
          </cell>
          <cell r="CN75">
            <v>287.86</v>
          </cell>
          <cell r="CO75">
            <v>222</v>
          </cell>
          <cell r="CP75">
            <v>0</v>
          </cell>
          <cell r="CQ75">
            <v>0</v>
          </cell>
          <cell r="CR75">
            <v>0</v>
          </cell>
          <cell r="CS75">
            <v>1797.6</v>
          </cell>
          <cell r="CT75">
            <v>0</v>
          </cell>
          <cell r="CU75">
            <v>0</v>
          </cell>
          <cell r="CV75">
            <v>0</v>
          </cell>
          <cell r="CW75">
            <v>0</v>
          </cell>
          <cell r="CX75">
            <v>0</v>
          </cell>
          <cell r="CY75">
            <v>0</v>
          </cell>
          <cell r="CZ75">
            <v>0</v>
          </cell>
          <cell r="DA75">
            <v>0</v>
          </cell>
          <cell r="DB75">
            <v>0</v>
          </cell>
          <cell r="DC75">
            <v>0</v>
          </cell>
          <cell r="DD75">
            <v>0</v>
          </cell>
          <cell r="DE75">
            <v>0</v>
          </cell>
          <cell r="DF75">
            <v>0</v>
          </cell>
          <cell r="DG75">
            <v>21641.65</v>
          </cell>
          <cell r="DH75">
            <v>284.5</v>
          </cell>
          <cell r="DI75">
            <v>0</v>
          </cell>
          <cell r="DJ75">
            <v>7813</v>
          </cell>
          <cell r="DK75">
            <v>0</v>
          </cell>
          <cell r="DL75">
            <v>56599.98</v>
          </cell>
          <cell r="DM75">
            <v>9737.14</v>
          </cell>
          <cell r="DN75">
            <v>1260</v>
          </cell>
          <cell r="DO75">
            <v>1208.72</v>
          </cell>
          <cell r="DP75">
            <v>0</v>
          </cell>
          <cell r="DQ75">
            <v>1407.5</v>
          </cell>
          <cell r="DR75">
            <v>0</v>
          </cell>
          <cell r="DS75">
            <v>0</v>
          </cell>
          <cell r="DT75">
            <v>0</v>
          </cell>
          <cell r="DU75">
            <v>299</v>
          </cell>
          <cell r="DV75">
            <v>0</v>
          </cell>
          <cell r="DW75">
            <v>0</v>
          </cell>
          <cell r="DX75">
            <v>0</v>
          </cell>
          <cell r="DY75">
            <v>0</v>
          </cell>
          <cell r="DZ75">
            <v>217887.03</v>
          </cell>
          <cell r="EA75">
            <v>69198.33</v>
          </cell>
          <cell r="EB75">
            <v>461.96</v>
          </cell>
          <cell r="EC75">
            <v>1382.91</v>
          </cell>
          <cell r="ED75">
            <v>0</v>
          </cell>
          <cell r="EE75">
            <v>550</v>
          </cell>
          <cell r="EF75">
            <v>0</v>
          </cell>
          <cell r="EG75">
            <v>44517.36</v>
          </cell>
          <cell r="EH75">
            <v>11338.94</v>
          </cell>
          <cell r="EI75">
            <v>69665.87</v>
          </cell>
          <cell r="EJ75">
            <v>7.89</v>
          </cell>
          <cell r="EK75">
            <v>0</v>
          </cell>
          <cell r="EL75">
            <v>2509</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137043.31</v>
          </cell>
          <cell r="GL75">
            <v>48208.29</v>
          </cell>
          <cell r="GM75">
            <v>58172.35</v>
          </cell>
          <cell r="GN75">
            <v>150415.70000000001</v>
          </cell>
          <cell r="GO75">
            <v>1388.57</v>
          </cell>
          <cell r="GP75">
            <v>1604.16</v>
          </cell>
          <cell r="GQ75">
            <v>0</v>
          </cell>
          <cell r="GR75">
            <v>76034.929999999993</v>
          </cell>
          <cell r="GS75">
            <v>19859.77</v>
          </cell>
          <cell r="GT75">
            <v>16359.33</v>
          </cell>
          <cell r="GU75">
            <v>17581.97</v>
          </cell>
          <cell r="GV75">
            <v>0</v>
          </cell>
          <cell r="GW75">
            <v>480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200075</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3144543.31</v>
          </cell>
          <cell r="KF75">
            <v>986763.8</v>
          </cell>
          <cell r="KG75">
            <v>818805.81</v>
          </cell>
          <cell r="KH75">
            <v>262771.01</v>
          </cell>
          <cell r="KI75">
            <v>11624.03</v>
          </cell>
          <cell r="KJ75">
            <v>20960.98</v>
          </cell>
          <cell r="KK75">
            <v>200075</v>
          </cell>
        </row>
        <row r="76">
          <cell r="A76">
            <v>73</v>
          </cell>
          <cell r="B76">
            <v>1359</v>
          </cell>
          <cell r="C76" t="str">
            <v>Colo-NESCO Comm School District</v>
          </cell>
          <cell r="D76">
            <v>2241635.98</v>
          </cell>
          <cell r="E76">
            <v>675346.11</v>
          </cell>
          <cell r="F76">
            <v>1066790.96</v>
          </cell>
          <cell r="G76">
            <v>63346.76</v>
          </cell>
          <cell r="H76">
            <v>4509.75</v>
          </cell>
          <cell r="I76">
            <v>18458.07</v>
          </cell>
          <cell r="J76">
            <v>0</v>
          </cell>
          <cell r="K76">
            <v>47772.63</v>
          </cell>
          <cell r="L76">
            <v>24509.040000000001</v>
          </cell>
          <cell r="M76">
            <v>0</v>
          </cell>
          <cell r="N76">
            <v>0</v>
          </cell>
          <cell r="O76">
            <v>0</v>
          </cell>
          <cell r="P76">
            <v>0</v>
          </cell>
          <cell r="Q76">
            <v>0</v>
          </cell>
          <cell r="R76">
            <v>49797.71</v>
          </cell>
          <cell r="S76">
            <v>10918.74</v>
          </cell>
          <cell r="T76">
            <v>0</v>
          </cell>
          <cell r="U76">
            <v>42.67</v>
          </cell>
          <cell r="V76">
            <v>0</v>
          </cell>
          <cell r="W76">
            <v>0</v>
          </cell>
          <cell r="X76">
            <v>0</v>
          </cell>
          <cell r="Y76">
            <v>20115.84</v>
          </cell>
          <cell r="Z76">
            <v>3437.83</v>
          </cell>
          <cell r="AA76">
            <v>63.8</v>
          </cell>
          <cell r="AB76">
            <v>985.13</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123980.61</v>
          </cell>
          <cell r="BW76">
            <v>22296.41</v>
          </cell>
          <cell r="BX76">
            <v>31749</v>
          </cell>
          <cell r="BY76">
            <v>299.25</v>
          </cell>
          <cell r="BZ76">
            <v>0</v>
          </cell>
          <cell r="CA76">
            <v>924</v>
          </cell>
          <cell r="CB76">
            <v>0</v>
          </cell>
          <cell r="CC76">
            <v>10314</v>
          </cell>
          <cell r="CD76">
            <v>1586.32</v>
          </cell>
          <cell r="CE76">
            <v>0</v>
          </cell>
          <cell r="CF76">
            <v>4345.0600000000004</v>
          </cell>
          <cell r="CG76">
            <v>0</v>
          </cell>
          <cell r="CH76">
            <v>0</v>
          </cell>
          <cell r="CI76">
            <v>0</v>
          </cell>
          <cell r="CJ76">
            <v>2580</v>
          </cell>
          <cell r="CK76">
            <v>197.41</v>
          </cell>
          <cell r="CL76">
            <v>10822.89</v>
          </cell>
          <cell r="CM76">
            <v>0</v>
          </cell>
          <cell r="CN76">
            <v>0</v>
          </cell>
          <cell r="CO76">
            <v>0</v>
          </cell>
          <cell r="CP76">
            <v>0</v>
          </cell>
          <cell r="CQ76">
            <v>0</v>
          </cell>
          <cell r="CR76">
            <v>0</v>
          </cell>
          <cell r="CS76">
            <v>1014.25</v>
          </cell>
          <cell r="CT76">
            <v>0</v>
          </cell>
          <cell r="CU76">
            <v>0</v>
          </cell>
          <cell r="CV76">
            <v>0</v>
          </cell>
          <cell r="CW76">
            <v>0</v>
          </cell>
          <cell r="CX76">
            <v>0</v>
          </cell>
          <cell r="CY76">
            <v>0</v>
          </cell>
          <cell r="CZ76">
            <v>0</v>
          </cell>
          <cell r="DA76">
            <v>0</v>
          </cell>
          <cell r="DB76">
            <v>0</v>
          </cell>
          <cell r="DC76">
            <v>0</v>
          </cell>
          <cell r="DD76">
            <v>0</v>
          </cell>
          <cell r="DE76">
            <v>0</v>
          </cell>
          <cell r="DF76">
            <v>0</v>
          </cell>
          <cell r="DG76">
            <v>16942.07</v>
          </cell>
          <cell r="DH76">
            <v>1003.6</v>
          </cell>
          <cell r="DI76">
            <v>0</v>
          </cell>
          <cell r="DJ76">
            <v>4952</v>
          </cell>
          <cell r="DK76">
            <v>0</v>
          </cell>
          <cell r="DL76">
            <v>76125</v>
          </cell>
          <cell r="DM76">
            <v>13706.12</v>
          </cell>
          <cell r="DN76">
            <v>838.6</v>
          </cell>
          <cell r="DO76">
            <v>131.32</v>
          </cell>
          <cell r="DP76">
            <v>0</v>
          </cell>
          <cell r="DQ76">
            <v>2541</v>
          </cell>
          <cell r="DR76">
            <v>0</v>
          </cell>
          <cell r="DS76">
            <v>0</v>
          </cell>
          <cell r="DT76">
            <v>0</v>
          </cell>
          <cell r="DU76">
            <v>415</v>
          </cell>
          <cell r="DV76">
            <v>0</v>
          </cell>
          <cell r="DW76">
            <v>0</v>
          </cell>
          <cell r="DX76">
            <v>0</v>
          </cell>
          <cell r="DY76">
            <v>0</v>
          </cell>
          <cell r="DZ76">
            <v>253458.48</v>
          </cell>
          <cell r="EA76">
            <v>109731.44</v>
          </cell>
          <cell r="EB76">
            <v>5806.51</v>
          </cell>
          <cell r="EC76">
            <v>0</v>
          </cell>
          <cell r="ED76">
            <v>0</v>
          </cell>
          <cell r="EE76">
            <v>3370</v>
          </cell>
          <cell r="EF76">
            <v>0</v>
          </cell>
          <cell r="EG76">
            <v>110225.85</v>
          </cell>
          <cell r="EH76">
            <v>58001.96</v>
          </cell>
          <cell r="EI76">
            <v>16738.47</v>
          </cell>
          <cell r="EJ76">
            <v>445.34</v>
          </cell>
          <cell r="EK76">
            <v>0</v>
          </cell>
          <cell r="EL76">
            <v>4753.03</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190</v>
          </cell>
          <cell r="FS76">
            <v>0</v>
          </cell>
          <cell r="FT76">
            <v>0</v>
          </cell>
          <cell r="FU76">
            <v>0</v>
          </cell>
          <cell r="FV76">
            <v>0</v>
          </cell>
          <cell r="FW76">
            <v>0</v>
          </cell>
          <cell r="FX76">
            <v>0</v>
          </cell>
          <cell r="FY76">
            <v>35000</v>
          </cell>
          <cell r="FZ76">
            <v>0</v>
          </cell>
          <cell r="GA76">
            <v>0</v>
          </cell>
          <cell r="GB76">
            <v>0</v>
          </cell>
          <cell r="GC76">
            <v>0</v>
          </cell>
          <cell r="GD76">
            <v>0</v>
          </cell>
          <cell r="GE76">
            <v>0</v>
          </cell>
          <cell r="GF76">
            <v>0</v>
          </cell>
          <cell r="GG76">
            <v>0</v>
          </cell>
          <cell r="GH76">
            <v>0</v>
          </cell>
          <cell r="GI76">
            <v>0</v>
          </cell>
          <cell r="GJ76">
            <v>0</v>
          </cell>
          <cell r="GK76">
            <v>1760</v>
          </cell>
          <cell r="GL76">
            <v>300.77999999999997</v>
          </cell>
          <cell r="GM76">
            <v>355256.58</v>
          </cell>
          <cell r="GN76">
            <v>177386.84</v>
          </cell>
          <cell r="GO76">
            <v>4446.88</v>
          </cell>
          <cell r="GP76">
            <v>519.6</v>
          </cell>
          <cell r="GQ76">
            <v>0</v>
          </cell>
          <cell r="GR76">
            <v>122206.16</v>
          </cell>
          <cell r="GS76">
            <v>20649.34</v>
          </cell>
          <cell r="GT76">
            <v>64039.66</v>
          </cell>
          <cell r="GU76">
            <v>32686.400000000001</v>
          </cell>
          <cell r="GV76">
            <v>0</v>
          </cell>
          <cell r="GW76">
            <v>6181</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206034</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3059972.26</v>
          </cell>
          <cell r="KF76">
            <v>940681.5</v>
          </cell>
          <cell r="KG76">
            <v>1605667.79</v>
          </cell>
          <cell r="KH76">
            <v>280672.37</v>
          </cell>
          <cell r="KI76">
            <v>8956.6299999999992</v>
          </cell>
          <cell r="KJ76">
            <v>41698.699999999997</v>
          </cell>
          <cell r="KK76">
            <v>206034</v>
          </cell>
        </row>
        <row r="77">
          <cell r="A77">
            <v>74</v>
          </cell>
          <cell r="B77">
            <v>1368</v>
          </cell>
          <cell r="C77" t="str">
            <v>Columbus Comm School District</v>
          </cell>
          <cell r="D77">
            <v>3839812.23</v>
          </cell>
          <cell r="E77">
            <v>1257940.28</v>
          </cell>
          <cell r="F77">
            <v>941695.59</v>
          </cell>
          <cell r="G77">
            <v>79143.7</v>
          </cell>
          <cell r="H77">
            <v>14307.93</v>
          </cell>
          <cell r="I77">
            <v>1569.91</v>
          </cell>
          <cell r="J77">
            <v>0</v>
          </cell>
          <cell r="K77">
            <v>0</v>
          </cell>
          <cell r="L77">
            <v>0</v>
          </cell>
          <cell r="M77">
            <v>0</v>
          </cell>
          <cell r="N77">
            <v>0</v>
          </cell>
          <cell r="O77">
            <v>0</v>
          </cell>
          <cell r="P77">
            <v>0</v>
          </cell>
          <cell r="Q77">
            <v>0</v>
          </cell>
          <cell r="R77">
            <v>106477.53</v>
          </cell>
          <cell r="S77">
            <v>36783.97</v>
          </cell>
          <cell r="T77">
            <v>643.04</v>
          </cell>
          <cell r="U77">
            <v>1229.71</v>
          </cell>
          <cell r="V77">
            <v>0</v>
          </cell>
          <cell r="W77">
            <v>0</v>
          </cell>
          <cell r="X77">
            <v>0</v>
          </cell>
          <cell r="Y77">
            <v>41906.58</v>
          </cell>
          <cell r="Z77">
            <v>14680.09</v>
          </cell>
          <cell r="AA77">
            <v>90</v>
          </cell>
          <cell r="AB77">
            <v>1333.57</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2546.54</v>
          </cell>
          <cell r="BS77">
            <v>0</v>
          </cell>
          <cell r="BT77">
            <v>0</v>
          </cell>
          <cell r="BU77">
            <v>0</v>
          </cell>
          <cell r="BV77">
            <v>31035.82</v>
          </cell>
          <cell r="BW77">
            <v>5303.87</v>
          </cell>
          <cell r="BX77">
            <v>2383.5</v>
          </cell>
          <cell r="BY77">
            <v>502.45</v>
          </cell>
          <cell r="BZ77">
            <v>0</v>
          </cell>
          <cell r="CA77">
            <v>0</v>
          </cell>
          <cell r="CB77">
            <v>0</v>
          </cell>
          <cell r="CC77">
            <v>44959.3</v>
          </cell>
          <cell r="CD77">
            <v>15244.86</v>
          </cell>
          <cell r="CE77">
            <v>0</v>
          </cell>
          <cell r="CF77">
            <v>3524.99</v>
          </cell>
          <cell r="CG77">
            <v>0</v>
          </cell>
          <cell r="CH77">
            <v>0</v>
          </cell>
          <cell r="CI77">
            <v>0</v>
          </cell>
          <cell r="CJ77">
            <v>95743.41</v>
          </cell>
          <cell r="CK77">
            <v>24569.29</v>
          </cell>
          <cell r="CL77">
            <v>1516.97</v>
          </cell>
          <cell r="CM77">
            <v>10917.81</v>
          </cell>
          <cell r="CN77">
            <v>185.68</v>
          </cell>
          <cell r="CO77">
            <v>0</v>
          </cell>
          <cell r="CP77">
            <v>0</v>
          </cell>
          <cell r="CQ77">
            <v>0</v>
          </cell>
          <cell r="CR77">
            <v>0</v>
          </cell>
          <cell r="CS77">
            <v>0</v>
          </cell>
          <cell r="CT77">
            <v>0</v>
          </cell>
          <cell r="CU77">
            <v>0</v>
          </cell>
          <cell r="CV77">
            <v>0</v>
          </cell>
          <cell r="CW77">
            <v>0</v>
          </cell>
          <cell r="CX77">
            <v>0</v>
          </cell>
          <cell r="CY77">
            <v>570</v>
          </cell>
          <cell r="CZ77">
            <v>0</v>
          </cell>
          <cell r="DA77">
            <v>0</v>
          </cell>
          <cell r="DB77">
            <v>0</v>
          </cell>
          <cell r="DC77">
            <v>0</v>
          </cell>
          <cell r="DD77">
            <v>0</v>
          </cell>
          <cell r="DE77">
            <v>0</v>
          </cell>
          <cell r="DF77">
            <v>0</v>
          </cell>
          <cell r="DG77">
            <v>27646.79</v>
          </cell>
          <cell r="DH77">
            <v>472.8</v>
          </cell>
          <cell r="DI77">
            <v>0</v>
          </cell>
          <cell r="DJ77">
            <v>4715.33</v>
          </cell>
          <cell r="DK77">
            <v>0</v>
          </cell>
          <cell r="DL77">
            <v>68384.570000000007</v>
          </cell>
          <cell r="DM77">
            <v>23141.08</v>
          </cell>
          <cell r="DN77">
            <v>15487.24</v>
          </cell>
          <cell r="DO77">
            <v>1039.3599999999999</v>
          </cell>
          <cell r="DP77">
            <v>0</v>
          </cell>
          <cell r="DQ77">
            <v>167.91</v>
          </cell>
          <cell r="DR77">
            <v>0</v>
          </cell>
          <cell r="DS77">
            <v>0</v>
          </cell>
          <cell r="DT77">
            <v>0</v>
          </cell>
          <cell r="DU77">
            <v>647</v>
          </cell>
          <cell r="DV77">
            <v>0</v>
          </cell>
          <cell r="DW77">
            <v>0</v>
          </cell>
          <cell r="DX77">
            <v>0</v>
          </cell>
          <cell r="DY77">
            <v>0</v>
          </cell>
          <cell r="DZ77">
            <v>202286.97</v>
          </cell>
          <cell r="EA77">
            <v>82786.77</v>
          </cell>
          <cell r="EB77">
            <v>55</v>
          </cell>
          <cell r="EC77">
            <v>79</v>
          </cell>
          <cell r="ED77">
            <v>0</v>
          </cell>
          <cell r="EE77">
            <v>134</v>
          </cell>
          <cell r="EF77">
            <v>0</v>
          </cell>
          <cell r="EG77">
            <v>101918.06</v>
          </cell>
          <cell r="EH77">
            <v>32898.85</v>
          </cell>
          <cell r="EI77">
            <v>1231.94</v>
          </cell>
          <cell r="EJ77">
            <v>1259.01</v>
          </cell>
          <cell r="EK77">
            <v>0</v>
          </cell>
          <cell r="EL77">
            <v>2233.9699999999998</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2968</v>
          </cell>
          <cell r="FL77">
            <v>0</v>
          </cell>
          <cell r="FM77">
            <v>0</v>
          </cell>
          <cell r="FN77">
            <v>0</v>
          </cell>
          <cell r="FO77">
            <v>0</v>
          </cell>
          <cell r="FP77">
            <v>0</v>
          </cell>
          <cell r="FQ77">
            <v>0</v>
          </cell>
          <cell r="FR77">
            <v>0</v>
          </cell>
          <cell r="FS77">
            <v>0</v>
          </cell>
          <cell r="FT77">
            <v>0</v>
          </cell>
          <cell r="FU77">
            <v>0</v>
          </cell>
          <cell r="FV77">
            <v>0</v>
          </cell>
          <cell r="FW77">
            <v>0</v>
          </cell>
          <cell r="FX77">
            <v>0</v>
          </cell>
          <cell r="FY77">
            <v>8637.25</v>
          </cell>
          <cell r="FZ77">
            <v>0</v>
          </cell>
          <cell r="GA77">
            <v>0</v>
          </cell>
          <cell r="GB77">
            <v>0</v>
          </cell>
          <cell r="GC77">
            <v>0</v>
          </cell>
          <cell r="GD77">
            <v>40460.959999999999</v>
          </cell>
          <cell r="GE77">
            <v>20926.14</v>
          </cell>
          <cell r="GF77">
            <v>0</v>
          </cell>
          <cell r="GG77">
            <v>0</v>
          </cell>
          <cell r="GH77">
            <v>0</v>
          </cell>
          <cell r="GI77">
            <v>0</v>
          </cell>
          <cell r="GJ77">
            <v>0</v>
          </cell>
          <cell r="GK77">
            <v>59749.54</v>
          </cell>
          <cell r="GL77">
            <v>17904.98</v>
          </cell>
          <cell r="GM77">
            <v>311055.5</v>
          </cell>
          <cell r="GN77">
            <v>290953.59999999998</v>
          </cell>
          <cell r="GO77">
            <v>1149.32</v>
          </cell>
          <cell r="GP77">
            <v>0</v>
          </cell>
          <cell r="GQ77">
            <v>0</v>
          </cell>
          <cell r="GR77">
            <v>177039.42</v>
          </cell>
          <cell r="GS77">
            <v>26018.07</v>
          </cell>
          <cell r="GT77">
            <v>15013.6</v>
          </cell>
          <cell r="GU77">
            <v>34993.96</v>
          </cell>
          <cell r="GV77">
            <v>1897.33</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1226.3399999999999</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366728</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4809774.3899999997</v>
          </cell>
          <cell r="KF77">
            <v>1558768.25</v>
          </cell>
          <cell r="KG77">
            <v>1329071.42</v>
          </cell>
          <cell r="KH77">
            <v>429222.84</v>
          </cell>
          <cell r="KI77">
            <v>17540.259999999998</v>
          </cell>
          <cell r="KJ77">
            <v>8821.1200000000008</v>
          </cell>
          <cell r="KK77">
            <v>366728</v>
          </cell>
        </row>
        <row r="78">
          <cell r="A78">
            <v>75</v>
          </cell>
          <cell r="B78">
            <v>1413</v>
          </cell>
          <cell r="C78" t="str">
            <v>Coon Rapids-Bayard Comm School District</v>
          </cell>
          <cell r="D78">
            <v>2383777.83</v>
          </cell>
          <cell r="E78">
            <v>667110.63</v>
          </cell>
          <cell r="F78">
            <v>484469.04</v>
          </cell>
          <cell r="G78">
            <v>145473.32</v>
          </cell>
          <cell r="H78">
            <v>106662</v>
          </cell>
          <cell r="I78">
            <v>1722</v>
          </cell>
          <cell r="J78">
            <v>0</v>
          </cell>
          <cell r="K78">
            <v>7573.64</v>
          </cell>
          <cell r="L78">
            <v>1293.96</v>
          </cell>
          <cell r="M78">
            <v>0</v>
          </cell>
          <cell r="N78">
            <v>0</v>
          </cell>
          <cell r="O78">
            <v>0</v>
          </cell>
          <cell r="P78">
            <v>0</v>
          </cell>
          <cell r="Q78">
            <v>0</v>
          </cell>
          <cell r="R78">
            <v>39285.839999999997</v>
          </cell>
          <cell r="S78">
            <v>13004.57</v>
          </cell>
          <cell r="T78">
            <v>30667.49</v>
          </cell>
          <cell r="U78">
            <v>0</v>
          </cell>
          <cell r="V78">
            <v>0</v>
          </cell>
          <cell r="W78">
            <v>0</v>
          </cell>
          <cell r="X78">
            <v>0</v>
          </cell>
          <cell r="Y78">
            <v>37789.339999999997</v>
          </cell>
          <cell r="Z78">
            <v>13303.02</v>
          </cell>
          <cell r="AA78">
            <v>244.44</v>
          </cell>
          <cell r="AB78">
            <v>1061.02</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37500</v>
          </cell>
          <cell r="BW78">
            <v>16014.23</v>
          </cell>
          <cell r="BX78">
            <v>608.46</v>
          </cell>
          <cell r="BY78">
            <v>169.95</v>
          </cell>
          <cell r="BZ78">
            <v>0</v>
          </cell>
          <cell r="CA78">
            <v>0</v>
          </cell>
          <cell r="CB78">
            <v>0</v>
          </cell>
          <cell r="CC78">
            <v>25949.66</v>
          </cell>
          <cell r="CD78">
            <v>4094.89</v>
          </cell>
          <cell r="CE78">
            <v>445.44</v>
          </cell>
          <cell r="CF78">
            <v>3775.27</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15033.09</v>
          </cell>
          <cell r="DH78">
            <v>332.01</v>
          </cell>
          <cell r="DI78">
            <v>0</v>
          </cell>
          <cell r="DJ78">
            <v>4421.25</v>
          </cell>
          <cell r="DK78">
            <v>0</v>
          </cell>
          <cell r="DL78">
            <v>0</v>
          </cell>
          <cell r="DM78">
            <v>0</v>
          </cell>
          <cell r="DN78">
            <v>78097.5</v>
          </cell>
          <cell r="DO78">
            <v>0</v>
          </cell>
          <cell r="DP78">
            <v>0</v>
          </cell>
          <cell r="DQ78">
            <v>0</v>
          </cell>
          <cell r="DR78">
            <v>0</v>
          </cell>
          <cell r="DS78">
            <v>0</v>
          </cell>
          <cell r="DT78">
            <v>0</v>
          </cell>
          <cell r="DU78">
            <v>464</v>
          </cell>
          <cell r="DV78">
            <v>0</v>
          </cell>
          <cell r="DW78">
            <v>0</v>
          </cell>
          <cell r="DX78">
            <v>0</v>
          </cell>
          <cell r="DY78">
            <v>0</v>
          </cell>
          <cell r="DZ78">
            <v>171743.07</v>
          </cell>
          <cell r="EA78">
            <v>65454.46</v>
          </cell>
          <cell r="EB78">
            <v>40</v>
          </cell>
          <cell r="EC78">
            <v>121.18</v>
          </cell>
          <cell r="ED78">
            <v>0</v>
          </cell>
          <cell r="EE78">
            <v>1100</v>
          </cell>
          <cell r="EF78">
            <v>0</v>
          </cell>
          <cell r="EG78">
            <v>55000</v>
          </cell>
          <cell r="EH78">
            <v>16012.4</v>
          </cell>
          <cell r="EI78">
            <v>31667.7</v>
          </cell>
          <cell r="EJ78">
            <v>170.2</v>
          </cell>
          <cell r="EK78">
            <v>0</v>
          </cell>
          <cell r="EL78">
            <v>261.85000000000002</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7273.13</v>
          </cell>
          <cell r="FL78">
            <v>0</v>
          </cell>
          <cell r="FM78">
            <v>0</v>
          </cell>
          <cell r="FN78">
            <v>0</v>
          </cell>
          <cell r="FO78">
            <v>0</v>
          </cell>
          <cell r="FP78">
            <v>0</v>
          </cell>
          <cell r="FQ78">
            <v>0</v>
          </cell>
          <cell r="FR78">
            <v>11046.7</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86312.58</v>
          </cell>
          <cell r="GL78">
            <v>23670.92</v>
          </cell>
          <cell r="GM78">
            <v>61009.29</v>
          </cell>
          <cell r="GN78">
            <v>181869.33</v>
          </cell>
          <cell r="GO78">
            <v>0</v>
          </cell>
          <cell r="GP78">
            <v>0</v>
          </cell>
          <cell r="GQ78">
            <v>0</v>
          </cell>
          <cell r="GR78">
            <v>129321.61</v>
          </cell>
          <cell r="GS78">
            <v>28000.84</v>
          </cell>
          <cell r="GT78">
            <v>16982.29</v>
          </cell>
          <cell r="GU78">
            <v>38770.01</v>
          </cell>
          <cell r="GV78">
            <v>0</v>
          </cell>
          <cell r="GW78">
            <v>626.49</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183156</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2974253.57</v>
          </cell>
          <cell r="KF78">
            <v>847959.92</v>
          </cell>
          <cell r="KG78">
            <v>738048.57</v>
          </cell>
          <cell r="KH78">
            <v>371742.29</v>
          </cell>
          <cell r="KI78">
            <v>106662</v>
          </cell>
          <cell r="KJ78">
            <v>8131.59</v>
          </cell>
          <cell r="KK78">
            <v>183156</v>
          </cell>
        </row>
        <row r="79">
          <cell r="A79">
            <v>76</v>
          </cell>
          <cell r="B79">
            <v>1431</v>
          </cell>
          <cell r="C79" t="str">
            <v>Corning Comm School District</v>
          </cell>
          <cell r="D79">
            <v>2405916.98</v>
          </cell>
          <cell r="E79">
            <v>826067.84</v>
          </cell>
          <cell r="F79">
            <v>964779.63</v>
          </cell>
          <cell r="G79">
            <v>56629.57</v>
          </cell>
          <cell r="H79">
            <v>0</v>
          </cell>
          <cell r="I79">
            <v>69471.03</v>
          </cell>
          <cell r="J79">
            <v>0</v>
          </cell>
          <cell r="K79">
            <v>0</v>
          </cell>
          <cell r="L79">
            <v>0</v>
          </cell>
          <cell r="M79">
            <v>12630.12</v>
          </cell>
          <cell r="N79">
            <v>0</v>
          </cell>
          <cell r="O79">
            <v>0</v>
          </cell>
          <cell r="P79">
            <v>0</v>
          </cell>
          <cell r="Q79">
            <v>0</v>
          </cell>
          <cell r="R79">
            <v>47425.94</v>
          </cell>
          <cell r="S79">
            <v>18191.77</v>
          </cell>
          <cell r="T79">
            <v>0</v>
          </cell>
          <cell r="U79">
            <v>194.78</v>
          </cell>
          <cell r="V79">
            <v>0</v>
          </cell>
          <cell r="W79">
            <v>0</v>
          </cell>
          <cell r="X79">
            <v>0</v>
          </cell>
          <cell r="Y79">
            <v>21824.35</v>
          </cell>
          <cell r="Z79">
            <v>8121.61</v>
          </cell>
          <cell r="AA79">
            <v>0</v>
          </cell>
          <cell r="AB79">
            <v>4706.76</v>
          </cell>
          <cell r="AC79">
            <v>0</v>
          </cell>
          <cell r="AD79">
            <v>1422.33</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136844.45000000001</v>
          </cell>
          <cell r="BW79">
            <v>2747.28</v>
          </cell>
          <cell r="BX79">
            <v>0</v>
          </cell>
          <cell r="BY79">
            <v>60.89</v>
          </cell>
          <cell r="BZ79">
            <v>0</v>
          </cell>
          <cell r="CA79">
            <v>1673.45</v>
          </cell>
          <cell r="CB79">
            <v>0</v>
          </cell>
          <cell r="CC79">
            <v>21742.6</v>
          </cell>
          <cell r="CD79">
            <v>8370.99</v>
          </cell>
          <cell r="CE79">
            <v>0</v>
          </cell>
          <cell r="CF79">
            <v>1138.42</v>
          </cell>
          <cell r="CG79">
            <v>0</v>
          </cell>
          <cell r="CH79">
            <v>0</v>
          </cell>
          <cell r="CI79">
            <v>0</v>
          </cell>
          <cell r="CJ79">
            <v>57640</v>
          </cell>
          <cell r="CK79">
            <v>17330.57</v>
          </cell>
          <cell r="CL79">
            <v>0</v>
          </cell>
          <cell r="CM79">
            <v>8514.19</v>
          </cell>
          <cell r="CN79">
            <v>2332.02</v>
          </cell>
          <cell r="CO79">
            <v>1816.5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51135.86</v>
          </cell>
          <cell r="DH79">
            <v>1649.57</v>
          </cell>
          <cell r="DI79">
            <v>0</v>
          </cell>
          <cell r="DJ79">
            <v>5179</v>
          </cell>
          <cell r="DK79">
            <v>0</v>
          </cell>
          <cell r="DL79">
            <v>161000</v>
          </cell>
          <cell r="DM79">
            <v>54864.68</v>
          </cell>
          <cell r="DN79">
            <v>18217.740000000002</v>
          </cell>
          <cell r="DO79">
            <v>249.64</v>
          </cell>
          <cell r="DP79">
            <v>0</v>
          </cell>
          <cell r="DQ79">
            <v>1037</v>
          </cell>
          <cell r="DR79">
            <v>0</v>
          </cell>
          <cell r="DS79">
            <v>0</v>
          </cell>
          <cell r="DT79">
            <v>0</v>
          </cell>
          <cell r="DU79">
            <v>514</v>
          </cell>
          <cell r="DV79">
            <v>0</v>
          </cell>
          <cell r="DW79">
            <v>0</v>
          </cell>
          <cell r="DX79">
            <v>0</v>
          </cell>
          <cell r="DY79">
            <v>0</v>
          </cell>
          <cell r="DZ79">
            <v>273897.26</v>
          </cell>
          <cell r="EA79">
            <v>126846.1</v>
          </cell>
          <cell r="EB79">
            <v>16598.740000000002</v>
          </cell>
          <cell r="EC79">
            <v>1913.4</v>
          </cell>
          <cell r="ED79">
            <v>0</v>
          </cell>
          <cell r="EE79">
            <v>4148.82</v>
          </cell>
          <cell r="EF79">
            <v>0</v>
          </cell>
          <cell r="EG79">
            <v>60000</v>
          </cell>
          <cell r="EH79">
            <v>28657.57</v>
          </cell>
          <cell r="EI79">
            <v>18933.61</v>
          </cell>
          <cell r="EJ79">
            <v>732.09</v>
          </cell>
          <cell r="EK79">
            <v>0</v>
          </cell>
          <cell r="EL79">
            <v>1629.5</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416</v>
          </cell>
          <cell r="GG79">
            <v>0</v>
          </cell>
          <cell r="GH79">
            <v>0</v>
          </cell>
          <cell r="GI79">
            <v>0</v>
          </cell>
          <cell r="GJ79">
            <v>0</v>
          </cell>
          <cell r="GK79">
            <v>187864.11</v>
          </cell>
          <cell r="GL79">
            <v>68827.899999999994</v>
          </cell>
          <cell r="GM79">
            <v>77169.05</v>
          </cell>
          <cell r="GN79">
            <v>182073.64</v>
          </cell>
          <cell r="GO79">
            <v>0</v>
          </cell>
          <cell r="GP79">
            <v>771.12</v>
          </cell>
          <cell r="GQ79">
            <v>0</v>
          </cell>
          <cell r="GR79">
            <v>206598.89</v>
          </cell>
          <cell r="GS79">
            <v>45219</v>
          </cell>
          <cell r="GT79">
            <v>54240.4</v>
          </cell>
          <cell r="GU79">
            <v>79690.28</v>
          </cell>
          <cell r="GV79">
            <v>73844</v>
          </cell>
          <cell r="GW79">
            <v>2684.33</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187801</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3580754.58</v>
          </cell>
          <cell r="KF79">
            <v>1205245.31</v>
          </cell>
          <cell r="KG79">
            <v>1214635.1499999999</v>
          </cell>
          <cell r="KH79">
            <v>337553.23</v>
          </cell>
          <cell r="KI79">
            <v>76176.02</v>
          </cell>
          <cell r="KJ79">
            <v>89833.08</v>
          </cell>
          <cell r="KK79">
            <v>187801</v>
          </cell>
        </row>
        <row r="80">
          <cell r="A80">
            <v>77</v>
          </cell>
          <cell r="B80">
            <v>1476</v>
          </cell>
          <cell r="C80" t="str">
            <v>Council Bluffs Comm School District</v>
          </cell>
          <cell r="D80">
            <v>49862962.93</v>
          </cell>
          <cell r="E80">
            <v>14709217.039999999</v>
          </cell>
          <cell r="F80">
            <v>10245174.800000001</v>
          </cell>
          <cell r="G80">
            <v>1887855.15</v>
          </cell>
          <cell r="H80">
            <v>242293.95</v>
          </cell>
          <cell r="I80">
            <v>78661.27</v>
          </cell>
          <cell r="J80">
            <v>0</v>
          </cell>
          <cell r="K80">
            <v>398926.55</v>
          </cell>
          <cell r="L80">
            <v>119941.67</v>
          </cell>
          <cell r="M80">
            <v>769522.52</v>
          </cell>
          <cell r="N80">
            <v>1917.24</v>
          </cell>
          <cell r="O80">
            <v>0</v>
          </cell>
          <cell r="P80">
            <v>715</v>
          </cell>
          <cell r="Q80">
            <v>0</v>
          </cell>
          <cell r="R80">
            <v>2170976.59</v>
          </cell>
          <cell r="S80">
            <v>595322.87</v>
          </cell>
          <cell r="T80">
            <v>0</v>
          </cell>
          <cell r="U80">
            <v>3858.09</v>
          </cell>
          <cell r="V80">
            <v>2781.86</v>
          </cell>
          <cell r="W80">
            <v>0</v>
          </cell>
          <cell r="X80">
            <v>0</v>
          </cell>
          <cell r="Y80">
            <v>464415</v>
          </cell>
          <cell r="Z80">
            <v>174638.17</v>
          </cell>
          <cell r="AA80">
            <v>114882.44</v>
          </cell>
          <cell r="AB80">
            <v>19375.96</v>
          </cell>
          <cell r="AC80">
            <v>0</v>
          </cell>
          <cell r="AD80">
            <v>0</v>
          </cell>
          <cell r="AE80">
            <v>0</v>
          </cell>
          <cell r="AF80">
            <v>57409</v>
          </cell>
          <cell r="AG80">
            <v>16888.95</v>
          </cell>
          <cell r="AH80">
            <v>36</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321399.15000000002</v>
          </cell>
          <cell r="BP80">
            <v>83972.17</v>
          </cell>
          <cell r="BQ80">
            <v>0</v>
          </cell>
          <cell r="BR80">
            <v>0</v>
          </cell>
          <cell r="BS80">
            <v>0</v>
          </cell>
          <cell r="BT80">
            <v>0</v>
          </cell>
          <cell r="BU80">
            <v>0</v>
          </cell>
          <cell r="BV80">
            <v>2842794.21</v>
          </cell>
          <cell r="BW80">
            <v>718778.53</v>
          </cell>
          <cell r="BX80">
            <v>245932.01</v>
          </cell>
          <cell r="BY80">
            <v>69343.05</v>
          </cell>
          <cell r="BZ80">
            <v>0</v>
          </cell>
          <cell r="CA80">
            <v>2219</v>
          </cell>
          <cell r="CB80">
            <v>0</v>
          </cell>
          <cell r="CC80">
            <v>328244.28999999998</v>
          </cell>
          <cell r="CD80">
            <v>138106.59</v>
          </cell>
          <cell r="CE80">
            <v>0</v>
          </cell>
          <cell r="CF80">
            <v>55675.6</v>
          </cell>
          <cell r="CG80">
            <v>0</v>
          </cell>
          <cell r="CH80">
            <v>0</v>
          </cell>
          <cell r="CI80">
            <v>0</v>
          </cell>
          <cell r="CJ80">
            <v>0</v>
          </cell>
          <cell r="CK80">
            <v>0</v>
          </cell>
          <cell r="CL80">
            <v>4755.05</v>
          </cell>
          <cell r="CM80">
            <v>53662.57</v>
          </cell>
          <cell r="CN80">
            <v>514960.26</v>
          </cell>
          <cell r="CO80">
            <v>0</v>
          </cell>
          <cell r="CP80">
            <v>0</v>
          </cell>
          <cell r="CQ80">
            <v>0</v>
          </cell>
          <cell r="CR80">
            <v>0</v>
          </cell>
          <cell r="CS80">
            <v>1343</v>
          </cell>
          <cell r="CT80">
            <v>0</v>
          </cell>
          <cell r="CU80">
            <v>0</v>
          </cell>
          <cell r="CV80">
            <v>0</v>
          </cell>
          <cell r="CW80">
            <v>0</v>
          </cell>
          <cell r="CX80">
            <v>0</v>
          </cell>
          <cell r="CY80">
            <v>0</v>
          </cell>
          <cell r="CZ80">
            <v>0</v>
          </cell>
          <cell r="DA80">
            <v>0</v>
          </cell>
          <cell r="DB80">
            <v>0</v>
          </cell>
          <cell r="DC80">
            <v>0</v>
          </cell>
          <cell r="DD80">
            <v>0</v>
          </cell>
          <cell r="DE80">
            <v>0</v>
          </cell>
          <cell r="DF80">
            <v>0</v>
          </cell>
          <cell r="DG80">
            <v>20820.5</v>
          </cell>
          <cell r="DH80">
            <v>1135.1099999999999</v>
          </cell>
          <cell r="DI80">
            <v>0</v>
          </cell>
          <cell r="DJ80">
            <v>29500</v>
          </cell>
          <cell r="DK80">
            <v>0</v>
          </cell>
          <cell r="DL80">
            <v>1556816.59</v>
          </cell>
          <cell r="DM80">
            <v>469643.21</v>
          </cell>
          <cell r="DN80">
            <v>38798.46</v>
          </cell>
          <cell r="DO80">
            <v>32596.61</v>
          </cell>
          <cell r="DP80">
            <v>0</v>
          </cell>
          <cell r="DQ80">
            <v>2915.91</v>
          </cell>
          <cell r="DR80">
            <v>0</v>
          </cell>
          <cell r="DS80">
            <v>0</v>
          </cell>
          <cell r="DT80">
            <v>0</v>
          </cell>
          <cell r="DU80">
            <v>56245</v>
          </cell>
          <cell r="DV80">
            <v>855.4</v>
          </cell>
          <cell r="DW80">
            <v>0</v>
          </cell>
          <cell r="DX80">
            <v>0</v>
          </cell>
          <cell r="DY80">
            <v>0</v>
          </cell>
          <cell r="DZ80">
            <v>4850485.2699999996</v>
          </cell>
          <cell r="EA80">
            <v>1541440.9</v>
          </cell>
          <cell r="EB80">
            <v>35540.11</v>
          </cell>
          <cell r="EC80">
            <v>39810.26</v>
          </cell>
          <cell r="ED80">
            <v>299</v>
          </cell>
          <cell r="EE80">
            <v>25572.82</v>
          </cell>
          <cell r="EF80">
            <v>0</v>
          </cell>
          <cell r="EG80">
            <v>571268.56999999995</v>
          </cell>
          <cell r="EH80">
            <v>154698.01999999999</v>
          </cell>
          <cell r="EI80">
            <v>659648.87</v>
          </cell>
          <cell r="EJ80">
            <v>16369.94</v>
          </cell>
          <cell r="EK80">
            <v>0</v>
          </cell>
          <cell r="EL80">
            <v>2378</v>
          </cell>
          <cell r="EM80">
            <v>-5214.28</v>
          </cell>
          <cell r="EN80">
            <v>194464.84</v>
          </cell>
          <cell r="EO80">
            <v>67143.789999999994</v>
          </cell>
          <cell r="EP80">
            <v>0</v>
          </cell>
          <cell r="EQ80">
            <v>0</v>
          </cell>
          <cell r="ER80">
            <v>0</v>
          </cell>
          <cell r="ES80">
            <v>0</v>
          </cell>
          <cell r="ET80">
            <v>0</v>
          </cell>
          <cell r="EU80">
            <v>13683.65</v>
          </cell>
          <cell r="EV80">
            <v>2388.31</v>
          </cell>
          <cell r="EW80">
            <v>19288.8</v>
          </cell>
          <cell r="EX80">
            <v>62563.519999999997</v>
          </cell>
          <cell r="EY80">
            <v>0</v>
          </cell>
          <cell r="EZ80">
            <v>0</v>
          </cell>
          <cell r="FA80">
            <v>0</v>
          </cell>
          <cell r="FB80">
            <v>272226.67</v>
          </cell>
          <cell r="FC80">
            <v>80034.350000000006</v>
          </cell>
          <cell r="FD80">
            <v>0</v>
          </cell>
          <cell r="FE80">
            <v>0</v>
          </cell>
          <cell r="FF80">
            <v>0</v>
          </cell>
          <cell r="FG80">
            <v>0</v>
          </cell>
          <cell r="FH80">
            <v>0</v>
          </cell>
          <cell r="FI80">
            <v>57326.25</v>
          </cell>
          <cell r="FJ80">
            <v>17688.150000000001</v>
          </cell>
          <cell r="FK80">
            <v>13997.34</v>
          </cell>
          <cell r="FL80">
            <v>37060.959999999999</v>
          </cell>
          <cell r="FM80">
            <v>0</v>
          </cell>
          <cell r="FN80">
            <v>2081.54</v>
          </cell>
          <cell r="FO80">
            <v>0</v>
          </cell>
          <cell r="FP80">
            <v>294310.12</v>
          </cell>
          <cell r="FQ80">
            <v>95159.38</v>
          </cell>
          <cell r="FR80">
            <v>168971.06</v>
          </cell>
          <cell r="FS80">
            <v>22663.4</v>
          </cell>
          <cell r="FT80">
            <v>0</v>
          </cell>
          <cell r="FU80">
            <v>6107.79</v>
          </cell>
          <cell r="FV80">
            <v>0</v>
          </cell>
          <cell r="FW80">
            <v>961358.09</v>
          </cell>
          <cell r="FX80">
            <v>262698.27</v>
          </cell>
          <cell r="FY80">
            <v>46164.31</v>
          </cell>
          <cell r="FZ80">
            <v>363087.38</v>
          </cell>
          <cell r="GA80">
            <v>983.32</v>
          </cell>
          <cell r="GB80">
            <v>0</v>
          </cell>
          <cell r="GC80">
            <v>0</v>
          </cell>
          <cell r="GD80">
            <v>70418.710000000006</v>
          </cell>
          <cell r="GE80">
            <v>25327.49</v>
          </cell>
          <cell r="GF80">
            <v>0</v>
          </cell>
          <cell r="GG80">
            <v>0</v>
          </cell>
          <cell r="GH80">
            <v>0</v>
          </cell>
          <cell r="GI80">
            <v>0</v>
          </cell>
          <cell r="GJ80">
            <v>0</v>
          </cell>
          <cell r="GK80">
            <v>3212197.8</v>
          </cell>
          <cell r="GL80">
            <v>1130523.25</v>
          </cell>
          <cell r="GM80">
            <v>2247594.2200000002</v>
          </cell>
          <cell r="GN80">
            <v>1575496.37</v>
          </cell>
          <cell r="GO80">
            <v>50509.45</v>
          </cell>
          <cell r="GP80">
            <v>837</v>
          </cell>
          <cell r="GQ80">
            <v>0</v>
          </cell>
          <cell r="GR80">
            <v>0</v>
          </cell>
          <cell r="GS80">
            <v>0</v>
          </cell>
          <cell r="GT80">
            <v>4148713.48</v>
          </cell>
          <cell r="GU80">
            <v>215316.41</v>
          </cell>
          <cell r="GV80">
            <v>0</v>
          </cell>
          <cell r="GW80">
            <v>0</v>
          </cell>
          <cell r="GX80">
            <v>5214.28</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4437170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33720.080000000002</v>
          </cell>
          <cell r="KD80">
            <v>86523.4</v>
          </cell>
          <cell r="KE80">
            <v>68501684.280000001</v>
          </cell>
          <cell r="KF80">
            <v>20403611.109999999</v>
          </cell>
          <cell r="KG80">
            <v>18837427.969999999</v>
          </cell>
          <cell r="KH80">
            <v>4458643.0199999996</v>
          </cell>
          <cell r="KI80">
            <v>811827.84</v>
          </cell>
          <cell r="KJ80">
            <v>184708.41</v>
          </cell>
          <cell r="KK80">
            <v>4523693.4000000004</v>
          </cell>
        </row>
        <row r="81">
          <cell r="A81">
            <v>78</v>
          </cell>
          <cell r="B81">
            <v>1503</v>
          </cell>
          <cell r="C81" t="str">
            <v>Creston Comm School District</v>
          </cell>
          <cell r="D81">
            <v>7661455.9400000004</v>
          </cell>
          <cell r="E81">
            <v>2147830.08</v>
          </cell>
          <cell r="F81">
            <v>2067492.33</v>
          </cell>
          <cell r="G81">
            <v>283904.65999999997</v>
          </cell>
          <cell r="H81">
            <v>5380.62</v>
          </cell>
          <cell r="I81">
            <v>3220</v>
          </cell>
          <cell r="J81">
            <v>0</v>
          </cell>
          <cell r="K81">
            <v>72481.490000000005</v>
          </cell>
          <cell r="L81">
            <v>19867.759999999998</v>
          </cell>
          <cell r="M81">
            <v>0</v>
          </cell>
          <cell r="N81">
            <v>0</v>
          </cell>
          <cell r="O81">
            <v>0</v>
          </cell>
          <cell r="P81">
            <v>0</v>
          </cell>
          <cell r="Q81">
            <v>0</v>
          </cell>
          <cell r="R81">
            <v>227316.48000000001</v>
          </cell>
          <cell r="S81">
            <v>67014.990000000005</v>
          </cell>
          <cell r="T81">
            <v>208</v>
          </cell>
          <cell r="U81">
            <v>345.92</v>
          </cell>
          <cell r="V81">
            <v>0</v>
          </cell>
          <cell r="W81">
            <v>733</v>
          </cell>
          <cell r="X81">
            <v>0</v>
          </cell>
          <cell r="Y81">
            <v>69574.320000000007</v>
          </cell>
          <cell r="Z81">
            <v>30334.35</v>
          </cell>
          <cell r="AA81">
            <v>3864.8</v>
          </cell>
          <cell r="AB81">
            <v>5352.25</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62350.5</v>
          </cell>
          <cell r="BY81">
            <v>599</v>
          </cell>
          <cell r="BZ81">
            <v>0</v>
          </cell>
          <cell r="CA81">
            <v>0</v>
          </cell>
          <cell r="CB81">
            <v>0</v>
          </cell>
          <cell r="CC81">
            <v>103200.63</v>
          </cell>
          <cell r="CD81">
            <v>26581.39</v>
          </cell>
          <cell r="CE81">
            <v>0</v>
          </cell>
          <cell r="CF81">
            <v>21959.31</v>
          </cell>
          <cell r="CG81">
            <v>0</v>
          </cell>
          <cell r="CH81">
            <v>0</v>
          </cell>
          <cell r="CI81">
            <v>0</v>
          </cell>
          <cell r="CJ81">
            <v>131084.04</v>
          </cell>
          <cell r="CK81">
            <v>35929.51</v>
          </cell>
          <cell r="CL81">
            <v>53.1</v>
          </cell>
          <cell r="CM81">
            <v>27165.13</v>
          </cell>
          <cell r="CN81">
            <v>9937.35</v>
          </cell>
          <cell r="CO81">
            <v>700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31859.33</v>
          </cell>
          <cell r="DH81">
            <v>12798.73</v>
          </cell>
          <cell r="DI81">
            <v>0</v>
          </cell>
          <cell r="DJ81">
            <v>22655.23</v>
          </cell>
          <cell r="DK81">
            <v>0</v>
          </cell>
          <cell r="DL81">
            <v>212618.72</v>
          </cell>
          <cell r="DM81">
            <v>76110.39</v>
          </cell>
          <cell r="DN81">
            <v>47610.73</v>
          </cell>
          <cell r="DO81">
            <v>443</v>
          </cell>
          <cell r="DP81">
            <v>0</v>
          </cell>
          <cell r="DQ81">
            <v>3194.78</v>
          </cell>
          <cell r="DR81">
            <v>0</v>
          </cell>
          <cell r="DS81">
            <v>0</v>
          </cell>
          <cell r="DT81">
            <v>0</v>
          </cell>
          <cell r="DU81">
            <v>1509</v>
          </cell>
          <cell r="DV81">
            <v>0</v>
          </cell>
          <cell r="DW81">
            <v>0</v>
          </cell>
          <cell r="DX81">
            <v>0</v>
          </cell>
          <cell r="DY81">
            <v>0</v>
          </cell>
          <cell r="DZ81">
            <v>669535.84</v>
          </cell>
          <cell r="EA81">
            <v>260220.26</v>
          </cell>
          <cell r="EB81">
            <v>1988.31</v>
          </cell>
          <cell r="EC81">
            <v>32523.69</v>
          </cell>
          <cell r="ED81">
            <v>0</v>
          </cell>
          <cell r="EE81">
            <v>6064</v>
          </cell>
          <cell r="EF81">
            <v>0</v>
          </cell>
          <cell r="EG81">
            <v>208884.35</v>
          </cell>
          <cell r="EH81">
            <v>64970.13</v>
          </cell>
          <cell r="EI81">
            <v>15161.28</v>
          </cell>
          <cell r="EJ81">
            <v>1493.3</v>
          </cell>
          <cell r="EK81">
            <v>0</v>
          </cell>
          <cell r="EL81">
            <v>2930.33</v>
          </cell>
          <cell r="EM81">
            <v>0</v>
          </cell>
          <cell r="EN81">
            <v>0</v>
          </cell>
          <cell r="EO81">
            <v>0</v>
          </cell>
          <cell r="EP81">
            <v>0</v>
          </cell>
          <cell r="EQ81">
            <v>0</v>
          </cell>
          <cell r="ER81">
            <v>0</v>
          </cell>
          <cell r="ES81">
            <v>0</v>
          </cell>
          <cell r="ET81">
            <v>0</v>
          </cell>
          <cell r="EU81">
            <v>0</v>
          </cell>
          <cell r="EV81">
            <v>0</v>
          </cell>
          <cell r="EW81">
            <v>366.38</v>
          </cell>
          <cell r="EX81">
            <v>0</v>
          </cell>
          <cell r="EY81">
            <v>0</v>
          </cell>
          <cell r="EZ81">
            <v>0</v>
          </cell>
          <cell r="FA81">
            <v>0</v>
          </cell>
          <cell r="FB81">
            <v>0</v>
          </cell>
          <cell r="FC81">
            <v>0</v>
          </cell>
          <cell r="FD81">
            <v>0</v>
          </cell>
          <cell r="FE81">
            <v>0</v>
          </cell>
          <cell r="FF81">
            <v>0</v>
          </cell>
          <cell r="FG81">
            <v>0</v>
          </cell>
          <cell r="FH81">
            <v>0</v>
          </cell>
          <cell r="FI81">
            <v>0</v>
          </cell>
          <cell r="FJ81">
            <v>0</v>
          </cell>
          <cell r="FK81">
            <v>7364.51</v>
          </cell>
          <cell r="FL81">
            <v>0</v>
          </cell>
          <cell r="FM81">
            <v>0</v>
          </cell>
          <cell r="FN81">
            <v>0</v>
          </cell>
          <cell r="FO81">
            <v>0</v>
          </cell>
          <cell r="FP81">
            <v>0</v>
          </cell>
          <cell r="FQ81">
            <v>0</v>
          </cell>
          <cell r="FR81">
            <v>1133.31</v>
          </cell>
          <cell r="FS81">
            <v>0</v>
          </cell>
          <cell r="FT81">
            <v>0</v>
          </cell>
          <cell r="FU81">
            <v>18133.45</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615837.04</v>
          </cell>
          <cell r="GL81">
            <v>205271.13</v>
          </cell>
          <cell r="GM81">
            <v>73018.720000000001</v>
          </cell>
          <cell r="GN81">
            <v>522180.61</v>
          </cell>
          <cell r="GO81">
            <v>5803.56</v>
          </cell>
          <cell r="GP81">
            <v>190</v>
          </cell>
          <cell r="GQ81">
            <v>0</v>
          </cell>
          <cell r="GR81">
            <v>331925.40000000002</v>
          </cell>
          <cell r="GS81">
            <v>80848.53</v>
          </cell>
          <cell r="GT81">
            <v>44336.13</v>
          </cell>
          <cell r="GU81">
            <v>81097.210000000006</v>
          </cell>
          <cell r="GV81">
            <v>0</v>
          </cell>
          <cell r="GW81">
            <v>2265</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664195</v>
          </cell>
          <cell r="IV81">
            <v>0</v>
          </cell>
          <cell r="IW81">
            <v>0</v>
          </cell>
          <cell r="IX81">
            <v>0</v>
          </cell>
          <cell r="IY81">
            <v>0</v>
          </cell>
          <cell r="IZ81">
            <v>0</v>
          </cell>
          <cell r="JA81">
            <v>0</v>
          </cell>
          <cell r="JB81">
            <v>13418.09</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10303914.25</v>
          </cell>
          <cell r="KF81">
            <v>3014978.52</v>
          </cell>
          <cell r="KG81">
            <v>2358316.4300000002</v>
          </cell>
          <cell r="KH81">
            <v>989862.81</v>
          </cell>
          <cell r="KI81">
            <v>21121.53</v>
          </cell>
          <cell r="KJ81">
            <v>60085.79</v>
          </cell>
          <cell r="KK81">
            <v>677613.09</v>
          </cell>
        </row>
        <row r="82">
          <cell r="A82">
            <v>79</v>
          </cell>
          <cell r="B82">
            <v>1576</v>
          </cell>
          <cell r="C82" t="str">
            <v>Dallas Center-Grimes Comm School District</v>
          </cell>
          <cell r="D82">
            <v>14929181.92</v>
          </cell>
          <cell r="E82">
            <v>5414874.4100000001</v>
          </cell>
          <cell r="F82">
            <v>2082459.6</v>
          </cell>
          <cell r="G82">
            <v>518314.14</v>
          </cell>
          <cell r="H82">
            <v>114351.58</v>
          </cell>
          <cell r="I82">
            <v>31516.65</v>
          </cell>
          <cell r="J82">
            <v>0</v>
          </cell>
          <cell r="K82">
            <v>40269.83</v>
          </cell>
          <cell r="L82">
            <v>16292.09</v>
          </cell>
          <cell r="M82">
            <v>0</v>
          </cell>
          <cell r="N82">
            <v>0</v>
          </cell>
          <cell r="O82">
            <v>0</v>
          </cell>
          <cell r="P82">
            <v>0</v>
          </cell>
          <cell r="Q82">
            <v>0</v>
          </cell>
          <cell r="R82">
            <v>288936.56</v>
          </cell>
          <cell r="S82">
            <v>84352.41</v>
          </cell>
          <cell r="T82">
            <v>10093</v>
          </cell>
          <cell r="U82">
            <v>803.26</v>
          </cell>
          <cell r="V82">
            <v>0</v>
          </cell>
          <cell r="W82">
            <v>544.9</v>
          </cell>
          <cell r="X82">
            <v>0</v>
          </cell>
          <cell r="Y82">
            <v>253983.35999999999</v>
          </cell>
          <cell r="Z82">
            <v>127831.35</v>
          </cell>
          <cell r="AA82">
            <v>0</v>
          </cell>
          <cell r="AB82">
            <v>21721.03</v>
          </cell>
          <cell r="AC82">
            <v>0</v>
          </cell>
          <cell r="AD82">
            <v>150</v>
          </cell>
          <cell r="AE82">
            <v>0</v>
          </cell>
          <cell r="AF82">
            <v>0</v>
          </cell>
          <cell r="AG82">
            <v>0</v>
          </cell>
          <cell r="AH82">
            <v>0</v>
          </cell>
          <cell r="AI82">
            <v>0</v>
          </cell>
          <cell r="AJ82">
            <v>0</v>
          </cell>
          <cell r="AK82">
            <v>0</v>
          </cell>
          <cell r="AL82">
            <v>0</v>
          </cell>
          <cell r="AM82">
            <v>117327.82</v>
          </cell>
          <cell r="AN82">
            <v>47641.71</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1117255.6799999999</v>
          </cell>
          <cell r="BW82">
            <v>348585.76</v>
          </cell>
          <cell r="BX82">
            <v>30158.25</v>
          </cell>
          <cell r="BY82">
            <v>19398.97</v>
          </cell>
          <cell r="BZ82">
            <v>0</v>
          </cell>
          <cell r="CA82">
            <v>3857</v>
          </cell>
          <cell r="CB82">
            <v>0</v>
          </cell>
          <cell r="CC82">
            <v>328288.39</v>
          </cell>
          <cell r="CD82">
            <v>126272.14</v>
          </cell>
          <cell r="CE82">
            <v>0</v>
          </cell>
          <cell r="CF82">
            <v>21945.03</v>
          </cell>
          <cell r="CG82">
            <v>492.81</v>
          </cell>
          <cell r="CH82">
            <v>0</v>
          </cell>
          <cell r="CI82">
            <v>0</v>
          </cell>
          <cell r="CJ82">
            <v>289025.05</v>
          </cell>
          <cell r="CK82">
            <v>100379.42</v>
          </cell>
          <cell r="CL82">
            <v>86995.47</v>
          </cell>
          <cell r="CM82">
            <v>113478</v>
          </cell>
          <cell r="CN82">
            <v>99725.88</v>
          </cell>
          <cell r="CO82">
            <v>297.60000000000002</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169499.76</v>
          </cell>
          <cell r="DH82">
            <v>34934.269999999997</v>
          </cell>
          <cell r="DI82">
            <v>876.88</v>
          </cell>
          <cell r="DJ82">
            <v>35294.75</v>
          </cell>
          <cell r="DK82">
            <v>0</v>
          </cell>
          <cell r="DL82">
            <v>480712.65</v>
          </cell>
          <cell r="DM82">
            <v>155534.64000000001</v>
          </cell>
          <cell r="DN82">
            <v>79179.31</v>
          </cell>
          <cell r="DO82">
            <v>66369.81</v>
          </cell>
          <cell r="DP82">
            <v>0</v>
          </cell>
          <cell r="DQ82">
            <v>2200</v>
          </cell>
          <cell r="DR82">
            <v>0</v>
          </cell>
          <cell r="DS82">
            <v>0</v>
          </cell>
          <cell r="DT82">
            <v>0</v>
          </cell>
          <cell r="DU82">
            <v>3267</v>
          </cell>
          <cell r="DV82">
            <v>0</v>
          </cell>
          <cell r="DW82">
            <v>0</v>
          </cell>
          <cell r="DX82">
            <v>0</v>
          </cell>
          <cell r="DY82">
            <v>0</v>
          </cell>
          <cell r="DZ82">
            <v>1091874.21</v>
          </cell>
          <cell r="EA82">
            <v>425478.74</v>
          </cell>
          <cell r="EB82">
            <v>36268.339999999997</v>
          </cell>
          <cell r="EC82">
            <v>0</v>
          </cell>
          <cell r="ED82">
            <v>72.87</v>
          </cell>
          <cell r="EE82">
            <v>6335.92</v>
          </cell>
          <cell r="EF82">
            <v>0</v>
          </cell>
          <cell r="EG82">
            <v>262279.13</v>
          </cell>
          <cell r="EH82">
            <v>94646.36</v>
          </cell>
          <cell r="EI82">
            <v>51149.04</v>
          </cell>
          <cell r="EJ82">
            <v>3083.02</v>
          </cell>
          <cell r="EK82">
            <v>918.16</v>
          </cell>
          <cell r="EL82">
            <v>1881.6</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24840</v>
          </cell>
          <cell r="FZ82">
            <v>0</v>
          </cell>
          <cell r="GA82">
            <v>0</v>
          </cell>
          <cell r="GB82">
            <v>0</v>
          </cell>
          <cell r="GC82">
            <v>0</v>
          </cell>
          <cell r="GD82">
            <v>0</v>
          </cell>
          <cell r="GE82">
            <v>0</v>
          </cell>
          <cell r="GF82">
            <v>0</v>
          </cell>
          <cell r="GG82">
            <v>0</v>
          </cell>
          <cell r="GH82">
            <v>0</v>
          </cell>
          <cell r="GI82">
            <v>0</v>
          </cell>
          <cell r="GJ82">
            <v>0</v>
          </cell>
          <cell r="GK82">
            <v>1266603.26</v>
          </cell>
          <cell r="GL82">
            <v>471970.64</v>
          </cell>
          <cell r="GM82">
            <v>583536.65</v>
          </cell>
          <cell r="GN82">
            <v>646642.39</v>
          </cell>
          <cell r="GO82">
            <v>25536.82</v>
          </cell>
          <cell r="GP82">
            <v>1029</v>
          </cell>
          <cell r="GQ82">
            <v>0</v>
          </cell>
          <cell r="GR82">
            <v>745483.92</v>
          </cell>
          <cell r="GS82">
            <v>189378.84</v>
          </cell>
          <cell r="GT82">
            <v>105413.1</v>
          </cell>
          <cell r="GU82">
            <v>172491.61</v>
          </cell>
          <cell r="GV82">
            <v>47127.89</v>
          </cell>
          <cell r="GW82">
            <v>7193.85</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1310827</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21211221.780000001</v>
          </cell>
          <cell r="KF82">
            <v>7603238.5099999998</v>
          </cell>
          <cell r="KG82">
            <v>3262859.52</v>
          </cell>
          <cell r="KH82">
            <v>1619181.53</v>
          </cell>
          <cell r="KI82">
            <v>289102.89</v>
          </cell>
          <cell r="KJ82">
            <v>90301.27</v>
          </cell>
          <cell r="KK82">
            <v>1310827</v>
          </cell>
        </row>
        <row r="83">
          <cell r="A83">
            <v>80</v>
          </cell>
          <cell r="B83">
            <v>1602</v>
          </cell>
          <cell r="C83" t="str">
            <v>Danville Comm School District</v>
          </cell>
          <cell r="D83">
            <v>3256743.31</v>
          </cell>
          <cell r="E83">
            <v>974812.34</v>
          </cell>
          <cell r="F83">
            <v>524278.79</v>
          </cell>
          <cell r="G83">
            <v>136499.84</v>
          </cell>
          <cell r="H83">
            <v>14841.38</v>
          </cell>
          <cell r="I83">
            <v>0</v>
          </cell>
          <cell r="J83">
            <v>0</v>
          </cell>
          <cell r="K83">
            <v>0</v>
          </cell>
          <cell r="L83">
            <v>0</v>
          </cell>
          <cell r="M83">
            <v>78174.399999999994</v>
          </cell>
          <cell r="N83">
            <v>0</v>
          </cell>
          <cell r="O83">
            <v>0</v>
          </cell>
          <cell r="P83">
            <v>0</v>
          </cell>
          <cell r="Q83">
            <v>0</v>
          </cell>
          <cell r="R83">
            <v>63627.64</v>
          </cell>
          <cell r="S83">
            <v>32674.69</v>
          </cell>
          <cell r="T83">
            <v>0</v>
          </cell>
          <cell r="U83">
            <v>0</v>
          </cell>
          <cell r="V83">
            <v>0</v>
          </cell>
          <cell r="W83">
            <v>0</v>
          </cell>
          <cell r="X83">
            <v>0</v>
          </cell>
          <cell r="Y83">
            <v>39403.54</v>
          </cell>
          <cell r="Z83">
            <v>22225.52</v>
          </cell>
          <cell r="AA83">
            <v>0</v>
          </cell>
          <cell r="AB83">
            <v>1595.17</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4490</v>
          </cell>
          <cell r="BW83">
            <v>743.87</v>
          </cell>
          <cell r="BX83">
            <v>2117.2800000000002</v>
          </cell>
          <cell r="BY83">
            <v>0</v>
          </cell>
          <cell r="BZ83">
            <v>2229.61</v>
          </cell>
          <cell r="CA83">
            <v>0</v>
          </cell>
          <cell r="CB83">
            <v>0</v>
          </cell>
          <cell r="CC83">
            <v>50421.3</v>
          </cell>
          <cell r="CD83">
            <v>23065.79</v>
          </cell>
          <cell r="CE83">
            <v>144.47999999999999</v>
          </cell>
          <cell r="CF83">
            <v>1200</v>
          </cell>
          <cell r="CG83">
            <v>0</v>
          </cell>
          <cell r="CH83">
            <v>0</v>
          </cell>
          <cell r="CI83">
            <v>0</v>
          </cell>
          <cell r="CJ83">
            <v>0</v>
          </cell>
          <cell r="CK83">
            <v>0</v>
          </cell>
          <cell r="CL83">
            <v>42259.99</v>
          </cell>
          <cell r="CM83">
            <v>3000</v>
          </cell>
          <cell r="CN83">
            <v>3716.19</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17388.34</v>
          </cell>
          <cell r="DH83">
            <v>9270.76</v>
          </cell>
          <cell r="DI83">
            <v>0</v>
          </cell>
          <cell r="DJ83">
            <v>24913.72</v>
          </cell>
          <cell r="DK83">
            <v>0</v>
          </cell>
          <cell r="DL83">
            <v>174252.5</v>
          </cell>
          <cell r="DM83">
            <v>38782.410000000003</v>
          </cell>
          <cell r="DN83">
            <v>2287.73</v>
          </cell>
          <cell r="DO83">
            <v>11019.81</v>
          </cell>
          <cell r="DP83">
            <v>0</v>
          </cell>
          <cell r="DQ83">
            <v>3570</v>
          </cell>
          <cell r="DR83">
            <v>0</v>
          </cell>
          <cell r="DS83">
            <v>0</v>
          </cell>
          <cell r="DT83">
            <v>0</v>
          </cell>
          <cell r="DU83">
            <v>763</v>
          </cell>
          <cell r="DV83">
            <v>0</v>
          </cell>
          <cell r="DW83">
            <v>0</v>
          </cell>
          <cell r="DX83">
            <v>0</v>
          </cell>
          <cell r="DY83">
            <v>0</v>
          </cell>
          <cell r="DZ83">
            <v>256694.99</v>
          </cell>
          <cell r="EA83">
            <v>91515.86</v>
          </cell>
          <cell r="EB83">
            <v>13719.35</v>
          </cell>
          <cell r="EC83">
            <v>41.09</v>
          </cell>
          <cell r="ED83">
            <v>0</v>
          </cell>
          <cell r="EE83">
            <v>800</v>
          </cell>
          <cell r="EF83">
            <v>0</v>
          </cell>
          <cell r="EG83">
            <v>66442</v>
          </cell>
          <cell r="EH83">
            <v>19438.71</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426</v>
          </cell>
          <cell r="FR83">
            <v>2538.04</v>
          </cell>
          <cell r="FS83">
            <v>552.45000000000005</v>
          </cell>
          <cell r="FT83">
            <v>0</v>
          </cell>
          <cell r="FU83">
            <v>0</v>
          </cell>
          <cell r="FV83">
            <v>0</v>
          </cell>
          <cell r="FW83">
            <v>0</v>
          </cell>
          <cell r="FX83">
            <v>0</v>
          </cell>
          <cell r="FY83">
            <v>270</v>
          </cell>
          <cell r="FZ83">
            <v>8586.1</v>
          </cell>
          <cell r="GA83">
            <v>48551.94</v>
          </cell>
          <cell r="GB83">
            <v>0</v>
          </cell>
          <cell r="GC83">
            <v>0</v>
          </cell>
          <cell r="GD83">
            <v>0</v>
          </cell>
          <cell r="GE83">
            <v>0</v>
          </cell>
          <cell r="GF83">
            <v>0</v>
          </cell>
          <cell r="GG83">
            <v>0</v>
          </cell>
          <cell r="GH83">
            <v>0</v>
          </cell>
          <cell r="GI83">
            <v>0</v>
          </cell>
          <cell r="GJ83">
            <v>0</v>
          </cell>
          <cell r="GK83">
            <v>182899.47</v>
          </cell>
          <cell r="GL83">
            <v>61255.74</v>
          </cell>
          <cell r="GM83">
            <v>68681.279999999999</v>
          </cell>
          <cell r="GN83">
            <v>168285.86</v>
          </cell>
          <cell r="GO83">
            <v>0</v>
          </cell>
          <cell r="GP83">
            <v>0</v>
          </cell>
          <cell r="GQ83">
            <v>0</v>
          </cell>
          <cell r="GR83">
            <v>162904.43</v>
          </cell>
          <cell r="GS83">
            <v>49821.23</v>
          </cell>
          <cell r="GT83">
            <v>3510.76</v>
          </cell>
          <cell r="GU83">
            <v>56410.93</v>
          </cell>
          <cell r="GV83">
            <v>666.97</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227812</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4257879.18</v>
          </cell>
          <cell r="KF83">
            <v>1314762.1599999999</v>
          </cell>
          <cell r="KG83">
            <v>756133.44</v>
          </cell>
          <cell r="KH83">
            <v>396462.01</v>
          </cell>
          <cell r="KI83">
            <v>70006.09</v>
          </cell>
          <cell r="KJ83">
            <v>29283.72</v>
          </cell>
          <cell r="KK83">
            <v>227812</v>
          </cell>
        </row>
        <row r="84">
          <cell r="A84">
            <v>81</v>
          </cell>
          <cell r="B84">
            <v>1611</v>
          </cell>
          <cell r="C84" t="str">
            <v>Davenport Comm School District</v>
          </cell>
          <cell r="D84">
            <v>80373534.140000001</v>
          </cell>
          <cell r="E84">
            <v>26457830.050000001</v>
          </cell>
          <cell r="F84">
            <v>6983182.0899999999</v>
          </cell>
          <cell r="G84">
            <v>1545556.71</v>
          </cell>
          <cell r="H84">
            <v>608369.91</v>
          </cell>
          <cell r="I84">
            <v>65763.490000000005</v>
          </cell>
          <cell r="J84">
            <v>0</v>
          </cell>
          <cell r="K84">
            <v>487062.01</v>
          </cell>
          <cell r="L84">
            <v>159946.82</v>
          </cell>
          <cell r="M84">
            <v>33524.07</v>
          </cell>
          <cell r="N84">
            <v>13229.45</v>
          </cell>
          <cell r="O84">
            <v>204.14</v>
          </cell>
          <cell r="P84">
            <v>0</v>
          </cell>
          <cell r="Q84">
            <v>0</v>
          </cell>
          <cell r="R84">
            <v>2607077.06</v>
          </cell>
          <cell r="S84">
            <v>813176.95</v>
          </cell>
          <cell r="T84">
            <v>1021.12</v>
          </cell>
          <cell r="U84">
            <v>59488.59</v>
          </cell>
          <cell r="V84">
            <v>4593.5</v>
          </cell>
          <cell r="W84">
            <v>0</v>
          </cell>
          <cell r="X84">
            <v>0</v>
          </cell>
          <cell r="Y84">
            <v>1274223.21</v>
          </cell>
          <cell r="Z84">
            <v>463399.59</v>
          </cell>
          <cell r="AA84">
            <v>23797.32</v>
          </cell>
          <cell r="AB84">
            <v>20827.72</v>
          </cell>
          <cell r="AC84">
            <v>13355.27</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7564304.7000000002</v>
          </cell>
          <cell r="BP84">
            <v>2640758.13</v>
          </cell>
          <cell r="BQ84">
            <v>199649.43</v>
          </cell>
          <cell r="BR84">
            <v>51059.54</v>
          </cell>
          <cell r="BS84">
            <v>2150</v>
          </cell>
          <cell r="BT84">
            <v>266.35000000000002</v>
          </cell>
          <cell r="BU84">
            <v>8851.17</v>
          </cell>
          <cell r="BV84">
            <v>1483014.26</v>
          </cell>
          <cell r="BW84">
            <v>409627.48</v>
          </cell>
          <cell r="BX84">
            <v>516708.95</v>
          </cell>
          <cell r="BY84">
            <v>217250.17</v>
          </cell>
          <cell r="BZ84">
            <v>16559.09</v>
          </cell>
          <cell r="CA84">
            <v>5942</v>
          </cell>
          <cell r="CB84">
            <v>0</v>
          </cell>
          <cell r="CC84">
            <v>1714436.21</v>
          </cell>
          <cell r="CD84">
            <v>495949.66</v>
          </cell>
          <cell r="CE84">
            <v>4107.9399999999996</v>
          </cell>
          <cell r="CF84">
            <v>77040.009999999995</v>
          </cell>
          <cell r="CG84">
            <v>13118.19</v>
          </cell>
          <cell r="CH84">
            <v>0</v>
          </cell>
          <cell r="CI84">
            <v>0</v>
          </cell>
          <cell r="CJ84">
            <v>0</v>
          </cell>
          <cell r="CK84">
            <v>0</v>
          </cell>
          <cell r="CL84">
            <v>366017.85</v>
          </cell>
          <cell r="CM84">
            <v>394.03</v>
          </cell>
          <cell r="CN84">
            <v>0</v>
          </cell>
          <cell r="CO84">
            <v>0</v>
          </cell>
          <cell r="CP84">
            <v>0</v>
          </cell>
          <cell r="CQ84">
            <v>0</v>
          </cell>
          <cell r="CR84">
            <v>0</v>
          </cell>
          <cell r="CS84">
            <v>0</v>
          </cell>
          <cell r="CT84">
            <v>0</v>
          </cell>
          <cell r="CU84">
            <v>0</v>
          </cell>
          <cell r="CV84">
            <v>0</v>
          </cell>
          <cell r="CW84">
            <v>0</v>
          </cell>
          <cell r="CX84">
            <v>280604.7</v>
          </cell>
          <cell r="CY84">
            <v>98842.2</v>
          </cell>
          <cell r="CZ84">
            <v>732.34</v>
          </cell>
          <cell r="DA84">
            <v>5363.66</v>
          </cell>
          <cell r="DB84">
            <v>1205.99</v>
          </cell>
          <cell r="DC84">
            <v>0</v>
          </cell>
          <cell r="DD84">
            <v>0</v>
          </cell>
          <cell r="DE84">
            <v>0</v>
          </cell>
          <cell r="DF84">
            <v>0</v>
          </cell>
          <cell r="DG84">
            <v>202709.3</v>
          </cell>
          <cell r="DH84">
            <v>3418.97</v>
          </cell>
          <cell r="DI84">
            <v>0</v>
          </cell>
          <cell r="DJ84">
            <v>49311.11</v>
          </cell>
          <cell r="DK84">
            <v>0</v>
          </cell>
          <cell r="DL84">
            <v>1931786.19</v>
          </cell>
          <cell r="DM84">
            <v>621265.16</v>
          </cell>
          <cell r="DN84">
            <v>357693.93</v>
          </cell>
          <cell r="DO84">
            <v>34335.96</v>
          </cell>
          <cell r="DP84">
            <v>10073.049999999999</v>
          </cell>
          <cell r="DQ84">
            <v>4182</v>
          </cell>
          <cell r="DR84">
            <v>0</v>
          </cell>
          <cell r="DS84">
            <v>341695.63</v>
          </cell>
          <cell r="DT84">
            <v>124488</v>
          </cell>
          <cell r="DU84">
            <v>1661916.63</v>
          </cell>
          <cell r="DV84">
            <v>6057.01</v>
          </cell>
          <cell r="DW84">
            <v>229.91</v>
          </cell>
          <cell r="DX84">
            <v>164.5</v>
          </cell>
          <cell r="DY84">
            <v>0</v>
          </cell>
          <cell r="DZ84">
            <v>6850195.8600000003</v>
          </cell>
          <cell r="EA84">
            <v>2571855.5699999998</v>
          </cell>
          <cell r="EB84">
            <v>99266.76</v>
          </cell>
          <cell r="EC84">
            <v>221325.03</v>
          </cell>
          <cell r="ED84">
            <v>87641.04</v>
          </cell>
          <cell r="EE84">
            <v>14387.71</v>
          </cell>
          <cell r="EF84">
            <v>0</v>
          </cell>
          <cell r="EG84">
            <v>769360.66</v>
          </cell>
          <cell r="EH84">
            <v>271544.25</v>
          </cell>
          <cell r="EI84">
            <v>84096.6</v>
          </cell>
          <cell r="EJ84">
            <v>4870.6499999999996</v>
          </cell>
          <cell r="EK84">
            <v>0</v>
          </cell>
          <cell r="EL84">
            <v>1105</v>
          </cell>
          <cell r="EM84">
            <v>0</v>
          </cell>
          <cell r="EN84">
            <v>354888.64</v>
          </cell>
          <cell r="EO84">
            <v>142518.07</v>
          </cell>
          <cell r="EP84">
            <v>10937.24</v>
          </cell>
          <cell r="EQ84">
            <v>36872.9</v>
          </cell>
          <cell r="ER84">
            <v>1173</v>
          </cell>
          <cell r="ES84">
            <v>5252</v>
          </cell>
          <cell r="ET84">
            <v>0</v>
          </cell>
          <cell r="EU84">
            <v>34699.97</v>
          </cell>
          <cell r="EV84">
            <v>11135.6</v>
          </cell>
          <cell r="EW84">
            <v>305</v>
          </cell>
          <cell r="EX84">
            <v>76165.919999999998</v>
          </cell>
          <cell r="EY84">
            <v>449.35</v>
          </cell>
          <cell r="EZ84">
            <v>0</v>
          </cell>
          <cell r="FA84">
            <v>0</v>
          </cell>
          <cell r="FB84">
            <v>0</v>
          </cell>
          <cell r="FC84">
            <v>0</v>
          </cell>
          <cell r="FD84">
            <v>0</v>
          </cell>
          <cell r="FE84">
            <v>0</v>
          </cell>
          <cell r="FF84">
            <v>0</v>
          </cell>
          <cell r="FG84">
            <v>0</v>
          </cell>
          <cell r="FH84">
            <v>0</v>
          </cell>
          <cell r="FI84">
            <v>0</v>
          </cell>
          <cell r="FJ84">
            <v>0</v>
          </cell>
          <cell r="FK84">
            <v>0</v>
          </cell>
          <cell r="FL84">
            <v>461.81</v>
          </cell>
          <cell r="FM84">
            <v>0</v>
          </cell>
          <cell r="FN84">
            <v>0</v>
          </cell>
          <cell r="FO84">
            <v>0</v>
          </cell>
          <cell r="FP84">
            <v>543433.74</v>
          </cell>
          <cell r="FQ84">
            <v>194024.32000000001</v>
          </cell>
          <cell r="FR84">
            <v>78417.100000000006</v>
          </cell>
          <cell r="FS84">
            <v>6923.02</v>
          </cell>
          <cell r="FT84">
            <v>739</v>
          </cell>
          <cell r="FU84">
            <v>604</v>
          </cell>
          <cell r="FV84">
            <v>0</v>
          </cell>
          <cell r="FW84">
            <v>1041554.31</v>
          </cell>
          <cell r="FX84">
            <v>357431.95</v>
          </cell>
          <cell r="FY84">
            <v>171352.45</v>
          </cell>
          <cell r="FZ84">
            <v>69198.77</v>
          </cell>
          <cell r="GA84">
            <v>260148.68</v>
          </cell>
          <cell r="GB84">
            <v>295</v>
          </cell>
          <cell r="GC84">
            <v>0</v>
          </cell>
          <cell r="GD84">
            <v>0</v>
          </cell>
          <cell r="GE84">
            <v>0</v>
          </cell>
          <cell r="GF84">
            <v>0</v>
          </cell>
          <cell r="GG84">
            <v>0</v>
          </cell>
          <cell r="GH84">
            <v>0</v>
          </cell>
          <cell r="GI84">
            <v>0</v>
          </cell>
          <cell r="GJ84">
            <v>0</v>
          </cell>
          <cell r="GK84">
            <v>6207123.5999999996</v>
          </cell>
          <cell r="GL84">
            <v>2341636.12</v>
          </cell>
          <cell r="GM84">
            <v>1559541.05</v>
          </cell>
          <cell r="GN84">
            <v>2041806.96</v>
          </cell>
          <cell r="GO84">
            <v>1440.2</v>
          </cell>
          <cell r="GP84">
            <v>5291.64</v>
          </cell>
          <cell r="GQ84">
            <v>-21679.17</v>
          </cell>
          <cell r="GR84">
            <v>41724.720000000001</v>
          </cell>
          <cell r="GS84">
            <v>12629.6</v>
          </cell>
          <cell r="GT84">
            <v>4835677.3099999996</v>
          </cell>
          <cell r="GU84">
            <v>286856.53000000003</v>
          </cell>
          <cell r="GV84">
            <v>0</v>
          </cell>
          <cell r="GW84">
            <v>1052</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244705.32</v>
          </cell>
          <cell r="HU84">
            <v>113754.78</v>
          </cell>
          <cell r="HV84">
            <v>15202.12</v>
          </cell>
          <cell r="HW84">
            <v>23367.7</v>
          </cell>
          <cell r="HX84">
            <v>19</v>
          </cell>
          <cell r="HY84">
            <v>15076.69</v>
          </cell>
          <cell r="HZ84">
            <v>12828</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7368697</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114145424.93000001</v>
          </cell>
          <cell r="KF84">
            <v>38301814.299999997</v>
          </cell>
          <cell r="KG84">
            <v>17205856.600000001</v>
          </cell>
          <cell r="KH84">
            <v>4801871.1100000003</v>
          </cell>
          <cell r="KI84">
            <v>1021469.32</v>
          </cell>
          <cell r="KJ84">
            <v>168693.49</v>
          </cell>
          <cell r="KK84">
            <v>7368697</v>
          </cell>
        </row>
        <row r="85">
          <cell r="A85">
            <v>82</v>
          </cell>
          <cell r="B85">
            <v>1619</v>
          </cell>
          <cell r="C85" t="str">
            <v>Davis County Comm School District</v>
          </cell>
          <cell r="D85">
            <v>6185716.6500000004</v>
          </cell>
          <cell r="E85">
            <v>1928552.57</v>
          </cell>
          <cell r="F85">
            <v>545294.31000000006</v>
          </cell>
          <cell r="G85">
            <v>128167</v>
          </cell>
          <cell r="H85">
            <v>58822.69</v>
          </cell>
          <cell r="I85">
            <v>2956</v>
          </cell>
          <cell r="J85">
            <v>0</v>
          </cell>
          <cell r="K85">
            <v>0</v>
          </cell>
          <cell r="L85">
            <v>0</v>
          </cell>
          <cell r="M85">
            <v>5000</v>
          </cell>
          <cell r="N85">
            <v>0</v>
          </cell>
          <cell r="O85">
            <v>0</v>
          </cell>
          <cell r="P85">
            <v>0</v>
          </cell>
          <cell r="Q85">
            <v>0</v>
          </cell>
          <cell r="R85">
            <v>153866.31</v>
          </cell>
          <cell r="S85">
            <v>42190.720000000001</v>
          </cell>
          <cell r="T85">
            <v>0</v>
          </cell>
          <cell r="U85">
            <v>0</v>
          </cell>
          <cell r="V85">
            <v>0</v>
          </cell>
          <cell r="W85">
            <v>0</v>
          </cell>
          <cell r="X85">
            <v>0</v>
          </cell>
          <cell r="Y85">
            <v>56647.17</v>
          </cell>
          <cell r="Z85">
            <v>16960.45</v>
          </cell>
          <cell r="AA85">
            <v>49137.13</v>
          </cell>
          <cell r="AB85">
            <v>7329.86</v>
          </cell>
          <cell r="AC85">
            <v>4859</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477020.86</v>
          </cell>
          <cell r="BW85">
            <v>129128.55</v>
          </cell>
          <cell r="BX85">
            <v>62916.480000000003</v>
          </cell>
          <cell r="BY85">
            <v>4642.04</v>
          </cell>
          <cell r="BZ85">
            <v>0</v>
          </cell>
          <cell r="CA85">
            <v>0</v>
          </cell>
          <cell r="CB85">
            <v>0</v>
          </cell>
          <cell r="CC85">
            <v>77698.12</v>
          </cell>
          <cell r="CD85">
            <v>29759.53</v>
          </cell>
          <cell r="CE85">
            <v>0</v>
          </cell>
          <cell r="CF85">
            <v>3265.94</v>
          </cell>
          <cell r="CG85">
            <v>0</v>
          </cell>
          <cell r="CH85">
            <v>0</v>
          </cell>
          <cell r="CI85">
            <v>0</v>
          </cell>
          <cell r="CJ85">
            <v>0</v>
          </cell>
          <cell r="CK85">
            <v>0</v>
          </cell>
          <cell r="CL85">
            <v>26631.919999999998</v>
          </cell>
          <cell r="CM85">
            <v>11199.07</v>
          </cell>
          <cell r="CN85">
            <v>0</v>
          </cell>
          <cell r="CO85">
            <v>0</v>
          </cell>
          <cell r="CP85">
            <v>0</v>
          </cell>
          <cell r="CQ85">
            <v>0</v>
          </cell>
          <cell r="CR85">
            <v>0</v>
          </cell>
          <cell r="CS85">
            <v>6114.16</v>
          </cell>
          <cell r="CT85">
            <v>0</v>
          </cell>
          <cell r="CU85">
            <v>0</v>
          </cell>
          <cell r="CV85">
            <v>0</v>
          </cell>
          <cell r="CW85">
            <v>0</v>
          </cell>
          <cell r="CX85">
            <v>0</v>
          </cell>
          <cell r="CY85">
            <v>0</v>
          </cell>
          <cell r="CZ85">
            <v>0</v>
          </cell>
          <cell r="DA85">
            <v>0</v>
          </cell>
          <cell r="DB85">
            <v>0</v>
          </cell>
          <cell r="DC85">
            <v>0</v>
          </cell>
          <cell r="DD85">
            <v>0</v>
          </cell>
          <cell r="DE85">
            <v>0</v>
          </cell>
          <cell r="DF85">
            <v>0</v>
          </cell>
          <cell r="DG85">
            <v>59022.73</v>
          </cell>
          <cell r="DH85">
            <v>1665.52</v>
          </cell>
          <cell r="DI85">
            <v>0</v>
          </cell>
          <cell r="DJ85">
            <v>5057</v>
          </cell>
          <cell r="DK85">
            <v>0</v>
          </cell>
          <cell r="DL85">
            <v>266921.94</v>
          </cell>
          <cell r="DM85">
            <v>54500.9</v>
          </cell>
          <cell r="DN85">
            <v>7556.36</v>
          </cell>
          <cell r="DO85">
            <v>2687.01</v>
          </cell>
          <cell r="DP85">
            <v>0</v>
          </cell>
          <cell r="DQ85">
            <v>1476.85</v>
          </cell>
          <cell r="DR85">
            <v>0</v>
          </cell>
          <cell r="DS85">
            <v>0</v>
          </cell>
          <cell r="DT85">
            <v>0</v>
          </cell>
          <cell r="DU85">
            <v>1260</v>
          </cell>
          <cell r="DV85">
            <v>0</v>
          </cell>
          <cell r="DW85">
            <v>0</v>
          </cell>
          <cell r="DX85">
            <v>0</v>
          </cell>
          <cell r="DY85">
            <v>0</v>
          </cell>
          <cell r="DZ85">
            <v>592090.87</v>
          </cell>
          <cell r="EA85">
            <v>171982.3</v>
          </cell>
          <cell r="EB85">
            <v>7880.18</v>
          </cell>
          <cell r="EC85">
            <v>5882.27</v>
          </cell>
          <cell r="ED85">
            <v>1669</v>
          </cell>
          <cell r="EE85">
            <v>1758</v>
          </cell>
          <cell r="EF85">
            <v>0</v>
          </cell>
          <cell r="EG85">
            <v>180259.03</v>
          </cell>
          <cell r="EH85">
            <v>31151.87</v>
          </cell>
          <cell r="EI85">
            <v>70390.100000000006</v>
          </cell>
          <cell r="EJ85">
            <v>2542.84</v>
          </cell>
          <cell r="EK85">
            <v>0</v>
          </cell>
          <cell r="EL85">
            <v>20697.87</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26812.66</v>
          </cell>
          <cell r="FS85">
            <v>0</v>
          </cell>
          <cell r="FT85">
            <v>0</v>
          </cell>
          <cell r="FU85">
            <v>0</v>
          </cell>
          <cell r="FV85">
            <v>0</v>
          </cell>
          <cell r="FW85">
            <v>84702.22</v>
          </cell>
          <cell r="FX85">
            <v>14731.64</v>
          </cell>
          <cell r="FY85">
            <v>45921.29</v>
          </cell>
          <cell r="FZ85">
            <v>116258.99</v>
          </cell>
          <cell r="GA85">
            <v>2605</v>
          </cell>
          <cell r="GB85">
            <v>0</v>
          </cell>
          <cell r="GC85">
            <v>0</v>
          </cell>
          <cell r="GD85">
            <v>0</v>
          </cell>
          <cell r="GE85">
            <v>0</v>
          </cell>
          <cell r="GF85">
            <v>0</v>
          </cell>
          <cell r="GG85">
            <v>0</v>
          </cell>
          <cell r="GH85">
            <v>0</v>
          </cell>
          <cell r="GI85">
            <v>0</v>
          </cell>
          <cell r="GJ85">
            <v>0</v>
          </cell>
          <cell r="GK85">
            <v>215986.78</v>
          </cell>
          <cell r="GL85">
            <v>35859.86</v>
          </cell>
          <cell r="GM85">
            <v>601196.81999999995</v>
          </cell>
          <cell r="GN85">
            <v>467901.84</v>
          </cell>
          <cell r="GO85">
            <v>19460.66</v>
          </cell>
          <cell r="GP85">
            <v>250</v>
          </cell>
          <cell r="GQ85">
            <v>0</v>
          </cell>
          <cell r="GR85">
            <v>529517.5</v>
          </cell>
          <cell r="GS85">
            <v>125805.89</v>
          </cell>
          <cell r="GT85">
            <v>87875.68</v>
          </cell>
          <cell r="GU85">
            <v>205479.05</v>
          </cell>
          <cell r="GV85">
            <v>142603.54</v>
          </cell>
          <cell r="GW85">
            <v>275</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500156</v>
          </cell>
          <cell r="IV85">
            <v>0</v>
          </cell>
          <cell r="IW85">
            <v>0</v>
          </cell>
          <cell r="IX85">
            <v>0</v>
          </cell>
          <cell r="IY85">
            <v>0</v>
          </cell>
          <cell r="IZ85">
            <v>0</v>
          </cell>
          <cell r="JA85">
            <v>0</v>
          </cell>
          <cell r="JB85">
            <v>10000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1601.61</v>
          </cell>
          <cell r="KE85">
            <v>8820427.4499999993</v>
          </cell>
          <cell r="KF85">
            <v>2580624.2799999998</v>
          </cell>
          <cell r="KG85">
            <v>1603009.82</v>
          </cell>
          <cell r="KH85">
            <v>957021.43</v>
          </cell>
          <cell r="KI85">
            <v>230019.89</v>
          </cell>
          <cell r="KJ85">
            <v>32470.720000000001</v>
          </cell>
          <cell r="KK85">
            <v>511757.61</v>
          </cell>
        </row>
        <row r="86">
          <cell r="A86">
            <v>83</v>
          </cell>
          <cell r="B86">
            <v>1638</v>
          </cell>
          <cell r="C86" t="str">
            <v>Decorah Community School District</v>
          </cell>
          <cell r="D86">
            <v>8192393.8899999997</v>
          </cell>
          <cell r="E86">
            <v>2770449.36</v>
          </cell>
          <cell r="F86">
            <v>1636270.5</v>
          </cell>
          <cell r="G86">
            <v>265054.48</v>
          </cell>
          <cell r="H86">
            <v>122478.78</v>
          </cell>
          <cell r="I86">
            <v>1354.88</v>
          </cell>
          <cell r="J86">
            <v>0</v>
          </cell>
          <cell r="K86">
            <v>147707</v>
          </cell>
          <cell r="L86">
            <v>40702.78</v>
          </cell>
          <cell r="M86">
            <v>0</v>
          </cell>
          <cell r="N86">
            <v>0</v>
          </cell>
          <cell r="O86">
            <v>0</v>
          </cell>
          <cell r="P86">
            <v>0</v>
          </cell>
          <cell r="Q86">
            <v>0</v>
          </cell>
          <cell r="R86">
            <v>245719.22</v>
          </cell>
          <cell r="S86">
            <v>73016.81</v>
          </cell>
          <cell r="T86">
            <v>11446.4</v>
          </cell>
          <cell r="U86">
            <v>0</v>
          </cell>
          <cell r="V86">
            <v>0</v>
          </cell>
          <cell r="W86">
            <v>0</v>
          </cell>
          <cell r="X86">
            <v>0</v>
          </cell>
          <cell r="Y86">
            <v>90957.52</v>
          </cell>
          <cell r="Z86">
            <v>39234.71</v>
          </cell>
          <cell r="AA86">
            <v>497.63</v>
          </cell>
          <cell r="AB86">
            <v>1712.06</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273687.61</v>
          </cell>
          <cell r="BP86">
            <v>79402.7</v>
          </cell>
          <cell r="BQ86">
            <v>3173.54</v>
          </cell>
          <cell r="BR86">
            <v>2142.11</v>
          </cell>
          <cell r="BS86">
            <v>0</v>
          </cell>
          <cell r="BT86">
            <v>0</v>
          </cell>
          <cell r="BU86">
            <v>0</v>
          </cell>
          <cell r="BV86">
            <v>221795.95</v>
          </cell>
          <cell r="BW86">
            <v>61370.23</v>
          </cell>
          <cell r="BX86">
            <v>20929.64</v>
          </cell>
          <cell r="BY86">
            <v>6124.61</v>
          </cell>
          <cell r="BZ86">
            <v>0</v>
          </cell>
          <cell r="CA86">
            <v>0</v>
          </cell>
          <cell r="CB86">
            <v>0</v>
          </cell>
          <cell r="CC86">
            <v>173811.61</v>
          </cell>
          <cell r="CD86">
            <v>74508.710000000006</v>
          </cell>
          <cell r="CE86">
            <v>3670.56</v>
          </cell>
          <cell r="CF86">
            <v>14366.95</v>
          </cell>
          <cell r="CG86">
            <v>228</v>
          </cell>
          <cell r="CH86">
            <v>0</v>
          </cell>
          <cell r="CI86">
            <v>0</v>
          </cell>
          <cell r="CJ86">
            <v>210680.78</v>
          </cell>
          <cell r="CK86">
            <v>58743.72</v>
          </cell>
          <cell r="CL86">
            <v>120007.1</v>
          </cell>
          <cell r="CM86">
            <v>140358.26999999999</v>
          </cell>
          <cell r="CN86">
            <v>84240.42</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910</v>
          </cell>
          <cell r="DG86">
            <v>98936.74</v>
          </cell>
          <cell r="DH86">
            <v>3658.45</v>
          </cell>
          <cell r="DI86">
            <v>0</v>
          </cell>
          <cell r="DJ86">
            <v>11531.65</v>
          </cell>
          <cell r="DK86">
            <v>0</v>
          </cell>
          <cell r="DL86">
            <v>238281</v>
          </cell>
          <cell r="DM86">
            <v>58466.96</v>
          </cell>
          <cell r="DN86">
            <v>16620.88</v>
          </cell>
          <cell r="DO86">
            <v>2769.37</v>
          </cell>
          <cell r="DP86">
            <v>2168.29</v>
          </cell>
          <cell r="DQ86">
            <v>0</v>
          </cell>
          <cell r="DR86">
            <v>0</v>
          </cell>
          <cell r="DS86">
            <v>0</v>
          </cell>
          <cell r="DT86">
            <v>0</v>
          </cell>
          <cell r="DU86">
            <v>1625</v>
          </cell>
          <cell r="DV86">
            <v>0</v>
          </cell>
          <cell r="DW86">
            <v>0</v>
          </cell>
          <cell r="DX86">
            <v>0</v>
          </cell>
          <cell r="DY86">
            <v>0</v>
          </cell>
          <cell r="DZ86">
            <v>799033</v>
          </cell>
          <cell r="EA86">
            <v>231521.97</v>
          </cell>
          <cell r="EB86">
            <v>32902.01</v>
          </cell>
          <cell r="EC86">
            <v>7713.41</v>
          </cell>
          <cell r="ED86">
            <v>518</v>
          </cell>
          <cell r="EE86">
            <v>0</v>
          </cell>
          <cell r="EF86">
            <v>0</v>
          </cell>
          <cell r="EG86">
            <v>164034</v>
          </cell>
          <cell r="EH86">
            <v>44517.98</v>
          </cell>
          <cell r="EI86">
            <v>12297.27</v>
          </cell>
          <cell r="EJ86">
            <v>326.95</v>
          </cell>
          <cell r="EK86">
            <v>0</v>
          </cell>
          <cell r="EL86">
            <v>0</v>
          </cell>
          <cell r="EM86">
            <v>0</v>
          </cell>
          <cell r="EN86">
            <v>0</v>
          </cell>
          <cell r="EO86">
            <v>0</v>
          </cell>
          <cell r="EP86">
            <v>0</v>
          </cell>
          <cell r="EQ86">
            <v>0</v>
          </cell>
          <cell r="ER86">
            <v>0</v>
          </cell>
          <cell r="ES86">
            <v>0</v>
          </cell>
          <cell r="ET86">
            <v>0</v>
          </cell>
          <cell r="EU86">
            <v>0</v>
          </cell>
          <cell r="EV86">
            <v>0</v>
          </cell>
          <cell r="EW86">
            <v>0</v>
          </cell>
          <cell r="EX86">
            <v>21169.49</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648600.53</v>
          </cell>
          <cell r="GL86">
            <v>234305.18</v>
          </cell>
          <cell r="GM86">
            <v>411868.85</v>
          </cell>
          <cell r="GN86">
            <v>539061.80000000005</v>
          </cell>
          <cell r="GO86">
            <v>39963.25</v>
          </cell>
          <cell r="GP86">
            <v>0</v>
          </cell>
          <cell r="GQ86">
            <v>0</v>
          </cell>
          <cell r="GR86">
            <v>550387.88</v>
          </cell>
          <cell r="GS86">
            <v>111245.69</v>
          </cell>
          <cell r="GT86">
            <v>68939.12</v>
          </cell>
          <cell r="GU86">
            <v>195157.93</v>
          </cell>
          <cell r="GV86">
            <v>149.99</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739390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7192.53</v>
          </cell>
          <cell r="KE86">
            <v>11957089.99</v>
          </cell>
          <cell r="KF86">
            <v>3878396.8</v>
          </cell>
          <cell r="KG86">
            <v>2439185.2400000002</v>
          </cell>
          <cell r="KH86">
            <v>1199615.8799999999</v>
          </cell>
          <cell r="KI86">
            <v>249746.73</v>
          </cell>
          <cell r="KJ86">
            <v>12886.53</v>
          </cell>
          <cell r="KK86">
            <v>746582.53</v>
          </cell>
        </row>
        <row r="87">
          <cell r="A87">
            <v>84</v>
          </cell>
          <cell r="B87">
            <v>1675</v>
          </cell>
          <cell r="C87" t="str">
            <v>Delwood Comm School District</v>
          </cell>
          <cell r="D87">
            <v>840276.09</v>
          </cell>
          <cell r="E87">
            <v>204258.51</v>
          </cell>
          <cell r="F87">
            <v>953835.18</v>
          </cell>
          <cell r="G87">
            <v>55542.84</v>
          </cell>
          <cell r="H87">
            <v>54.29</v>
          </cell>
          <cell r="I87">
            <v>164</v>
          </cell>
          <cell r="J87">
            <v>0</v>
          </cell>
          <cell r="K87">
            <v>0</v>
          </cell>
          <cell r="L87">
            <v>0</v>
          </cell>
          <cell r="M87">
            <v>1366.31</v>
          </cell>
          <cell r="N87">
            <v>0</v>
          </cell>
          <cell r="O87">
            <v>0</v>
          </cell>
          <cell r="P87">
            <v>0</v>
          </cell>
          <cell r="Q87">
            <v>0</v>
          </cell>
          <cell r="R87">
            <v>38775.07</v>
          </cell>
          <cell r="S87">
            <v>13352.19</v>
          </cell>
          <cell r="T87">
            <v>0</v>
          </cell>
          <cell r="U87">
            <v>221.93</v>
          </cell>
          <cell r="V87">
            <v>0</v>
          </cell>
          <cell r="W87">
            <v>0</v>
          </cell>
          <cell r="X87">
            <v>0</v>
          </cell>
          <cell r="Y87">
            <v>0</v>
          </cell>
          <cell r="Z87">
            <v>0</v>
          </cell>
          <cell r="AA87">
            <v>475</v>
          </cell>
          <cell r="AB87">
            <v>903.98</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56727.68</v>
          </cell>
          <cell r="BW87">
            <v>18601.07</v>
          </cell>
          <cell r="BX87">
            <v>14432.67</v>
          </cell>
          <cell r="BY87">
            <v>419.48</v>
          </cell>
          <cell r="BZ87">
            <v>0</v>
          </cell>
          <cell r="CA87">
            <v>0</v>
          </cell>
          <cell r="CB87">
            <v>0</v>
          </cell>
          <cell r="CC87">
            <v>15582.28</v>
          </cell>
          <cell r="CD87">
            <v>5657.32</v>
          </cell>
          <cell r="CE87">
            <v>0</v>
          </cell>
          <cell r="CF87">
            <v>5070.59</v>
          </cell>
          <cell r="CG87">
            <v>0</v>
          </cell>
          <cell r="CH87">
            <v>0</v>
          </cell>
          <cell r="CI87">
            <v>0</v>
          </cell>
          <cell r="CJ87">
            <v>0</v>
          </cell>
          <cell r="CK87">
            <v>0</v>
          </cell>
          <cell r="CL87">
            <v>2465.94</v>
          </cell>
          <cell r="CM87">
            <v>41.25</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11246.16</v>
          </cell>
          <cell r="DH87">
            <v>2161.1799999999998</v>
          </cell>
          <cell r="DI87">
            <v>0</v>
          </cell>
          <cell r="DJ87">
            <v>1506.75</v>
          </cell>
          <cell r="DK87">
            <v>0</v>
          </cell>
          <cell r="DL87">
            <v>154358.57999999999</v>
          </cell>
          <cell r="DM87">
            <v>37182.79</v>
          </cell>
          <cell r="DN87">
            <v>0</v>
          </cell>
          <cell r="DO87">
            <v>101</v>
          </cell>
          <cell r="DP87">
            <v>0</v>
          </cell>
          <cell r="DQ87">
            <v>0</v>
          </cell>
          <cell r="DR87">
            <v>0</v>
          </cell>
          <cell r="DS87">
            <v>0</v>
          </cell>
          <cell r="DT87">
            <v>0</v>
          </cell>
          <cell r="DU87">
            <v>133</v>
          </cell>
          <cell r="DV87">
            <v>0</v>
          </cell>
          <cell r="DW87">
            <v>0</v>
          </cell>
          <cell r="DX87">
            <v>0</v>
          </cell>
          <cell r="DY87">
            <v>0</v>
          </cell>
          <cell r="DZ87">
            <v>93088.89</v>
          </cell>
          <cell r="EA87">
            <v>28906.49</v>
          </cell>
          <cell r="EB87">
            <v>5658.98</v>
          </cell>
          <cell r="EC87">
            <v>1218.97</v>
          </cell>
          <cell r="ED87">
            <v>613.77</v>
          </cell>
          <cell r="EE87">
            <v>0</v>
          </cell>
          <cell r="EF87">
            <v>0</v>
          </cell>
          <cell r="EG87">
            <v>47709.91</v>
          </cell>
          <cell r="EH87">
            <v>16252.5</v>
          </cell>
          <cell r="EI87">
            <v>5154.16</v>
          </cell>
          <cell r="EJ87">
            <v>800.59</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1811.14</v>
          </cell>
          <cell r="FL87">
            <v>7100</v>
          </cell>
          <cell r="FM87">
            <v>0</v>
          </cell>
          <cell r="FN87">
            <v>0</v>
          </cell>
          <cell r="FO87">
            <v>0</v>
          </cell>
          <cell r="FP87">
            <v>0</v>
          </cell>
          <cell r="FQ87">
            <v>0</v>
          </cell>
          <cell r="FR87">
            <v>5494.02</v>
          </cell>
          <cell r="FS87">
            <v>0</v>
          </cell>
          <cell r="FT87">
            <v>0</v>
          </cell>
          <cell r="FU87">
            <v>0</v>
          </cell>
          <cell r="FV87">
            <v>0</v>
          </cell>
          <cell r="FW87">
            <v>0</v>
          </cell>
          <cell r="FX87">
            <v>0</v>
          </cell>
          <cell r="FY87">
            <v>0</v>
          </cell>
          <cell r="FZ87">
            <v>7510.39</v>
          </cell>
          <cell r="GA87">
            <v>373.47</v>
          </cell>
          <cell r="GB87">
            <v>0</v>
          </cell>
          <cell r="GC87">
            <v>0</v>
          </cell>
          <cell r="GD87">
            <v>0</v>
          </cell>
          <cell r="GE87">
            <v>0</v>
          </cell>
          <cell r="GF87">
            <v>0</v>
          </cell>
          <cell r="GG87">
            <v>0</v>
          </cell>
          <cell r="GH87">
            <v>0</v>
          </cell>
          <cell r="GI87">
            <v>0</v>
          </cell>
          <cell r="GJ87">
            <v>0</v>
          </cell>
          <cell r="GK87">
            <v>65611.22</v>
          </cell>
          <cell r="GL87">
            <v>19649.27</v>
          </cell>
          <cell r="GM87">
            <v>14910.11</v>
          </cell>
          <cell r="GN87">
            <v>44405.77</v>
          </cell>
          <cell r="GO87">
            <v>310</v>
          </cell>
          <cell r="GP87">
            <v>0</v>
          </cell>
          <cell r="GQ87">
            <v>0</v>
          </cell>
          <cell r="GR87">
            <v>101936.98</v>
          </cell>
          <cell r="GS87">
            <v>25285.71</v>
          </cell>
          <cell r="GT87">
            <v>9709.8700000000008</v>
          </cell>
          <cell r="GU87">
            <v>17041.93</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78.5</v>
          </cell>
          <cell r="HQ87">
            <v>0</v>
          </cell>
          <cell r="HR87">
            <v>0</v>
          </cell>
          <cell r="HS87">
            <v>0</v>
          </cell>
          <cell r="HT87">
            <v>16395.580000000002</v>
          </cell>
          <cell r="HU87">
            <v>4519.96</v>
          </cell>
          <cell r="HV87">
            <v>0</v>
          </cell>
          <cell r="HW87">
            <v>326.39999999999998</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93236</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1430462.28</v>
          </cell>
          <cell r="KF87">
            <v>373665.81</v>
          </cell>
          <cell r="KG87">
            <v>1026692.54</v>
          </cell>
          <cell r="KH87">
            <v>142944.79999999999</v>
          </cell>
          <cell r="KI87">
            <v>1351.53</v>
          </cell>
          <cell r="KJ87">
            <v>1670.75</v>
          </cell>
          <cell r="KK87">
            <v>93236</v>
          </cell>
        </row>
        <row r="88">
          <cell r="A88">
            <v>85</v>
          </cell>
          <cell r="B88">
            <v>1701</v>
          </cell>
          <cell r="C88" t="str">
            <v>Denison Comm School District</v>
          </cell>
          <cell r="D88">
            <v>11362613.4</v>
          </cell>
          <cell r="E88">
            <v>3339751.67</v>
          </cell>
          <cell r="F88">
            <v>767848.71</v>
          </cell>
          <cell r="G88">
            <v>391033.57</v>
          </cell>
          <cell r="H88">
            <v>76933.94</v>
          </cell>
          <cell r="I88">
            <v>0</v>
          </cell>
          <cell r="J88">
            <v>0</v>
          </cell>
          <cell r="K88">
            <v>14766.39</v>
          </cell>
          <cell r="L88">
            <v>11233.61</v>
          </cell>
          <cell r="M88">
            <v>0</v>
          </cell>
          <cell r="N88">
            <v>0</v>
          </cell>
          <cell r="O88">
            <v>0</v>
          </cell>
          <cell r="P88">
            <v>0</v>
          </cell>
          <cell r="Q88">
            <v>0</v>
          </cell>
          <cell r="R88">
            <v>363915</v>
          </cell>
          <cell r="S88">
            <v>102377.03</v>
          </cell>
          <cell r="T88">
            <v>23618.12</v>
          </cell>
          <cell r="U88">
            <v>102.77</v>
          </cell>
          <cell r="V88">
            <v>0</v>
          </cell>
          <cell r="W88">
            <v>0</v>
          </cell>
          <cell r="X88">
            <v>0</v>
          </cell>
          <cell r="Y88">
            <v>134274.81</v>
          </cell>
          <cell r="Z88">
            <v>32701.200000000001</v>
          </cell>
          <cell r="AA88">
            <v>66.12</v>
          </cell>
          <cell r="AB88">
            <v>6981.51</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30210.19</v>
          </cell>
          <cell r="BP88">
            <v>13042.01</v>
          </cell>
          <cell r="BQ88">
            <v>0</v>
          </cell>
          <cell r="BR88">
            <v>0</v>
          </cell>
          <cell r="BS88">
            <v>0</v>
          </cell>
          <cell r="BT88">
            <v>0</v>
          </cell>
          <cell r="BU88">
            <v>0</v>
          </cell>
          <cell r="BV88">
            <v>838699.62</v>
          </cell>
          <cell r="BW88">
            <v>203526.62</v>
          </cell>
          <cell r="BX88">
            <v>96241.62</v>
          </cell>
          <cell r="BY88">
            <v>24170.66</v>
          </cell>
          <cell r="BZ88">
            <v>0</v>
          </cell>
          <cell r="CA88">
            <v>0</v>
          </cell>
          <cell r="CB88">
            <v>0</v>
          </cell>
          <cell r="CC88">
            <v>58301.72</v>
          </cell>
          <cell r="CD88">
            <v>15820.16</v>
          </cell>
          <cell r="CE88">
            <v>0</v>
          </cell>
          <cell r="CF88">
            <v>34493.620000000003</v>
          </cell>
          <cell r="CG88">
            <v>0</v>
          </cell>
          <cell r="CH88">
            <v>0</v>
          </cell>
          <cell r="CI88">
            <v>0</v>
          </cell>
          <cell r="CJ88">
            <v>179191.04000000001</v>
          </cell>
          <cell r="CK88">
            <v>47602.61</v>
          </cell>
          <cell r="CL88">
            <v>6375.17</v>
          </cell>
          <cell r="CM88">
            <v>61327.09</v>
          </cell>
          <cell r="CN88">
            <v>68625.7</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40328.76</v>
          </cell>
          <cell r="DH88">
            <v>620.08000000000004</v>
          </cell>
          <cell r="DI88">
            <v>0</v>
          </cell>
          <cell r="DJ88">
            <v>7717</v>
          </cell>
          <cell r="DK88">
            <v>0</v>
          </cell>
          <cell r="DL88">
            <v>189970</v>
          </cell>
          <cell r="DM88">
            <v>39627.56</v>
          </cell>
          <cell r="DN88">
            <v>19898.79</v>
          </cell>
          <cell r="DO88">
            <v>26915.22</v>
          </cell>
          <cell r="DP88">
            <v>0</v>
          </cell>
          <cell r="DQ88">
            <v>0</v>
          </cell>
          <cell r="DR88">
            <v>0</v>
          </cell>
          <cell r="DS88">
            <v>0</v>
          </cell>
          <cell r="DT88">
            <v>0</v>
          </cell>
          <cell r="DU88">
            <v>1808</v>
          </cell>
          <cell r="DV88">
            <v>0</v>
          </cell>
          <cell r="DW88">
            <v>0</v>
          </cell>
          <cell r="DX88">
            <v>0</v>
          </cell>
          <cell r="DY88">
            <v>0</v>
          </cell>
          <cell r="DZ88">
            <v>1072129.1200000001</v>
          </cell>
          <cell r="EA88">
            <v>333312.65000000002</v>
          </cell>
          <cell r="EB88">
            <v>11102.05</v>
          </cell>
          <cell r="EC88">
            <v>51285.29</v>
          </cell>
          <cell r="ED88">
            <v>0</v>
          </cell>
          <cell r="EE88">
            <v>0</v>
          </cell>
          <cell r="EF88">
            <v>0</v>
          </cell>
          <cell r="EG88">
            <v>226229.89</v>
          </cell>
          <cell r="EH88">
            <v>72829.27</v>
          </cell>
          <cell r="EI88">
            <v>48897.19</v>
          </cell>
          <cell r="EJ88">
            <v>13982.78</v>
          </cell>
          <cell r="EK88">
            <v>1347.49</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2029.29</v>
          </cell>
          <cell r="FL88">
            <v>0</v>
          </cell>
          <cell r="FM88">
            <v>0</v>
          </cell>
          <cell r="FN88">
            <v>0</v>
          </cell>
          <cell r="FO88">
            <v>0</v>
          </cell>
          <cell r="FP88">
            <v>0</v>
          </cell>
          <cell r="FQ88">
            <v>0</v>
          </cell>
          <cell r="FR88">
            <v>44284.14</v>
          </cell>
          <cell r="FS88">
            <v>0</v>
          </cell>
          <cell r="FT88">
            <v>0</v>
          </cell>
          <cell r="FU88">
            <v>0</v>
          </cell>
          <cell r="FV88">
            <v>0</v>
          </cell>
          <cell r="FW88">
            <v>0</v>
          </cell>
          <cell r="FX88">
            <v>0</v>
          </cell>
          <cell r="FY88">
            <v>0</v>
          </cell>
          <cell r="FZ88">
            <v>124174.57</v>
          </cell>
          <cell r="GA88">
            <v>0</v>
          </cell>
          <cell r="GB88">
            <v>0</v>
          </cell>
          <cell r="GC88">
            <v>0</v>
          </cell>
          <cell r="GD88">
            <v>0</v>
          </cell>
          <cell r="GE88">
            <v>0</v>
          </cell>
          <cell r="GF88">
            <v>0</v>
          </cell>
          <cell r="GG88">
            <v>0</v>
          </cell>
          <cell r="GH88">
            <v>0</v>
          </cell>
          <cell r="GI88">
            <v>0</v>
          </cell>
          <cell r="GJ88">
            <v>0</v>
          </cell>
          <cell r="GK88">
            <v>925652.98</v>
          </cell>
          <cell r="GL88">
            <v>299084.59000000003</v>
          </cell>
          <cell r="GM88">
            <v>255826.13</v>
          </cell>
          <cell r="GN88">
            <v>714407.78</v>
          </cell>
          <cell r="GO88">
            <v>134182.56</v>
          </cell>
          <cell r="GP88">
            <v>0</v>
          </cell>
          <cell r="GQ88">
            <v>0</v>
          </cell>
          <cell r="GR88">
            <v>650080.86</v>
          </cell>
          <cell r="GS88">
            <v>135586.04</v>
          </cell>
          <cell r="GT88">
            <v>73244.87</v>
          </cell>
          <cell r="GU88">
            <v>115754.24000000001</v>
          </cell>
          <cell r="GV88">
            <v>13425.47</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2506.81</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1041492</v>
          </cell>
          <cell r="IV88">
            <v>0</v>
          </cell>
          <cell r="IW88">
            <v>0</v>
          </cell>
          <cell r="IX88">
            <v>0</v>
          </cell>
          <cell r="IY88">
            <v>0</v>
          </cell>
          <cell r="IZ88">
            <v>0</v>
          </cell>
          <cell r="JA88">
            <v>0</v>
          </cell>
          <cell r="JB88">
            <v>0</v>
          </cell>
          <cell r="JC88">
            <v>0</v>
          </cell>
          <cell r="JD88">
            <v>0</v>
          </cell>
          <cell r="JE88">
            <v>0</v>
          </cell>
          <cell r="JF88">
            <v>10079.61</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16046035.02</v>
          </cell>
          <cell r="KF88">
            <v>4646495.0199999996</v>
          </cell>
          <cell r="KG88">
            <v>1394075.77</v>
          </cell>
          <cell r="KH88">
            <v>1575328.79</v>
          </cell>
          <cell r="KI88">
            <v>294515.15999999997</v>
          </cell>
          <cell r="KJ88">
            <v>7717</v>
          </cell>
          <cell r="KK88">
            <v>1041492</v>
          </cell>
        </row>
        <row r="89">
          <cell r="A89">
            <v>86</v>
          </cell>
          <cell r="B89">
            <v>1719</v>
          </cell>
          <cell r="C89" t="str">
            <v>Denver Comm School District</v>
          </cell>
          <cell r="D89">
            <v>3901308.82</v>
          </cell>
          <cell r="E89">
            <v>1182234.0900000001</v>
          </cell>
          <cell r="F89">
            <v>573329.74</v>
          </cell>
          <cell r="G89">
            <v>152022.82999999999</v>
          </cell>
          <cell r="H89">
            <v>11057.02</v>
          </cell>
          <cell r="I89">
            <v>4593</v>
          </cell>
          <cell r="J89">
            <v>0</v>
          </cell>
          <cell r="K89">
            <v>0</v>
          </cell>
          <cell r="L89">
            <v>0</v>
          </cell>
          <cell r="M89">
            <v>1155</v>
          </cell>
          <cell r="N89">
            <v>0</v>
          </cell>
          <cell r="O89">
            <v>0</v>
          </cell>
          <cell r="P89">
            <v>0</v>
          </cell>
          <cell r="Q89">
            <v>0</v>
          </cell>
          <cell r="R89">
            <v>133701.67000000001</v>
          </cell>
          <cell r="S89">
            <v>51469.54</v>
          </cell>
          <cell r="T89">
            <v>15569</v>
          </cell>
          <cell r="U89">
            <v>0</v>
          </cell>
          <cell r="V89">
            <v>0</v>
          </cell>
          <cell r="W89">
            <v>0</v>
          </cell>
          <cell r="X89">
            <v>0</v>
          </cell>
          <cell r="Y89">
            <v>49913.54</v>
          </cell>
          <cell r="Z89">
            <v>16568.59</v>
          </cell>
          <cell r="AA89">
            <v>44277.75</v>
          </cell>
          <cell r="AB89">
            <v>11326.73</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199235.3</v>
          </cell>
          <cell r="BW89">
            <v>56677.26</v>
          </cell>
          <cell r="BX89">
            <v>5132.1000000000004</v>
          </cell>
          <cell r="BY89">
            <v>1511.66</v>
          </cell>
          <cell r="BZ89">
            <v>0</v>
          </cell>
          <cell r="CA89">
            <v>0</v>
          </cell>
          <cell r="CB89">
            <v>0</v>
          </cell>
          <cell r="CC89">
            <v>104265.69</v>
          </cell>
          <cell r="CD89">
            <v>24684.16</v>
          </cell>
          <cell r="CE89">
            <v>0</v>
          </cell>
          <cell r="CF89">
            <v>1267.01</v>
          </cell>
          <cell r="CG89">
            <v>0</v>
          </cell>
          <cell r="CH89">
            <v>0</v>
          </cell>
          <cell r="CI89">
            <v>0</v>
          </cell>
          <cell r="CJ89">
            <v>81740.5</v>
          </cell>
          <cell r="CK89">
            <v>13409.41</v>
          </cell>
          <cell r="CL89">
            <v>1510.94</v>
          </cell>
          <cell r="CM89">
            <v>21009.47</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60220.2</v>
          </cell>
          <cell r="DH89">
            <v>3851.76</v>
          </cell>
          <cell r="DI89">
            <v>0</v>
          </cell>
          <cell r="DJ89">
            <v>2671</v>
          </cell>
          <cell r="DK89">
            <v>0</v>
          </cell>
          <cell r="DL89">
            <v>213385.54</v>
          </cell>
          <cell r="DM89">
            <v>33055.08</v>
          </cell>
          <cell r="DN89">
            <v>3476.93</v>
          </cell>
          <cell r="DO89">
            <v>594.52</v>
          </cell>
          <cell r="DP89">
            <v>0</v>
          </cell>
          <cell r="DQ89">
            <v>600</v>
          </cell>
          <cell r="DR89">
            <v>0</v>
          </cell>
          <cell r="DS89">
            <v>0</v>
          </cell>
          <cell r="DT89">
            <v>0</v>
          </cell>
          <cell r="DU89">
            <v>862</v>
          </cell>
          <cell r="DV89">
            <v>0</v>
          </cell>
          <cell r="DW89">
            <v>0</v>
          </cell>
          <cell r="DX89">
            <v>0</v>
          </cell>
          <cell r="DY89">
            <v>0</v>
          </cell>
          <cell r="DZ89">
            <v>471295.1</v>
          </cell>
          <cell r="EA89">
            <v>124816.59</v>
          </cell>
          <cell r="EB89">
            <v>17263.95</v>
          </cell>
          <cell r="EC89">
            <v>279.02</v>
          </cell>
          <cell r="ED89">
            <v>0</v>
          </cell>
          <cell r="EE89">
            <v>1650</v>
          </cell>
          <cell r="EF89">
            <v>0</v>
          </cell>
          <cell r="EG89">
            <v>72711.539999999994</v>
          </cell>
          <cell r="EH89">
            <v>11664.6</v>
          </cell>
          <cell r="EI89">
            <v>2945.73</v>
          </cell>
          <cell r="EJ89">
            <v>0</v>
          </cell>
          <cell r="EK89">
            <v>0</v>
          </cell>
          <cell r="EL89">
            <v>0</v>
          </cell>
          <cell r="EM89">
            <v>0</v>
          </cell>
          <cell r="EN89">
            <v>0</v>
          </cell>
          <cell r="EO89">
            <v>0</v>
          </cell>
          <cell r="EP89">
            <v>0</v>
          </cell>
          <cell r="EQ89">
            <v>1419.36</v>
          </cell>
          <cell r="ER89">
            <v>1602.65</v>
          </cell>
          <cell r="ES89">
            <v>0</v>
          </cell>
          <cell r="ET89">
            <v>0</v>
          </cell>
          <cell r="EU89">
            <v>0</v>
          </cell>
          <cell r="EV89">
            <v>0</v>
          </cell>
          <cell r="EW89">
            <v>26911.75</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1845</v>
          </cell>
          <cell r="FS89">
            <v>0</v>
          </cell>
          <cell r="FT89">
            <v>0</v>
          </cell>
          <cell r="FU89">
            <v>0</v>
          </cell>
          <cell r="FV89">
            <v>0</v>
          </cell>
          <cell r="FW89">
            <v>0</v>
          </cell>
          <cell r="FX89">
            <v>0</v>
          </cell>
          <cell r="FY89">
            <v>3021.82</v>
          </cell>
          <cell r="FZ89">
            <v>39828.839999999997</v>
          </cell>
          <cell r="GA89">
            <v>0</v>
          </cell>
          <cell r="GB89">
            <v>0</v>
          </cell>
          <cell r="GC89">
            <v>0</v>
          </cell>
          <cell r="GD89">
            <v>0</v>
          </cell>
          <cell r="GE89">
            <v>0</v>
          </cell>
          <cell r="GF89">
            <v>0</v>
          </cell>
          <cell r="GG89">
            <v>0</v>
          </cell>
          <cell r="GH89">
            <v>0</v>
          </cell>
          <cell r="GI89">
            <v>0</v>
          </cell>
          <cell r="GJ89">
            <v>0</v>
          </cell>
          <cell r="GK89">
            <v>275134.19</v>
          </cell>
          <cell r="GL89">
            <v>101196.66</v>
          </cell>
          <cell r="GM89">
            <v>134559.67000000001</v>
          </cell>
          <cell r="GN89">
            <v>193184.22</v>
          </cell>
          <cell r="GO89">
            <v>0</v>
          </cell>
          <cell r="GP89">
            <v>0</v>
          </cell>
          <cell r="GQ89">
            <v>0</v>
          </cell>
          <cell r="GR89">
            <v>80332.789999999994</v>
          </cell>
          <cell r="GS89">
            <v>17745.560000000001</v>
          </cell>
          <cell r="GT89">
            <v>65990.14</v>
          </cell>
          <cell r="GU89">
            <v>22295.62</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353112</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103149.48</v>
          </cell>
          <cell r="KE89">
            <v>5583024.6799999997</v>
          </cell>
          <cell r="KF89">
            <v>1633521.54</v>
          </cell>
          <cell r="KG89">
            <v>958071.72</v>
          </cell>
          <cell r="KH89">
            <v>448591.04</v>
          </cell>
          <cell r="KI89">
            <v>12659.67</v>
          </cell>
          <cell r="KJ89">
            <v>9514</v>
          </cell>
          <cell r="KK89">
            <v>456261.48</v>
          </cell>
        </row>
        <row r="90">
          <cell r="A90">
            <v>87</v>
          </cell>
          <cell r="B90">
            <v>1737</v>
          </cell>
          <cell r="C90" t="str">
            <v>Des Moines Independent Comm School District</v>
          </cell>
          <cell r="D90">
            <v>167605241.06999999</v>
          </cell>
          <cell r="E90">
            <v>70450994.310000002</v>
          </cell>
          <cell r="F90">
            <v>23161035.449999999</v>
          </cell>
          <cell r="G90">
            <v>4541216</v>
          </cell>
          <cell r="H90">
            <v>1059685.02</v>
          </cell>
          <cell r="I90">
            <v>179549.25</v>
          </cell>
          <cell r="J90">
            <v>59422.98</v>
          </cell>
          <cell r="K90">
            <v>2910243.51</v>
          </cell>
          <cell r="L90">
            <v>1240725.0900000001</v>
          </cell>
          <cell r="M90">
            <v>189486.79</v>
          </cell>
          <cell r="N90">
            <v>92274.95</v>
          </cell>
          <cell r="O90">
            <v>61800</v>
          </cell>
          <cell r="P90">
            <v>3318.72</v>
          </cell>
          <cell r="Q90">
            <v>0</v>
          </cell>
          <cell r="R90">
            <v>5417503.71</v>
          </cell>
          <cell r="S90">
            <v>2105727.65</v>
          </cell>
          <cell r="T90">
            <v>570</v>
          </cell>
          <cell r="U90">
            <v>5129.37</v>
          </cell>
          <cell r="V90">
            <v>693.75</v>
          </cell>
          <cell r="W90">
            <v>6166.81</v>
          </cell>
          <cell r="X90">
            <v>0</v>
          </cell>
          <cell r="Y90">
            <v>3487424.16</v>
          </cell>
          <cell r="Z90">
            <v>1559900.78</v>
          </cell>
          <cell r="AA90">
            <v>12593.06</v>
          </cell>
          <cell r="AB90">
            <v>26820.52</v>
          </cell>
          <cell r="AC90">
            <v>1979.82</v>
          </cell>
          <cell r="AD90">
            <v>3.75</v>
          </cell>
          <cell r="AE90">
            <v>0</v>
          </cell>
          <cell r="AF90">
            <v>614088.89</v>
          </cell>
          <cell r="AG90">
            <v>215163.28</v>
          </cell>
          <cell r="AH90">
            <v>2496.92</v>
          </cell>
          <cell r="AI90">
            <v>0</v>
          </cell>
          <cell r="AJ90">
            <v>0</v>
          </cell>
          <cell r="AK90">
            <v>0</v>
          </cell>
          <cell r="AL90">
            <v>0</v>
          </cell>
          <cell r="AM90">
            <v>3181622.64</v>
          </cell>
          <cell r="AN90">
            <v>1399457.69</v>
          </cell>
          <cell r="AO90">
            <v>7478.1</v>
          </cell>
          <cell r="AP90">
            <v>1748.58</v>
          </cell>
          <cell r="AQ90">
            <v>666.22</v>
          </cell>
          <cell r="AR90">
            <v>282.77999999999997</v>
          </cell>
          <cell r="AS90">
            <v>0</v>
          </cell>
          <cell r="AT90">
            <v>480004.4</v>
          </cell>
          <cell r="AU90">
            <v>214451.94</v>
          </cell>
          <cell r="AV90">
            <v>0</v>
          </cell>
          <cell r="AW90">
            <v>0</v>
          </cell>
          <cell r="AX90">
            <v>0</v>
          </cell>
          <cell r="AY90">
            <v>0</v>
          </cell>
          <cell r="AZ90">
            <v>0</v>
          </cell>
          <cell r="BA90">
            <v>377468.01</v>
          </cell>
          <cell r="BB90">
            <v>160653.17000000001</v>
          </cell>
          <cell r="BC90">
            <v>0</v>
          </cell>
          <cell r="BD90">
            <v>0</v>
          </cell>
          <cell r="BE90">
            <v>0</v>
          </cell>
          <cell r="BF90">
            <v>0</v>
          </cell>
          <cell r="BG90">
            <v>0</v>
          </cell>
          <cell r="BH90">
            <v>241398.9</v>
          </cell>
          <cell r="BI90">
            <v>123936.64</v>
          </cell>
          <cell r="BJ90">
            <v>48876.800000000003</v>
          </cell>
          <cell r="BK90">
            <v>0</v>
          </cell>
          <cell r="BL90">
            <v>148</v>
          </cell>
          <cell r="BM90">
            <v>0</v>
          </cell>
          <cell r="BN90">
            <v>0</v>
          </cell>
          <cell r="BO90">
            <v>2784326.88</v>
          </cell>
          <cell r="BP90">
            <v>1407036.63</v>
          </cell>
          <cell r="BQ90">
            <v>487090.31</v>
          </cell>
          <cell r="BR90">
            <v>39071.93</v>
          </cell>
          <cell r="BS90">
            <v>6149.32</v>
          </cell>
          <cell r="BT90">
            <v>4223.2299999999996</v>
          </cell>
          <cell r="BU90">
            <v>0</v>
          </cell>
          <cell r="BV90">
            <v>12350448.359999999</v>
          </cell>
          <cell r="BW90">
            <v>4554644.6100000003</v>
          </cell>
          <cell r="BX90">
            <v>588817.91</v>
          </cell>
          <cell r="BY90">
            <v>354228.35</v>
          </cell>
          <cell r="BZ90">
            <v>3739.74</v>
          </cell>
          <cell r="CA90">
            <v>2303.83</v>
          </cell>
          <cell r="CB90">
            <v>0</v>
          </cell>
          <cell r="CC90">
            <v>822920.61</v>
          </cell>
          <cell r="CD90">
            <v>583647</v>
          </cell>
          <cell r="CE90">
            <v>5182.72</v>
          </cell>
          <cell r="CF90">
            <v>49212.87</v>
          </cell>
          <cell r="CG90">
            <v>42437.01</v>
          </cell>
          <cell r="CH90">
            <v>144</v>
          </cell>
          <cell r="CI90">
            <v>0</v>
          </cell>
          <cell r="CJ90">
            <v>115071.21</v>
          </cell>
          <cell r="CK90">
            <v>58695.839999999997</v>
          </cell>
          <cell r="CL90">
            <v>0</v>
          </cell>
          <cell r="CM90">
            <v>95094.5</v>
          </cell>
          <cell r="CN90">
            <v>0</v>
          </cell>
          <cell r="CO90">
            <v>0</v>
          </cell>
          <cell r="CP90">
            <v>0</v>
          </cell>
          <cell r="CQ90">
            <v>0</v>
          </cell>
          <cell r="CR90">
            <v>0</v>
          </cell>
          <cell r="CS90">
            <v>2712.5</v>
          </cell>
          <cell r="CT90">
            <v>0</v>
          </cell>
          <cell r="CU90">
            <v>0</v>
          </cell>
          <cell r="CV90">
            <v>0</v>
          </cell>
          <cell r="CW90">
            <v>0</v>
          </cell>
          <cell r="CX90">
            <v>973815.06</v>
          </cell>
          <cell r="CY90">
            <v>183605.26</v>
          </cell>
          <cell r="CZ90">
            <v>1505812.62</v>
          </cell>
          <cell r="DA90">
            <v>27957.54</v>
          </cell>
          <cell r="DB90">
            <v>0</v>
          </cell>
          <cell r="DC90">
            <v>5882.63</v>
          </cell>
          <cell r="DD90">
            <v>0</v>
          </cell>
          <cell r="DE90">
            <v>0</v>
          </cell>
          <cell r="DF90">
            <v>0</v>
          </cell>
          <cell r="DG90">
            <v>198103.6</v>
          </cell>
          <cell r="DH90">
            <v>3316.32</v>
          </cell>
          <cell r="DI90">
            <v>0</v>
          </cell>
          <cell r="DJ90">
            <v>21370.91</v>
          </cell>
          <cell r="DK90">
            <v>0</v>
          </cell>
          <cell r="DL90">
            <v>3681240.31</v>
          </cell>
          <cell r="DM90">
            <v>1434287.04</v>
          </cell>
          <cell r="DN90">
            <v>1722887.47</v>
          </cell>
          <cell r="DO90">
            <v>58630.13</v>
          </cell>
          <cell r="DP90">
            <v>1143.8499999999999</v>
          </cell>
          <cell r="DQ90">
            <v>42792.21</v>
          </cell>
          <cell r="DR90">
            <v>0</v>
          </cell>
          <cell r="DS90">
            <v>1056285.06</v>
          </cell>
          <cell r="DT90">
            <v>485971.75</v>
          </cell>
          <cell r="DU90">
            <v>25607</v>
          </cell>
          <cell r="DV90">
            <v>0</v>
          </cell>
          <cell r="DW90">
            <v>0</v>
          </cell>
          <cell r="DX90">
            <v>0</v>
          </cell>
          <cell r="DY90">
            <v>0</v>
          </cell>
          <cell r="DZ90">
            <v>17649013.899999999</v>
          </cell>
          <cell r="EA90">
            <v>7595614.5700000003</v>
          </cell>
          <cell r="EB90">
            <v>235834.56</v>
          </cell>
          <cell r="EC90">
            <v>27609.33</v>
          </cell>
          <cell r="ED90">
            <v>38094.69</v>
          </cell>
          <cell r="EE90">
            <v>4001.01</v>
          </cell>
          <cell r="EF90">
            <v>341976.69</v>
          </cell>
          <cell r="EG90">
            <v>2130876.21</v>
          </cell>
          <cell r="EH90">
            <v>812989.25</v>
          </cell>
          <cell r="EI90">
            <v>343912.91</v>
          </cell>
          <cell r="EJ90">
            <v>7283.06</v>
          </cell>
          <cell r="EK90">
            <v>2326.94</v>
          </cell>
          <cell r="EL90">
            <v>27051.55</v>
          </cell>
          <cell r="EM90">
            <v>0</v>
          </cell>
          <cell r="EN90">
            <v>535234.31000000006</v>
          </cell>
          <cell r="EO90">
            <v>198388.46</v>
          </cell>
          <cell r="EP90">
            <v>2048.67</v>
          </cell>
          <cell r="EQ90">
            <v>673.13</v>
          </cell>
          <cell r="ER90">
            <v>0</v>
          </cell>
          <cell r="ES90">
            <v>310</v>
          </cell>
          <cell r="ET90">
            <v>0</v>
          </cell>
          <cell r="EU90">
            <v>0</v>
          </cell>
          <cell r="EV90">
            <v>0</v>
          </cell>
          <cell r="EW90">
            <v>202137.59</v>
          </cell>
          <cell r="EX90">
            <v>0</v>
          </cell>
          <cell r="EY90">
            <v>0</v>
          </cell>
          <cell r="EZ90">
            <v>301.66000000000003</v>
          </cell>
          <cell r="FA90">
            <v>0</v>
          </cell>
          <cell r="FB90">
            <v>594.6</v>
          </cell>
          <cell r="FC90">
            <v>101.62</v>
          </cell>
          <cell r="FD90">
            <v>27557.73</v>
          </cell>
          <cell r="FE90">
            <v>5078.41</v>
          </cell>
          <cell r="FF90">
            <v>0</v>
          </cell>
          <cell r="FG90">
            <v>218.52</v>
          </cell>
          <cell r="FH90">
            <v>0</v>
          </cell>
          <cell r="FI90">
            <v>480152.71</v>
          </cell>
          <cell r="FJ90">
            <v>175476.85</v>
          </cell>
          <cell r="FK90">
            <v>91881.83</v>
          </cell>
          <cell r="FL90">
            <v>4077.43</v>
          </cell>
          <cell r="FM90">
            <v>5776.85</v>
          </cell>
          <cell r="FN90">
            <v>24832.43</v>
          </cell>
          <cell r="FO90">
            <v>0</v>
          </cell>
          <cell r="FP90">
            <v>1677135.26</v>
          </cell>
          <cell r="FQ90">
            <v>649086.68999999994</v>
          </cell>
          <cell r="FR90">
            <v>282944.59999999998</v>
          </cell>
          <cell r="FS90">
            <v>5871.96</v>
          </cell>
          <cell r="FT90">
            <v>2070.2600000000002</v>
          </cell>
          <cell r="FU90">
            <v>22249.17</v>
          </cell>
          <cell r="FV90">
            <v>0</v>
          </cell>
          <cell r="FW90">
            <v>2009596.96</v>
          </cell>
          <cell r="FX90">
            <v>822832.02</v>
          </cell>
          <cell r="FY90">
            <v>237381.8</v>
          </cell>
          <cell r="FZ90">
            <v>3372396.49</v>
          </cell>
          <cell r="GA90">
            <v>129350.91</v>
          </cell>
          <cell r="GB90">
            <v>42495.59</v>
          </cell>
          <cell r="GC90">
            <v>0</v>
          </cell>
          <cell r="GD90">
            <v>1183965.28</v>
          </cell>
          <cell r="GE90">
            <v>591087.4</v>
          </cell>
          <cell r="GF90">
            <v>331162.82</v>
          </cell>
          <cell r="GG90">
            <v>86986.3</v>
          </cell>
          <cell r="GH90">
            <v>22148.55</v>
          </cell>
          <cell r="GI90">
            <v>79</v>
          </cell>
          <cell r="GJ90">
            <v>-401399.67</v>
          </cell>
          <cell r="GK90">
            <v>15540319.58</v>
          </cell>
          <cell r="GL90">
            <v>6997374.8799999999</v>
          </cell>
          <cell r="GM90">
            <v>6789867.6799999997</v>
          </cell>
          <cell r="GN90">
            <v>7425046.9199999999</v>
          </cell>
          <cell r="GO90">
            <v>927295.57</v>
          </cell>
          <cell r="GP90">
            <v>23143.7</v>
          </cell>
          <cell r="GQ90">
            <v>0</v>
          </cell>
          <cell r="GR90">
            <v>5368099.0999999996</v>
          </cell>
          <cell r="GS90">
            <v>2191841.81</v>
          </cell>
          <cell r="GT90">
            <v>1532984.88</v>
          </cell>
          <cell r="GU90">
            <v>734438.38</v>
          </cell>
          <cell r="GV90">
            <v>3348.52</v>
          </cell>
          <cell r="GW90">
            <v>849.51</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255568.51</v>
          </cell>
          <cell r="HU90">
            <v>89528.9</v>
          </cell>
          <cell r="HV90">
            <v>558865.44999999995</v>
          </cell>
          <cell r="HW90">
            <v>29737.47</v>
          </cell>
          <cell r="HX90">
            <v>4687.59</v>
          </cell>
          <cell r="HY90">
            <v>71446.259999999995</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15108730</v>
          </cell>
          <cell r="IV90">
            <v>0</v>
          </cell>
          <cell r="IW90">
            <v>0</v>
          </cell>
          <cell r="IX90">
            <v>0</v>
          </cell>
          <cell r="IY90">
            <v>0</v>
          </cell>
          <cell r="IZ90">
            <v>0</v>
          </cell>
          <cell r="JA90">
            <v>0</v>
          </cell>
          <cell r="JB90">
            <v>694673.17</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252929659.19999999</v>
          </cell>
          <cell r="KF90">
            <v>106303221.13</v>
          </cell>
          <cell r="KG90">
            <v>38595331.770000003</v>
          </cell>
          <cell r="KH90">
            <v>16993899.940000001</v>
          </cell>
          <cell r="KI90">
            <v>2313542.61</v>
          </cell>
          <cell r="KJ90">
            <v>483016.52</v>
          </cell>
          <cell r="KK90">
            <v>15803403.17</v>
          </cell>
        </row>
        <row r="91">
          <cell r="A91">
            <v>88</v>
          </cell>
          <cell r="B91">
            <v>1782</v>
          </cell>
          <cell r="C91" t="str">
            <v>Diagonal Comm School District</v>
          </cell>
          <cell r="D91">
            <v>735203.89</v>
          </cell>
          <cell r="E91">
            <v>124155.84</v>
          </cell>
          <cell r="F91">
            <v>266010.03000000003</v>
          </cell>
          <cell r="G91">
            <v>49308.99</v>
          </cell>
          <cell r="H91">
            <v>0</v>
          </cell>
          <cell r="I91">
            <v>0</v>
          </cell>
          <cell r="J91">
            <v>0</v>
          </cell>
          <cell r="K91">
            <v>0</v>
          </cell>
          <cell r="L91">
            <v>0</v>
          </cell>
          <cell r="M91">
            <v>11202.55</v>
          </cell>
          <cell r="N91">
            <v>0</v>
          </cell>
          <cell r="O91">
            <v>0</v>
          </cell>
          <cell r="P91">
            <v>0</v>
          </cell>
          <cell r="Q91">
            <v>0</v>
          </cell>
          <cell r="R91">
            <v>14362</v>
          </cell>
          <cell r="S91">
            <v>2454.37</v>
          </cell>
          <cell r="T91">
            <v>0</v>
          </cell>
          <cell r="U91">
            <v>0</v>
          </cell>
          <cell r="V91">
            <v>0</v>
          </cell>
          <cell r="W91">
            <v>0</v>
          </cell>
          <cell r="X91">
            <v>0</v>
          </cell>
          <cell r="Y91">
            <v>21070.23</v>
          </cell>
          <cell r="Z91">
            <v>3600.91</v>
          </cell>
          <cell r="AA91">
            <v>0</v>
          </cell>
          <cell r="AB91">
            <v>206.46</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9461</v>
          </cell>
          <cell r="CD91">
            <v>1616.88</v>
          </cell>
          <cell r="CE91">
            <v>0</v>
          </cell>
          <cell r="CF91">
            <v>0</v>
          </cell>
          <cell r="CG91">
            <v>0</v>
          </cell>
          <cell r="CH91">
            <v>0</v>
          </cell>
          <cell r="CI91">
            <v>0</v>
          </cell>
          <cell r="CJ91">
            <v>0</v>
          </cell>
          <cell r="CK91">
            <v>0</v>
          </cell>
          <cell r="CL91">
            <v>0</v>
          </cell>
          <cell r="CM91">
            <v>1000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11860.63</v>
          </cell>
          <cell r="DH91">
            <v>5951.79</v>
          </cell>
          <cell r="DI91">
            <v>0</v>
          </cell>
          <cell r="DJ91">
            <v>0</v>
          </cell>
          <cell r="DK91">
            <v>0</v>
          </cell>
          <cell r="DL91">
            <v>76964.350000000006</v>
          </cell>
          <cell r="DM91">
            <v>13115.48</v>
          </cell>
          <cell r="DN91">
            <v>8532.75</v>
          </cell>
          <cell r="DO91">
            <v>6751.22</v>
          </cell>
          <cell r="DP91">
            <v>0</v>
          </cell>
          <cell r="DQ91">
            <v>0</v>
          </cell>
          <cell r="DR91">
            <v>0</v>
          </cell>
          <cell r="DS91">
            <v>0</v>
          </cell>
          <cell r="DT91">
            <v>0</v>
          </cell>
          <cell r="DU91">
            <v>116</v>
          </cell>
          <cell r="DV91">
            <v>0</v>
          </cell>
          <cell r="DW91">
            <v>0</v>
          </cell>
          <cell r="DX91">
            <v>0</v>
          </cell>
          <cell r="DY91">
            <v>0</v>
          </cell>
          <cell r="DZ91">
            <v>116211.88</v>
          </cell>
          <cell r="EA91">
            <v>19860.080000000002</v>
          </cell>
          <cell r="EB91">
            <v>0</v>
          </cell>
          <cell r="EC91">
            <v>0</v>
          </cell>
          <cell r="ED91">
            <v>0</v>
          </cell>
          <cell r="EE91">
            <v>0</v>
          </cell>
          <cell r="EF91">
            <v>0</v>
          </cell>
          <cell r="EG91">
            <v>0</v>
          </cell>
          <cell r="EH91">
            <v>0</v>
          </cell>
          <cell r="EI91">
            <v>54843.68</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59661.27</v>
          </cell>
          <cell r="GL91">
            <v>9859.93</v>
          </cell>
          <cell r="GM91">
            <v>4227.8999999999996</v>
          </cell>
          <cell r="GN91">
            <v>71574.240000000005</v>
          </cell>
          <cell r="GO91">
            <v>0</v>
          </cell>
          <cell r="GP91">
            <v>0</v>
          </cell>
          <cell r="GQ91">
            <v>0</v>
          </cell>
          <cell r="GR91">
            <v>28970.46</v>
          </cell>
          <cell r="GS91">
            <v>4950.97</v>
          </cell>
          <cell r="GT91">
            <v>21884.34</v>
          </cell>
          <cell r="GU91">
            <v>23728.97</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45206</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1061905.08</v>
          </cell>
          <cell r="KF91">
            <v>179614.46</v>
          </cell>
          <cell r="KG91">
            <v>378677.88</v>
          </cell>
          <cell r="KH91">
            <v>158521.67000000001</v>
          </cell>
          <cell r="KI91">
            <v>0</v>
          </cell>
          <cell r="KJ91">
            <v>0</v>
          </cell>
          <cell r="KK91">
            <v>45206</v>
          </cell>
        </row>
        <row r="92">
          <cell r="A92">
            <v>89</v>
          </cell>
          <cell r="B92">
            <v>1791</v>
          </cell>
          <cell r="C92" t="str">
            <v>Dike-New Hartford Comm School District</v>
          </cell>
          <cell r="D92">
            <v>4673132.3600000003</v>
          </cell>
          <cell r="E92">
            <v>1654962.34</v>
          </cell>
          <cell r="F92">
            <v>520057.52</v>
          </cell>
          <cell r="G92">
            <v>78691.38</v>
          </cell>
          <cell r="H92">
            <v>47157.38</v>
          </cell>
          <cell r="I92">
            <v>38299.379999999997</v>
          </cell>
          <cell r="J92">
            <v>0</v>
          </cell>
          <cell r="K92">
            <v>0</v>
          </cell>
          <cell r="L92">
            <v>0</v>
          </cell>
          <cell r="M92">
            <v>0</v>
          </cell>
          <cell r="N92">
            <v>0</v>
          </cell>
          <cell r="O92">
            <v>0</v>
          </cell>
          <cell r="P92">
            <v>0</v>
          </cell>
          <cell r="Q92">
            <v>0</v>
          </cell>
          <cell r="R92">
            <v>65410.33</v>
          </cell>
          <cell r="S92">
            <v>23924.07</v>
          </cell>
          <cell r="T92">
            <v>0</v>
          </cell>
          <cell r="U92">
            <v>56.65</v>
          </cell>
          <cell r="V92">
            <v>0</v>
          </cell>
          <cell r="W92">
            <v>0</v>
          </cell>
          <cell r="X92">
            <v>0</v>
          </cell>
          <cell r="Y92">
            <v>45912.28</v>
          </cell>
          <cell r="Z92">
            <v>17828.05</v>
          </cell>
          <cell r="AA92">
            <v>2064.21</v>
          </cell>
          <cell r="AB92">
            <v>6970.07</v>
          </cell>
          <cell r="AC92">
            <v>0</v>
          </cell>
          <cell r="AD92">
            <v>139.5</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319.86</v>
          </cell>
          <cell r="BY92">
            <v>0</v>
          </cell>
          <cell r="BZ92">
            <v>0</v>
          </cell>
          <cell r="CA92">
            <v>0</v>
          </cell>
          <cell r="CB92">
            <v>0</v>
          </cell>
          <cell r="CC92">
            <v>87818.13</v>
          </cell>
          <cell r="CD92">
            <v>25827.68</v>
          </cell>
          <cell r="CE92">
            <v>0</v>
          </cell>
          <cell r="CF92">
            <v>6357.37</v>
          </cell>
          <cell r="CG92">
            <v>0</v>
          </cell>
          <cell r="CH92">
            <v>0</v>
          </cell>
          <cell r="CI92">
            <v>0</v>
          </cell>
          <cell r="CJ92">
            <v>110145.23</v>
          </cell>
          <cell r="CK92">
            <v>58003.51</v>
          </cell>
          <cell r="CL92">
            <v>10877.71</v>
          </cell>
          <cell r="CM92">
            <v>73466.16</v>
          </cell>
          <cell r="CN92">
            <v>76878.990000000005</v>
          </cell>
          <cell r="CO92">
            <v>200</v>
          </cell>
          <cell r="CP92">
            <v>0</v>
          </cell>
          <cell r="CQ92">
            <v>0</v>
          </cell>
          <cell r="CR92">
            <v>0</v>
          </cell>
          <cell r="CS92">
            <v>3542.8</v>
          </cell>
          <cell r="CT92">
            <v>0</v>
          </cell>
          <cell r="CU92">
            <v>0</v>
          </cell>
          <cell r="CV92">
            <v>0</v>
          </cell>
          <cell r="CW92">
            <v>0</v>
          </cell>
          <cell r="CX92">
            <v>0</v>
          </cell>
          <cell r="CY92">
            <v>0</v>
          </cell>
          <cell r="CZ92">
            <v>0</v>
          </cell>
          <cell r="DA92">
            <v>0</v>
          </cell>
          <cell r="DB92">
            <v>0</v>
          </cell>
          <cell r="DC92">
            <v>0</v>
          </cell>
          <cell r="DD92">
            <v>0</v>
          </cell>
          <cell r="DE92">
            <v>0</v>
          </cell>
          <cell r="DF92">
            <v>0</v>
          </cell>
          <cell r="DG92">
            <v>49135.72</v>
          </cell>
          <cell r="DH92">
            <v>3081.62</v>
          </cell>
          <cell r="DI92">
            <v>0</v>
          </cell>
          <cell r="DJ92">
            <v>5438.69</v>
          </cell>
          <cell r="DK92">
            <v>0</v>
          </cell>
          <cell r="DL92">
            <v>153408.79999999999</v>
          </cell>
          <cell r="DM92">
            <v>53115.08</v>
          </cell>
          <cell r="DN92">
            <v>44525.94</v>
          </cell>
          <cell r="DO92">
            <v>32815.230000000003</v>
          </cell>
          <cell r="DP92">
            <v>0</v>
          </cell>
          <cell r="DQ92">
            <v>2338.5</v>
          </cell>
          <cell r="DR92">
            <v>0</v>
          </cell>
          <cell r="DS92">
            <v>0</v>
          </cell>
          <cell r="DT92">
            <v>0</v>
          </cell>
          <cell r="DU92">
            <v>3250.53</v>
          </cell>
          <cell r="DV92">
            <v>0</v>
          </cell>
          <cell r="DW92">
            <v>0</v>
          </cell>
          <cell r="DX92">
            <v>0</v>
          </cell>
          <cell r="DY92">
            <v>0</v>
          </cell>
          <cell r="DZ92">
            <v>423402.69</v>
          </cell>
          <cell r="EA92">
            <v>187784.34</v>
          </cell>
          <cell r="EB92">
            <v>5097.75</v>
          </cell>
          <cell r="EC92">
            <v>1203.57</v>
          </cell>
          <cell r="ED92">
            <v>0</v>
          </cell>
          <cell r="EE92">
            <v>811</v>
          </cell>
          <cell r="EF92">
            <v>0</v>
          </cell>
          <cell r="EG92">
            <v>101127.21</v>
          </cell>
          <cell r="EH92">
            <v>49596.34</v>
          </cell>
          <cell r="EI92">
            <v>8434.7099999999991</v>
          </cell>
          <cell r="EJ92">
            <v>0</v>
          </cell>
          <cell r="EK92">
            <v>0</v>
          </cell>
          <cell r="EL92">
            <v>540.5</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5094.84</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238880.15</v>
          </cell>
          <cell r="GL92">
            <v>82281.570000000007</v>
          </cell>
          <cell r="GM92">
            <v>224352.34</v>
          </cell>
          <cell r="GN92">
            <v>304363.83</v>
          </cell>
          <cell r="GO92">
            <v>4594</v>
          </cell>
          <cell r="GP92">
            <v>200</v>
          </cell>
          <cell r="GQ92">
            <v>0</v>
          </cell>
          <cell r="GR92">
            <v>224668.86</v>
          </cell>
          <cell r="GS92">
            <v>56228.63</v>
          </cell>
          <cell r="GT92">
            <v>18789.29</v>
          </cell>
          <cell r="GU92">
            <v>56685.06</v>
          </cell>
          <cell r="GV92">
            <v>185.99</v>
          </cell>
          <cell r="GW92">
            <v>872</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411920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6123906.04</v>
          </cell>
          <cell r="KF92">
            <v>2209551.61</v>
          </cell>
          <cell r="KG92">
            <v>895543.22</v>
          </cell>
          <cell r="KH92">
            <v>563690.93999999994</v>
          </cell>
          <cell r="KI92">
            <v>128816.36</v>
          </cell>
          <cell r="KJ92">
            <v>48839.57</v>
          </cell>
          <cell r="KK92">
            <v>411920</v>
          </cell>
        </row>
        <row r="93">
          <cell r="A93">
            <v>90</v>
          </cell>
          <cell r="B93">
            <v>1863</v>
          </cell>
          <cell r="C93" t="str">
            <v>Dubuque Comm School District</v>
          </cell>
          <cell r="D93">
            <v>58370302.630000003</v>
          </cell>
          <cell r="E93">
            <v>21964002.510000002</v>
          </cell>
          <cell r="F93">
            <v>5014832.9400000004</v>
          </cell>
          <cell r="G93">
            <v>1565454.69</v>
          </cell>
          <cell r="H93">
            <v>338849.36</v>
          </cell>
          <cell r="I93">
            <v>24012.32</v>
          </cell>
          <cell r="J93">
            <v>7146.92</v>
          </cell>
          <cell r="K93">
            <v>1502118.69</v>
          </cell>
          <cell r="L93">
            <v>608337.30000000005</v>
          </cell>
          <cell r="M93">
            <v>281555.44</v>
          </cell>
          <cell r="N93">
            <v>0</v>
          </cell>
          <cell r="O93">
            <v>0</v>
          </cell>
          <cell r="P93">
            <v>0</v>
          </cell>
          <cell r="Q93">
            <v>0</v>
          </cell>
          <cell r="R93">
            <v>1967798.89</v>
          </cell>
          <cell r="S93">
            <v>779453.59</v>
          </cell>
          <cell r="T93">
            <v>296120.77</v>
          </cell>
          <cell r="U93">
            <v>5100.93</v>
          </cell>
          <cell r="V93">
            <v>0</v>
          </cell>
          <cell r="W93">
            <v>634</v>
          </cell>
          <cell r="X93">
            <v>0</v>
          </cell>
          <cell r="Y93">
            <v>1146895.01</v>
          </cell>
          <cell r="Z93">
            <v>436564.9</v>
          </cell>
          <cell r="AA93">
            <v>1641.55</v>
          </cell>
          <cell r="AB93">
            <v>18089.75</v>
          </cell>
          <cell r="AC93">
            <v>0</v>
          </cell>
          <cell r="AD93">
            <v>139.5</v>
          </cell>
          <cell r="AE93">
            <v>0</v>
          </cell>
          <cell r="AF93">
            <v>147544.32999999999</v>
          </cell>
          <cell r="AG93">
            <v>36481.21</v>
          </cell>
          <cell r="AH93">
            <v>1050.45</v>
          </cell>
          <cell r="AI93">
            <v>0</v>
          </cell>
          <cell r="AJ93">
            <v>0</v>
          </cell>
          <cell r="AK93">
            <v>0</v>
          </cell>
          <cell r="AL93">
            <v>0</v>
          </cell>
          <cell r="AM93">
            <v>280050.26</v>
          </cell>
          <cell r="AN93">
            <v>126702.8</v>
          </cell>
          <cell r="AO93">
            <v>720.94</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1719501.45</v>
          </cell>
          <cell r="BW93">
            <v>486243.41</v>
          </cell>
          <cell r="BX93">
            <v>298795.51</v>
          </cell>
          <cell r="BY93">
            <v>11740.08</v>
          </cell>
          <cell r="BZ93">
            <v>0</v>
          </cell>
          <cell r="CA93">
            <v>89</v>
          </cell>
          <cell r="CB93">
            <v>0</v>
          </cell>
          <cell r="CC93">
            <v>1793896.39</v>
          </cell>
          <cell r="CD93">
            <v>639930.76</v>
          </cell>
          <cell r="CE93">
            <v>63.91</v>
          </cell>
          <cell r="CF93">
            <v>75861.05</v>
          </cell>
          <cell r="CG93">
            <v>0</v>
          </cell>
          <cell r="CH93">
            <v>0</v>
          </cell>
          <cell r="CI93">
            <v>0</v>
          </cell>
          <cell r="CJ93">
            <v>0</v>
          </cell>
          <cell r="CK93">
            <v>0</v>
          </cell>
          <cell r="CL93">
            <v>729915.27</v>
          </cell>
          <cell r="CM93">
            <v>23877.439999999999</v>
          </cell>
          <cell r="CN93">
            <v>20</v>
          </cell>
          <cell r="CO93">
            <v>0</v>
          </cell>
          <cell r="CP93">
            <v>0</v>
          </cell>
          <cell r="CQ93">
            <v>0</v>
          </cell>
          <cell r="CR93">
            <v>0</v>
          </cell>
          <cell r="CS93">
            <v>105710.16</v>
          </cell>
          <cell r="CT93">
            <v>585</v>
          </cell>
          <cell r="CU93">
            <v>0</v>
          </cell>
          <cell r="CV93">
            <v>0</v>
          </cell>
          <cell r="CW93">
            <v>0</v>
          </cell>
          <cell r="CX93">
            <v>0</v>
          </cell>
          <cell r="CY93">
            <v>0</v>
          </cell>
          <cell r="CZ93">
            <v>0</v>
          </cell>
          <cell r="DA93">
            <v>0</v>
          </cell>
          <cell r="DB93">
            <v>0</v>
          </cell>
          <cell r="DC93">
            <v>0</v>
          </cell>
          <cell r="DD93">
            <v>0</v>
          </cell>
          <cell r="DE93">
            <v>0</v>
          </cell>
          <cell r="DF93">
            <v>0</v>
          </cell>
          <cell r="DG93">
            <v>195824.68</v>
          </cell>
          <cell r="DH93">
            <v>192.99</v>
          </cell>
          <cell r="DI93">
            <v>0</v>
          </cell>
          <cell r="DJ93">
            <v>28819.119999999999</v>
          </cell>
          <cell r="DK93">
            <v>0</v>
          </cell>
          <cell r="DL93">
            <v>749531.58</v>
          </cell>
          <cell r="DM93">
            <v>293120.96000000002</v>
          </cell>
          <cell r="DN93">
            <v>32.409999999999997</v>
          </cell>
          <cell r="DO93">
            <v>3561.33</v>
          </cell>
          <cell r="DP93">
            <v>0</v>
          </cell>
          <cell r="DQ93">
            <v>0</v>
          </cell>
          <cell r="DR93">
            <v>0</v>
          </cell>
          <cell r="DS93">
            <v>219000</v>
          </cell>
          <cell r="DT93">
            <v>69894.179999999993</v>
          </cell>
          <cell r="DU93">
            <v>12881.1</v>
          </cell>
          <cell r="DV93">
            <v>574.30999999999995</v>
          </cell>
          <cell r="DW93">
            <v>0</v>
          </cell>
          <cell r="DX93">
            <v>354.88</v>
          </cell>
          <cell r="DY93">
            <v>0</v>
          </cell>
          <cell r="DZ93">
            <v>5256848.49</v>
          </cell>
          <cell r="EA93">
            <v>1818957.02</v>
          </cell>
          <cell r="EB93">
            <v>47914.64</v>
          </cell>
          <cell r="EC93">
            <v>56858.63</v>
          </cell>
          <cell r="ED93">
            <v>6059</v>
          </cell>
          <cell r="EE93">
            <v>753.75</v>
          </cell>
          <cell r="EF93">
            <v>0</v>
          </cell>
          <cell r="EG93">
            <v>954501.09</v>
          </cell>
          <cell r="EH93">
            <v>412121.46</v>
          </cell>
          <cell r="EI93">
            <v>336441.46</v>
          </cell>
          <cell r="EJ93">
            <v>7116.98</v>
          </cell>
          <cell r="EK93">
            <v>0</v>
          </cell>
          <cell r="EL93">
            <v>4791</v>
          </cell>
          <cell r="EM93">
            <v>-7146.92</v>
          </cell>
          <cell r="EN93">
            <v>0</v>
          </cell>
          <cell r="EO93">
            <v>0</v>
          </cell>
          <cell r="EP93">
            <v>0</v>
          </cell>
          <cell r="EQ93">
            <v>0</v>
          </cell>
          <cell r="ER93">
            <v>0</v>
          </cell>
          <cell r="ES93">
            <v>0</v>
          </cell>
          <cell r="ET93">
            <v>0</v>
          </cell>
          <cell r="EU93">
            <v>84266.66</v>
          </cell>
          <cell r="EV93">
            <v>34950.5</v>
          </cell>
          <cell r="EW93">
            <v>0</v>
          </cell>
          <cell r="EX93">
            <v>115419.53</v>
          </cell>
          <cell r="EY93">
            <v>0</v>
          </cell>
          <cell r="EZ93">
            <v>0</v>
          </cell>
          <cell r="FA93">
            <v>0</v>
          </cell>
          <cell r="FB93">
            <v>0</v>
          </cell>
          <cell r="FC93">
            <v>0</v>
          </cell>
          <cell r="FD93">
            <v>0</v>
          </cell>
          <cell r="FE93">
            <v>0</v>
          </cell>
          <cell r="FF93">
            <v>0</v>
          </cell>
          <cell r="FG93">
            <v>0</v>
          </cell>
          <cell r="FH93">
            <v>0</v>
          </cell>
          <cell r="FI93">
            <v>177624</v>
          </cell>
          <cell r="FJ93">
            <v>77095.69</v>
          </cell>
          <cell r="FK93">
            <v>168477.72</v>
          </cell>
          <cell r="FL93">
            <v>3045.83</v>
          </cell>
          <cell r="FM93">
            <v>0</v>
          </cell>
          <cell r="FN93">
            <v>0</v>
          </cell>
          <cell r="FO93">
            <v>0</v>
          </cell>
          <cell r="FP93">
            <v>140000</v>
          </cell>
          <cell r="FQ93">
            <v>46945</v>
          </cell>
          <cell r="FR93">
            <v>103519.95</v>
          </cell>
          <cell r="FS93">
            <v>1426.82</v>
          </cell>
          <cell r="FT93">
            <v>0</v>
          </cell>
          <cell r="FU93">
            <v>0</v>
          </cell>
          <cell r="FV93">
            <v>0</v>
          </cell>
          <cell r="FW93">
            <v>847539.01</v>
          </cell>
          <cell r="FX93">
            <v>343933.45</v>
          </cell>
          <cell r="FY93">
            <v>75846.23</v>
          </cell>
          <cell r="FZ93">
            <v>75846.600000000006</v>
          </cell>
          <cell r="GA93">
            <v>7511.89</v>
          </cell>
          <cell r="GB93">
            <v>1150</v>
          </cell>
          <cell r="GC93">
            <v>0</v>
          </cell>
          <cell r="GD93">
            <v>0</v>
          </cell>
          <cell r="GE93">
            <v>0</v>
          </cell>
          <cell r="GF93">
            <v>0</v>
          </cell>
          <cell r="GG93">
            <v>0</v>
          </cell>
          <cell r="GH93">
            <v>0</v>
          </cell>
          <cell r="GI93">
            <v>0</v>
          </cell>
          <cell r="GJ93">
            <v>0</v>
          </cell>
          <cell r="GK93">
            <v>4739971.2300000004</v>
          </cell>
          <cell r="GL93">
            <v>2094739.2</v>
          </cell>
          <cell r="GM93">
            <v>732839.21</v>
          </cell>
          <cell r="GN93">
            <v>2445676.73</v>
          </cell>
          <cell r="GO93">
            <v>28071.59</v>
          </cell>
          <cell r="GP93">
            <v>1816.81</v>
          </cell>
          <cell r="GQ93">
            <v>0</v>
          </cell>
          <cell r="GR93">
            <v>2494349.65</v>
          </cell>
          <cell r="GS93">
            <v>625791.77</v>
          </cell>
          <cell r="GT93">
            <v>235820.6</v>
          </cell>
          <cell r="GU93">
            <v>433450.91</v>
          </cell>
          <cell r="GV93">
            <v>0</v>
          </cell>
          <cell r="GW93">
            <v>330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276.18</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5239713</v>
          </cell>
          <cell r="IV93">
            <v>0</v>
          </cell>
          <cell r="IW93">
            <v>0</v>
          </cell>
          <cell r="IX93">
            <v>0</v>
          </cell>
          <cell r="IY93">
            <v>0</v>
          </cell>
          <cell r="IZ93">
            <v>0</v>
          </cell>
          <cell r="JA93">
            <v>0</v>
          </cell>
          <cell r="JB93">
            <v>40262.080000000002</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82591739.359999999</v>
          </cell>
          <cell r="KF93">
            <v>30895265.710000001</v>
          </cell>
          <cell r="KG93">
            <v>8640004.9399999995</v>
          </cell>
          <cell r="KH93">
            <v>4844155.78</v>
          </cell>
          <cell r="KI93">
            <v>380511.84</v>
          </cell>
          <cell r="KJ93">
            <v>62890.38</v>
          </cell>
          <cell r="KK93">
            <v>5279975.08</v>
          </cell>
        </row>
        <row r="94">
          <cell r="A94">
            <v>91</v>
          </cell>
          <cell r="B94">
            <v>1908</v>
          </cell>
          <cell r="C94" t="str">
            <v>Dunkerton Comm School District</v>
          </cell>
          <cell r="D94">
            <v>2172826.2200000002</v>
          </cell>
          <cell r="E94">
            <v>717393.92000000004</v>
          </cell>
          <cell r="F94">
            <v>383049.81</v>
          </cell>
          <cell r="G94">
            <v>116600.82</v>
          </cell>
          <cell r="H94">
            <v>46627.71</v>
          </cell>
          <cell r="I94">
            <v>1245.25</v>
          </cell>
          <cell r="J94">
            <v>0</v>
          </cell>
          <cell r="K94">
            <v>50000</v>
          </cell>
          <cell r="L94">
            <v>16541.09</v>
          </cell>
          <cell r="M94">
            <v>0</v>
          </cell>
          <cell r="N94">
            <v>0</v>
          </cell>
          <cell r="O94">
            <v>0</v>
          </cell>
          <cell r="P94">
            <v>0</v>
          </cell>
          <cell r="Q94">
            <v>0</v>
          </cell>
          <cell r="R94">
            <v>74217.649999999994</v>
          </cell>
          <cell r="S94">
            <v>26559.35</v>
          </cell>
          <cell r="T94">
            <v>1477.8</v>
          </cell>
          <cell r="U94">
            <v>100.7</v>
          </cell>
          <cell r="V94">
            <v>0</v>
          </cell>
          <cell r="W94">
            <v>0</v>
          </cell>
          <cell r="X94">
            <v>0</v>
          </cell>
          <cell r="Y94">
            <v>8195.6299999999992</v>
          </cell>
          <cell r="Z94">
            <v>1350.98</v>
          </cell>
          <cell r="AA94">
            <v>900.08</v>
          </cell>
          <cell r="AB94">
            <v>194.45</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19.989999999999998</v>
          </cell>
          <cell r="BS94">
            <v>0</v>
          </cell>
          <cell r="BT94">
            <v>0</v>
          </cell>
          <cell r="BU94">
            <v>0</v>
          </cell>
          <cell r="BV94">
            <v>86581.42</v>
          </cell>
          <cell r="BW94">
            <v>31708.17</v>
          </cell>
          <cell r="BX94">
            <v>11782.49</v>
          </cell>
          <cell r="BY94">
            <v>20</v>
          </cell>
          <cell r="BZ94">
            <v>0</v>
          </cell>
          <cell r="CA94">
            <v>0</v>
          </cell>
          <cell r="CB94">
            <v>0</v>
          </cell>
          <cell r="CC94">
            <v>64607.7</v>
          </cell>
          <cell r="CD94">
            <v>19505.8</v>
          </cell>
          <cell r="CE94">
            <v>0</v>
          </cell>
          <cell r="CF94">
            <v>8476.4</v>
          </cell>
          <cell r="CG94">
            <v>0</v>
          </cell>
          <cell r="CH94">
            <v>0</v>
          </cell>
          <cell r="CI94">
            <v>0</v>
          </cell>
          <cell r="CJ94">
            <v>0</v>
          </cell>
          <cell r="CK94">
            <v>0</v>
          </cell>
          <cell r="CL94">
            <v>22986.81</v>
          </cell>
          <cell r="CM94">
            <v>4956.43</v>
          </cell>
          <cell r="CN94">
            <v>8529.76</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1242.46</v>
          </cell>
          <cell r="DG94">
            <v>18394.73</v>
          </cell>
          <cell r="DH94">
            <v>0</v>
          </cell>
          <cell r="DI94">
            <v>0</v>
          </cell>
          <cell r="DJ94">
            <v>6009.5</v>
          </cell>
          <cell r="DK94">
            <v>0</v>
          </cell>
          <cell r="DL94">
            <v>0</v>
          </cell>
          <cell r="DM94">
            <v>0</v>
          </cell>
          <cell r="DN94">
            <v>99781.119999999995</v>
          </cell>
          <cell r="DO94">
            <v>1660.34</v>
          </cell>
          <cell r="DP94">
            <v>0</v>
          </cell>
          <cell r="DQ94">
            <v>140</v>
          </cell>
          <cell r="DR94">
            <v>0</v>
          </cell>
          <cell r="DS94">
            <v>18525</v>
          </cell>
          <cell r="DT94">
            <v>3383.13</v>
          </cell>
          <cell r="DU94">
            <v>1325.52</v>
          </cell>
          <cell r="DV94">
            <v>0</v>
          </cell>
          <cell r="DW94">
            <v>0</v>
          </cell>
          <cell r="DX94">
            <v>0</v>
          </cell>
          <cell r="DY94">
            <v>0</v>
          </cell>
          <cell r="DZ94">
            <v>215899.25</v>
          </cell>
          <cell r="EA94">
            <v>84437.62</v>
          </cell>
          <cell r="EB94">
            <v>13495.1</v>
          </cell>
          <cell r="EC94">
            <v>0</v>
          </cell>
          <cell r="ED94">
            <v>0</v>
          </cell>
          <cell r="EE94">
            <v>1155</v>
          </cell>
          <cell r="EF94">
            <v>0</v>
          </cell>
          <cell r="EG94">
            <v>49382.16</v>
          </cell>
          <cell r="EH94">
            <v>14674.12</v>
          </cell>
          <cell r="EI94">
            <v>1631.67</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194</v>
          </cell>
          <cell r="FL94">
            <v>0</v>
          </cell>
          <cell r="FM94">
            <v>0</v>
          </cell>
          <cell r="FN94">
            <v>0</v>
          </cell>
          <cell r="FO94">
            <v>0</v>
          </cell>
          <cell r="FP94">
            <v>36296</v>
          </cell>
          <cell r="FQ94">
            <v>6993.82</v>
          </cell>
          <cell r="FR94">
            <v>0</v>
          </cell>
          <cell r="FS94">
            <v>0</v>
          </cell>
          <cell r="FT94">
            <v>0</v>
          </cell>
          <cell r="FU94">
            <v>0</v>
          </cell>
          <cell r="FV94">
            <v>0</v>
          </cell>
          <cell r="FW94">
            <v>0</v>
          </cell>
          <cell r="FX94">
            <v>0</v>
          </cell>
          <cell r="FY94">
            <v>550</v>
          </cell>
          <cell r="FZ94">
            <v>0</v>
          </cell>
          <cell r="GA94">
            <v>0</v>
          </cell>
          <cell r="GB94">
            <v>0</v>
          </cell>
          <cell r="GC94">
            <v>0</v>
          </cell>
          <cell r="GD94">
            <v>0</v>
          </cell>
          <cell r="GE94">
            <v>0</v>
          </cell>
          <cell r="GF94">
            <v>0</v>
          </cell>
          <cell r="GG94">
            <v>0</v>
          </cell>
          <cell r="GH94">
            <v>0</v>
          </cell>
          <cell r="GI94">
            <v>0</v>
          </cell>
          <cell r="GJ94">
            <v>0</v>
          </cell>
          <cell r="GK94">
            <v>139620.09</v>
          </cell>
          <cell r="GL94">
            <v>58170.2</v>
          </cell>
          <cell r="GM94">
            <v>44950.65</v>
          </cell>
          <cell r="GN94">
            <v>103145.57</v>
          </cell>
          <cell r="GO94">
            <v>10686.84</v>
          </cell>
          <cell r="GP94">
            <v>200</v>
          </cell>
          <cell r="GQ94">
            <v>0</v>
          </cell>
          <cell r="GR94">
            <v>70938.509999999995</v>
          </cell>
          <cell r="GS94">
            <v>14175.83</v>
          </cell>
          <cell r="GT94">
            <v>10419.049999999999</v>
          </cell>
          <cell r="GU94">
            <v>21884.81</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200547</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16000</v>
          </cell>
          <cell r="KE94">
            <v>2987089.63</v>
          </cell>
          <cell r="KF94">
            <v>996136.49</v>
          </cell>
          <cell r="KG94">
            <v>610938.82999999996</v>
          </cell>
          <cell r="KH94">
            <v>257059.51</v>
          </cell>
          <cell r="KI94">
            <v>65844.31</v>
          </cell>
          <cell r="KJ94">
            <v>8749.75</v>
          </cell>
          <cell r="KK94">
            <v>216547</v>
          </cell>
        </row>
        <row r="95">
          <cell r="A95">
            <v>92</v>
          </cell>
          <cell r="B95">
            <v>1917</v>
          </cell>
          <cell r="C95" t="str">
            <v>Boyer Valley Comm School District</v>
          </cell>
          <cell r="D95">
            <v>2285745.62</v>
          </cell>
          <cell r="E95">
            <v>646938.46</v>
          </cell>
          <cell r="F95">
            <v>403581.04</v>
          </cell>
          <cell r="G95">
            <v>64855.12</v>
          </cell>
          <cell r="H95">
            <v>5779.74</v>
          </cell>
          <cell r="I95">
            <v>1089</v>
          </cell>
          <cell r="J95">
            <v>0</v>
          </cell>
          <cell r="K95">
            <v>0</v>
          </cell>
          <cell r="L95">
            <v>0</v>
          </cell>
          <cell r="M95">
            <v>0</v>
          </cell>
          <cell r="N95">
            <v>0</v>
          </cell>
          <cell r="O95">
            <v>0</v>
          </cell>
          <cell r="P95">
            <v>0</v>
          </cell>
          <cell r="Q95">
            <v>0</v>
          </cell>
          <cell r="R95">
            <v>54482.16</v>
          </cell>
          <cell r="S95">
            <v>14976.08</v>
          </cell>
          <cell r="T95">
            <v>33537.32</v>
          </cell>
          <cell r="U95">
            <v>426.75</v>
          </cell>
          <cell r="V95">
            <v>0</v>
          </cell>
          <cell r="W95">
            <v>0</v>
          </cell>
          <cell r="X95">
            <v>0</v>
          </cell>
          <cell r="Y95">
            <v>35183.300000000003</v>
          </cell>
          <cell r="Z95">
            <v>6064.98</v>
          </cell>
          <cell r="AA95">
            <v>0</v>
          </cell>
          <cell r="AB95">
            <v>675.26</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9500</v>
          </cell>
          <cell r="BW95">
            <v>1622.03</v>
          </cell>
          <cell r="BX95">
            <v>121002.05</v>
          </cell>
          <cell r="BY95">
            <v>0</v>
          </cell>
          <cell r="BZ95">
            <v>0</v>
          </cell>
          <cell r="CA95">
            <v>0</v>
          </cell>
          <cell r="CB95">
            <v>0</v>
          </cell>
          <cell r="CC95">
            <v>27565.919999999998</v>
          </cell>
          <cell r="CD95">
            <v>7547.75</v>
          </cell>
          <cell r="CE95">
            <v>0</v>
          </cell>
          <cell r="CF95">
            <v>1600.05</v>
          </cell>
          <cell r="CG95">
            <v>0</v>
          </cell>
          <cell r="CH95">
            <v>0</v>
          </cell>
          <cell r="CI95">
            <v>0</v>
          </cell>
          <cell r="CJ95">
            <v>0</v>
          </cell>
          <cell r="CK95">
            <v>0</v>
          </cell>
          <cell r="CL95">
            <v>6876.06</v>
          </cell>
          <cell r="CM95">
            <v>903.52</v>
          </cell>
          <cell r="CN95">
            <v>0</v>
          </cell>
          <cell r="CO95">
            <v>0</v>
          </cell>
          <cell r="CP95">
            <v>0</v>
          </cell>
          <cell r="CQ95">
            <v>0</v>
          </cell>
          <cell r="CR95">
            <v>0</v>
          </cell>
          <cell r="CS95">
            <v>0</v>
          </cell>
          <cell r="CT95">
            <v>0</v>
          </cell>
          <cell r="CU95">
            <v>0</v>
          </cell>
          <cell r="CV95">
            <v>0</v>
          </cell>
          <cell r="CW95">
            <v>0</v>
          </cell>
          <cell r="CX95">
            <v>29.13</v>
          </cell>
          <cell r="CY95">
            <v>4.9800000000000004</v>
          </cell>
          <cell r="CZ95">
            <v>8791.9599999999991</v>
          </cell>
          <cell r="DA95">
            <v>1751.99</v>
          </cell>
          <cell r="DB95">
            <v>3160.3</v>
          </cell>
          <cell r="DC95">
            <v>0</v>
          </cell>
          <cell r="DD95">
            <v>0</v>
          </cell>
          <cell r="DE95">
            <v>0</v>
          </cell>
          <cell r="DF95">
            <v>0</v>
          </cell>
          <cell r="DG95">
            <v>18150.54</v>
          </cell>
          <cell r="DH95">
            <v>980.26</v>
          </cell>
          <cell r="DI95">
            <v>25573.439999999999</v>
          </cell>
          <cell r="DJ95">
            <v>2820</v>
          </cell>
          <cell r="DK95">
            <v>0</v>
          </cell>
          <cell r="DL95">
            <v>100099.86</v>
          </cell>
          <cell r="DM95">
            <v>21138.880000000001</v>
          </cell>
          <cell r="DN95">
            <v>1794.12</v>
          </cell>
          <cell r="DO95">
            <v>491.45</v>
          </cell>
          <cell r="DP95">
            <v>219.98</v>
          </cell>
          <cell r="DQ95">
            <v>767.5</v>
          </cell>
          <cell r="DR95">
            <v>0</v>
          </cell>
          <cell r="DS95">
            <v>0</v>
          </cell>
          <cell r="DT95">
            <v>0</v>
          </cell>
          <cell r="DU95">
            <v>332</v>
          </cell>
          <cell r="DV95">
            <v>0</v>
          </cell>
          <cell r="DW95">
            <v>0</v>
          </cell>
          <cell r="DX95">
            <v>0</v>
          </cell>
          <cell r="DY95">
            <v>0</v>
          </cell>
          <cell r="DZ95">
            <v>187239.63</v>
          </cell>
          <cell r="EA95">
            <v>41925.86</v>
          </cell>
          <cell r="EB95">
            <v>6152.08</v>
          </cell>
          <cell r="EC95">
            <v>811.42</v>
          </cell>
          <cell r="ED95">
            <v>249.98</v>
          </cell>
          <cell r="EE95">
            <v>75</v>
          </cell>
          <cell r="EF95">
            <v>0</v>
          </cell>
          <cell r="EG95">
            <v>63971.5</v>
          </cell>
          <cell r="EH95">
            <v>19152.52</v>
          </cell>
          <cell r="EI95">
            <v>8787.02</v>
          </cell>
          <cell r="EJ95">
            <v>106.7</v>
          </cell>
          <cell r="EK95">
            <v>139.99</v>
          </cell>
          <cell r="EL95">
            <v>375</v>
          </cell>
          <cell r="EM95">
            <v>0</v>
          </cell>
          <cell r="EN95">
            <v>0</v>
          </cell>
          <cell r="EO95">
            <v>0</v>
          </cell>
          <cell r="EP95">
            <v>0</v>
          </cell>
          <cell r="EQ95">
            <v>8277.92</v>
          </cell>
          <cell r="ER95">
            <v>0</v>
          </cell>
          <cell r="ES95">
            <v>0</v>
          </cell>
          <cell r="ET95">
            <v>0</v>
          </cell>
          <cell r="EU95">
            <v>0</v>
          </cell>
          <cell r="EV95">
            <v>0</v>
          </cell>
          <cell r="EW95">
            <v>0</v>
          </cell>
          <cell r="EX95">
            <v>0</v>
          </cell>
          <cell r="EY95">
            <v>0</v>
          </cell>
          <cell r="EZ95">
            <v>0</v>
          </cell>
          <cell r="FA95">
            <v>0</v>
          </cell>
          <cell r="FB95">
            <v>0</v>
          </cell>
          <cell r="FC95">
            <v>0</v>
          </cell>
          <cell r="FD95">
            <v>0</v>
          </cell>
          <cell r="FE95">
            <v>239.49</v>
          </cell>
          <cell r="FF95">
            <v>0</v>
          </cell>
          <cell r="FG95">
            <v>0</v>
          </cell>
          <cell r="FH95">
            <v>0</v>
          </cell>
          <cell r="FI95">
            <v>0</v>
          </cell>
          <cell r="FJ95">
            <v>0</v>
          </cell>
          <cell r="FK95">
            <v>0</v>
          </cell>
          <cell r="FL95">
            <v>0</v>
          </cell>
          <cell r="FM95">
            <v>0</v>
          </cell>
          <cell r="FN95">
            <v>0</v>
          </cell>
          <cell r="FO95">
            <v>0</v>
          </cell>
          <cell r="FP95">
            <v>19245.240000000002</v>
          </cell>
          <cell r="FQ95">
            <v>4891.03</v>
          </cell>
          <cell r="FR95">
            <v>480.5</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134064.07999999999</v>
          </cell>
          <cell r="GL95">
            <v>30661.119999999999</v>
          </cell>
          <cell r="GM95">
            <v>54406.62</v>
          </cell>
          <cell r="GN95">
            <v>130434.69</v>
          </cell>
          <cell r="GO95">
            <v>546</v>
          </cell>
          <cell r="GP95">
            <v>0</v>
          </cell>
          <cell r="GQ95">
            <v>0</v>
          </cell>
          <cell r="GR95">
            <v>130869.15</v>
          </cell>
          <cell r="GS95">
            <v>23016.94</v>
          </cell>
          <cell r="GT95">
            <v>8930.99</v>
          </cell>
          <cell r="GU95">
            <v>43477.63</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180143</v>
          </cell>
          <cell r="IV95">
            <v>0</v>
          </cell>
          <cell r="IW95">
            <v>0</v>
          </cell>
          <cell r="IX95">
            <v>0</v>
          </cell>
          <cell r="IY95">
            <v>0</v>
          </cell>
          <cell r="IZ95">
            <v>0</v>
          </cell>
          <cell r="JA95">
            <v>0</v>
          </cell>
          <cell r="JB95">
            <v>1149.46</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3047995.59</v>
          </cell>
          <cell r="KF95">
            <v>817940.63</v>
          </cell>
          <cell r="KG95">
            <v>672822.3</v>
          </cell>
          <cell r="KH95">
            <v>255032.25</v>
          </cell>
          <cell r="KI95">
            <v>35669.43</v>
          </cell>
          <cell r="KJ95">
            <v>5126.5</v>
          </cell>
          <cell r="KK95">
            <v>181292.46</v>
          </cell>
        </row>
        <row r="96">
          <cell r="A96">
            <v>93</v>
          </cell>
          <cell r="B96">
            <v>1926</v>
          </cell>
          <cell r="C96" t="str">
            <v>Durant Comm School District</v>
          </cell>
          <cell r="D96">
            <v>3315167.74</v>
          </cell>
          <cell r="E96">
            <v>960882.17</v>
          </cell>
          <cell r="F96">
            <v>401614.87</v>
          </cell>
          <cell r="G96">
            <v>75980.460000000006</v>
          </cell>
          <cell r="H96">
            <v>37657.800000000003</v>
          </cell>
          <cell r="I96">
            <v>7198.68</v>
          </cell>
          <cell r="J96">
            <v>0</v>
          </cell>
          <cell r="K96">
            <v>62865.72</v>
          </cell>
          <cell r="L96">
            <v>17370.259999999998</v>
          </cell>
          <cell r="M96">
            <v>39958.949999999997</v>
          </cell>
          <cell r="N96">
            <v>44.99</v>
          </cell>
          <cell r="O96">
            <v>0</v>
          </cell>
          <cell r="P96">
            <v>0</v>
          </cell>
          <cell r="Q96">
            <v>0</v>
          </cell>
          <cell r="R96">
            <v>108730.18</v>
          </cell>
          <cell r="S96">
            <v>35017.550000000003</v>
          </cell>
          <cell r="T96">
            <v>0</v>
          </cell>
          <cell r="U96">
            <v>312.33</v>
          </cell>
          <cell r="V96">
            <v>399.89</v>
          </cell>
          <cell r="W96">
            <v>0</v>
          </cell>
          <cell r="X96">
            <v>0</v>
          </cell>
          <cell r="Y96">
            <v>60344.21</v>
          </cell>
          <cell r="Z96">
            <v>18000.03</v>
          </cell>
          <cell r="AA96">
            <v>0</v>
          </cell>
          <cell r="AB96">
            <v>2718.82</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164130.16</v>
          </cell>
          <cell r="BW96">
            <v>42506.27</v>
          </cell>
          <cell r="BX96">
            <v>30453.41</v>
          </cell>
          <cell r="BY96">
            <v>2519.5700000000002</v>
          </cell>
          <cell r="BZ96">
            <v>0</v>
          </cell>
          <cell r="CA96">
            <v>0</v>
          </cell>
          <cell r="CB96">
            <v>0</v>
          </cell>
          <cell r="CC96">
            <v>50388.61</v>
          </cell>
          <cell r="CD96">
            <v>15938.09</v>
          </cell>
          <cell r="CE96">
            <v>0</v>
          </cell>
          <cell r="CF96">
            <v>6936.85</v>
          </cell>
          <cell r="CG96">
            <v>0</v>
          </cell>
          <cell r="CH96">
            <v>0</v>
          </cell>
          <cell r="CI96">
            <v>0</v>
          </cell>
          <cell r="CJ96">
            <v>0</v>
          </cell>
          <cell r="CK96">
            <v>0</v>
          </cell>
          <cell r="CL96">
            <v>3157.84</v>
          </cell>
          <cell r="CM96">
            <v>3277.41</v>
          </cell>
          <cell r="CN96">
            <v>1658.81</v>
          </cell>
          <cell r="CO96">
            <v>1145</v>
          </cell>
          <cell r="CP96">
            <v>0</v>
          </cell>
          <cell r="CQ96">
            <v>0</v>
          </cell>
          <cell r="CR96">
            <v>0</v>
          </cell>
          <cell r="CS96">
            <v>2081.6</v>
          </cell>
          <cell r="CT96">
            <v>3370.3</v>
          </cell>
          <cell r="CU96">
            <v>0</v>
          </cell>
          <cell r="CV96">
            <v>0</v>
          </cell>
          <cell r="CW96">
            <v>0</v>
          </cell>
          <cell r="CX96">
            <v>0</v>
          </cell>
          <cell r="CY96">
            <v>0</v>
          </cell>
          <cell r="CZ96">
            <v>0</v>
          </cell>
          <cell r="DA96">
            <v>0</v>
          </cell>
          <cell r="DB96">
            <v>0</v>
          </cell>
          <cell r="DC96">
            <v>0</v>
          </cell>
          <cell r="DD96">
            <v>0</v>
          </cell>
          <cell r="DE96">
            <v>0</v>
          </cell>
          <cell r="DF96">
            <v>0</v>
          </cell>
          <cell r="DG96">
            <v>11161.68</v>
          </cell>
          <cell r="DH96">
            <v>952.09</v>
          </cell>
          <cell r="DI96">
            <v>0</v>
          </cell>
          <cell r="DJ96">
            <v>2283</v>
          </cell>
          <cell r="DK96">
            <v>0</v>
          </cell>
          <cell r="DL96">
            <v>79162.98</v>
          </cell>
          <cell r="DM96">
            <v>28155.07</v>
          </cell>
          <cell r="DN96">
            <v>138145.26999999999</v>
          </cell>
          <cell r="DO96">
            <v>468.42</v>
          </cell>
          <cell r="DP96">
            <v>0</v>
          </cell>
          <cell r="DQ96">
            <v>2241.6</v>
          </cell>
          <cell r="DR96">
            <v>0</v>
          </cell>
          <cell r="DS96">
            <v>0</v>
          </cell>
          <cell r="DT96">
            <v>0</v>
          </cell>
          <cell r="DU96">
            <v>448</v>
          </cell>
          <cell r="DV96">
            <v>0</v>
          </cell>
          <cell r="DW96">
            <v>0</v>
          </cell>
          <cell r="DX96">
            <v>0</v>
          </cell>
          <cell r="DY96">
            <v>0</v>
          </cell>
          <cell r="DZ96">
            <v>286284.34999999998</v>
          </cell>
          <cell r="EA96">
            <v>87321.58</v>
          </cell>
          <cell r="EB96">
            <v>0</v>
          </cell>
          <cell r="EC96">
            <v>6764.25</v>
          </cell>
          <cell r="ED96">
            <v>0</v>
          </cell>
          <cell r="EE96">
            <v>1574</v>
          </cell>
          <cell r="EF96">
            <v>0</v>
          </cell>
          <cell r="EG96">
            <v>72980</v>
          </cell>
          <cell r="EH96">
            <v>20550.93</v>
          </cell>
          <cell r="EI96">
            <v>6335.18</v>
          </cell>
          <cell r="EJ96">
            <v>1235.55</v>
          </cell>
          <cell r="EK96">
            <v>0</v>
          </cell>
          <cell r="EL96">
            <v>1592.82</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3058.33</v>
          </cell>
          <cell r="FL96">
            <v>0</v>
          </cell>
          <cell r="FM96">
            <v>0</v>
          </cell>
          <cell r="FN96">
            <v>0</v>
          </cell>
          <cell r="FO96">
            <v>0</v>
          </cell>
          <cell r="FP96">
            <v>0</v>
          </cell>
          <cell r="FQ96">
            <v>0</v>
          </cell>
          <cell r="FR96">
            <v>8193.83</v>
          </cell>
          <cell r="FS96">
            <v>71.16</v>
          </cell>
          <cell r="FT96">
            <v>0</v>
          </cell>
          <cell r="FU96">
            <v>0</v>
          </cell>
          <cell r="FV96">
            <v>0</v>
          </cell>
          <cell r="FW96">
            <v>40467.5</v>
          </cell>
          <cell r="FX96">
            <v>14989.92</v>
          </cell>
          <cell r="FY96">
            <v>0</v>
          </cell>
          <cell r="FZ96">
            <v>304.99</v>
          </cell>
          <cell r="GA96">
            <v>0</v>
          </cell>
          <cell r="GB96">
            <v>0</v>
          </cell>
          <cell r="GC96">
            <v>0</v>
          </cell>
          <cell r="GD96">
            <v>0</v>
          </cell>
          <cell r="GE96">
            <v>0</v>
          </cell>
          <cell r="GF96">
            <v>0</v>
          </cell>
          <cell r="GG96">
            <v>0</v>
          </cell>
          <cell r="GH96">
            <v>0</v>
          </cell>
          <cell r="GI96">
            <v>0</v>
          </cell>
          <cell r="GJ96">
            <v>0</v>
          </cell>
          <cell r="GK96">
            <v>236882.97</v>
          </cell>
          <cell r="GL96">
            <v>84523.71</v>
          </cell>
          <cell r="GM96">
            <v>107856.32000000001</v>
          </cell>
          <cell r="GN96">
            <v>186179.61</v>
          </cell>
          <cell r="GO96">
            <v>8098.63</v>
          </cell>
          <cell r="GP96">
            <v>4002</v>
          </cell>
          <cell r="GQ96">
            <v>0</v>
          </cell>
          <cell r="GR96">
            <v>184179.88</v>
          </cell>
          <cell r="GS96">
            <v>40664.68</v>
          </cell>
          <cell r="GT96">
            <v>15021.46</v>
          </cell>
          <cell r="GU96">
            <v>32546.92</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246842</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4661584.3</v>
          </cell>
          <cell r="KF96">
            <v>1365920.26</v>
          </cell>
          <cell r="KG96">
            <v>767486.74</v>
          </cell>
          <cell r="KH96">
            <v>323683.71999999997</v>
          </cell>
          <cell r="KI96">
            <v>47815.13</v>
          </cell>
          <cell r="KJ96">
            <v>20037.099999999999</v>
          </cell>
          <cell r="KK96">
            <v>246842</v>
          </cell>
        </row>
        <row r="97">
          <cell r="A97">
            <v>94</v>
          </cell>
          <cell r="B97">
            <v>1944</v>
          </cell>
          <cell r="C97" t="str">
            <v>Eagle Grove Comm School District</v>
          </cell>
          <cell r="D97">
            <v>5001395.92</v>
          </cell>
          <cell r="E97">
            <v>1696412.87</v>
          </cell>
          <cell r="F97">
            <v>680496.4</v>
          </cell>
          <cell r="G97">
            <v>338164.56</v>
          </cell>
          <cell r="H97">
            <v>7185.64</v>
          </cell>
          <cell r="I97">
            <v>13868.6</v>
          </cell>
          <cell r="J97">
            <v>0</v>
          </cell>
          <cell r="K97">
            <v>36977</v>
          </cell>
          <cell r="L97">
            <v>6498.95</v>
          </cell>
          <cell r="M97">
            <v>500</v>
          </cell>
          <cell r="N97">
            <v>0</v>
          </cell>
          <cell r="O97">
            <v>0</v>
          </cell>
          <cell r="P97">
            <v>0</v>
          </cell>
          <cell r="Q97">
            <v>0</v>
          </cell>
          <cell r="R97">
            <v>84400.97</v>
          </cell>
          <cell r="S97">
            <v>39889.769999999997</v>
          </cell>
          <cell r="T97">
            <v>0</v>
          </cell>
          <cell r="U97">
            <v>107.5</v>
          </cell>
          <cell r="V97">
            <v>0</v>
          </cell>
          <cell r="W97">
            <v>0</v>
          </cell>
          <cell r="X97">
            <v>0</v>
          </cell>
          <cell r="Y97">
            <v>77163.64</v>
          </cell>
          <cell r="Z97">
            <v>32935.96</v>
          </cell>
          <cell r="AA97">
            <v>949.7</v>
          </cell>
          <cell r="AB97">
            <v>4291.32</v>
          </cell>
          <cell r="AC97">
            <v>0</v>
          </cell>
          <cell r="AD97">
            <v>983.9</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107532.79</v>
          </cell>
          <cell r="BW97">
            <v>38152.870000000003</v>
          </cell>
          <cell r="BX97">
            <v>710.64</v>
          </cell>
          <cell r="BY97">
            <v>0</v>
          </cell>
          <cell r="BZ97">
            <v>0</v>
          </cell>
          <cell r="CA97">
            <v>3270</v>
          </cell>
          <cell r="CB97">
            <v>0</v>
          </cell>
          <cell r="CC97">
            <v>159242.87</v>
          </cell>
          <cell r="CD97">
            <v>54863.23</v>
          </cell>
          <cell r="CE97">
            <v>0</v>
          </cell>
          <cell r="CF97">
            <v>3755.23</v>
          </cell>
          <cell r="CG97">
            <v>0</v>
          </cell>
          <cell r="CH97">
            <v>0</v>
          </cell>
          <cell r="CI97">
            <v>0</v>
          </cell>
          <cell r="CJ97">
            <v>108632.6</v>
          </cell>
          <cell r="CK97">
            <v>38949.82</v>
          </cell>
          <cell r="CL97">
            <v>12121.58</v>
          </cell>
          <cell r="CM97">
            <v>12188.24</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18781.37</v>
          </cell>
          <cell r="DH97">
            <v>8571.68</v>
          </cell>
          <cell r="DI97">
            <v>0</v>
          </cell>
          <cell r="DJ97">
            <v>9875.0499999999993</v>
          </cell>
          <cell r="DK97">
            <v>0</v>
          </cell>
          <cell r="DL97">
            <v>213957.3</v>
          </cell>
          <cell r="DM97">
            <v>70558.27</v>
          </cell>
          <cell r="DN97">
            <v>3800.28</v>
          </cell>
          <cell r="DO97">
            <v>28.89</v>
          </cell>
          <cell r="DP97">
            <v>0</v>
          </cell>
          <cell r="DQ97">
            <v>1848</v>
          </cell>
          <cell r="DR97">
            <v>0</v>
          </cell>
          <cell r="DS97">
            <v>0</v>
          </cell>
          <cell r="DT97">
            <v>0</v>
          </cell>
          <cell r="DU97">
            <v>813</v>
          </cell>
          <cell r="DV97">
            <v>0</v>
          </cell>
          <cell r="DW97">
            <v>0</v>
          </cell>
          <cell r="DX97">
            <v>0</v>
          </cell>
          <cell r="DY97">
            <v>0</v>
          </cell>
          <cell r="DZ97">
            <v>505159.91</v>
          </cell>
          <cell r="EA97">
            <v>194529.58</v>
          </cell>
          <cell r="EB97">
            <v>19737.36</v>
          </cell>
          <cell r="EC97">
            <v>0</v>
          </cell>
          <cell r="ED97">
            <v>0</v>
          </cell>
          <cell r="EE97">
            <v>2219.98</v>
          </cell>
          <cell r="EF97">
            <v>0</v>
          </cell>
          <cell r="EG97">
            <v>112063</v>
          </cell>
          <cell r="EH97">
            <v>42436.17</v>
          </cell>
          <cell r="EI97">
            <v>15450.92</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287048.49</v>
          </cell>
          <cell r="GL97">
            <v>109145.72</v>
          </cell>
          <cell r="GM97">
            <v>46949.05</v>
          </cell>
          <cell r="GN97">
            <v>216370.93</v>
          </cell>
          <cell r="GO97">
            <v>0</v>
          </cell>
          <cell r="GP97">
            <v>2956.05</v>
          </cell>
          <cell r="GQ97">
            <v>0</v>
          </cell>
          <cell r="GR97">
            <v>238081.82</v>
          </cell>
          <cell r="GS97">
            <v>40335.980000000003</v>
          </cell>
          <cell r="GT97">
            <v>81599.5</v>
          </cell>
          <cell r="GU97">
            <v>45245.97</v>
          </cell>
          <cell r="GV97">
            <v>0</v>
          </cell>
          <cell r="GW97">
            <v>511.5</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429882</v>
          </cell>
          <cell r="IV97">
            <v>0</v>
          </cell>
          <cell r="IW97">
            <v>0</v>
          </cell>
          <cell r="IX97">
            <v>0</v>
          </cell>
          <cell r="IY97">
            <v>0</v>
          </cell>
          <cell r="IZ97">
            <v>0</v>
          </cell>
          <cell r="JA97">
            <v>0</v>
          </cell>
          <cell r="JB97">
            <v>3580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6931656.3099999996</v>
          </cell>
          <cell r="KF97">
            <v>2364709.19</v>
          </cell>
          <cell r="KG97">
            <v>881909.8</v>
          </cell>
          <cell r="KH97">
            <v>628724.31999999995</v>
          </cell>
          <cell r="KI97">
            <v>7185.64</v>
          </cell>
          <cell r="KJ97">
            <v>35533.08</v>
          </cell>
          <cell r="KK97">
            <v>433462</v>
          </cell>
        </row>
        <row r="98">
          <cell r="A98">
            <v>95</v>
          </cell>
          <cell r="B98">
            <v>1953</v>
          </cell>
          <cell r="C98" t="str">
            <v>Earlham Comm School District</v>
          </cell>
          <cell r="D98">
            <v>2853149.07</v>
          </cell>
          <cell r="E98">
            <v>970879.58</v>
          </cell>
          <cell r="F98">
            <v>651382.41</v>
          </cell>
          <cell r="G98">
            <v>71502.92</v>
          </cell>
          <cell r="H98">
            <v>3305.58</v>
          </cell>
          <cell r="I98">
            <v>4034.25</v>
          </cell>
          <cell r="J98">
            <v>0</v>
          </cell>
          <cell r="K98">
            <v>0</v>
          </cell>
          <cell r="L98">
            <v>0</v>
          </cell>
          <cell r="M98">
            <v>0</v>
          </cell>
          <cell r="N98">
            <v>0</v>
          </cell>
          <cell r="O98">
            <v>0</v>
          </cell>
          <cell r="P98">
            <v>0</v>
          </cell>
          <cell r="Q98">
            <v>0</v>
          </cell>
          <cell r="R98">
            <v>74104.12</v>
          </cell>
          <cell r="S98">
            <v>22884.41</v>
          </cell>
          <cell r="T98">
            <v>0</v>
          </cell>
          <cell r="U98">
            <v>0</v>
          </cell>
          <cell r="V98">
            <v>0</v>
          </cell>
          <cell r="W98">
            <v>0</v>
          </cell>
          <cell r="X98">
            <v>0</v>
          </cell>
          <cell r="Y98">
            <v>46165.31</v>
          </cell>
          <cell r="Z98">
            <v>15804.5</v>
          </cell>
          <cell r="AA98">
            <v>199</v>
          </cell>
          <cell r="AB98">
            <v>3089.97</v>
          </cell>
          <cell r="AC98">
            <v>300.60000000000002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146618.79</v>
          </cell>
          <cell r="BW98">
            <v>59513.83</v>
          </cell>
          <cell r="BX98">
            <v>20215.37</v>
          </cell>
          <cell r="BY98">
            <v>3575.9</v>
          </cell>
          <cell r="BZ98">
            <v>0</v>
          </cell>
          <cell r="CA98">
            <v>4704</v>
          </cell>
          <cell r="CB98">
            <v>0</v>
          </cell>
          <cell r="CC98">
            <v>0</v>
          </cell>
          <cell r="CD98">
            <v>42.9</v>
          </cell>
          <cell r="CE98">
            <v>8130.45</v>
          </cell>
          <cell r="CF98">
            <v>3624.59</v>
          </cell>
          <cell r="CG98">
            <v>0</v>
          </cell>
          <cell r="CH98">
            <v>0</v>
          </cell>
          <cell r="CI98">
            <v>0</v>
          </cell>
          <cell r="CJ98">
            <v>45886.85</v>
          </cell>
          <cell r="CK98">
            <v>12614.68</v>
          </cell>
          <cell r="CL98">
            <v>214736.58</v>
          </cell>
          <cell r="CM98">
            <v>99.99</v>
          </cell>
          <cell r="CN98">
            <v>6246.06</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17149.29</v>
          </cell>
          <cell r="DH98">
            <v>0</v>
          </cell>
          <cell r="DI98">
            <v>0</v>
          </cell>
          <cell r="DJ98">
            <v>3967.95</v>
          </cell>
          <cell r="DK98">
            <v>0</v>
          </cell>
          <cell r="DL98">
            <v>128058.61</v>
          </cell>
          <cell r="DM98">
            <v>48880.66</v>
          </cell>
          <cell r="DN98">
            <v>1664.17</v>
          </cell>
          <cell r="DO98">
            <v>0</v>
          </cell>
          <cell r="DP98">
            <v>0</v>
          </cell>
          <cell r="DQ98">
            <v>1060</v>
          </cell>
          <cell r="DR98">
            <v>0</v>
          </cell>
          <cell r="DS98">
            <v>0</v>
          </cell>
          <cell r="DT98">
            <v>0</v>
          </cell>
          <cell r="DU98">
            <v>630</v>
          </cell>
          <cell r="DV98">
            <v>0</v>
          </cell>
          <cell r="DW98">
            <v>0</v>
          </cell>
          <cell r="DX98">
            <v>0</v>
          </cell>
          <cell r="DY98">
            <v>0</v>
          </cell>
          <cell r="DZ98">
            <v>202667.44</v>
          </cell>
          <cell r="EA98">
            <v>91540.63</v>
          </cell>
          <cell r="EB98">
            <v>1193.4100000000001</v>
          </cell>
          <cell r="EC98">
            <v>1355.4</v>
          </cell>
          <cell r="ED98">
            <v>0</v>
          </cell>
          <cell r="EE98">
            <v>800</v>
          </cell>
          <cell r="EF98">
            <v>0</v>
          </cell>
          <cell r="EG98">
            <v>76767.28</v>
          </cell>
          <cell r="EH98">
            <v>21962.7</v>
          </cell>
          <cell r="EI98">
            <v>15122.09</v>
          </cell>
          <cell r="EJ98">
            <v>183.43</v>
          </cell>
          <cell r="EK98">
            <v>89.99</v>
          </cell>
          <cell r="EL98">
            <v>5691.64</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31717.94</v>
          </cell>
          <cell r="FX98">
            <v>8789.9699999999993</v>
          </cell>
          <cell r="FY98">
            <v>35669.160000000003</v>
          </cell>
          <cell r="FZ98">
            <v>2417.1</v>
          </cell>
          <cell r="GA98">
            <v>64537.2</v>
          </cell>
          <cell r="GB98">
            <v>1244.53</v>
          </cell>
          <cell r="GC98">
            <v>0</v>
          </cell>
          <cell r="GD98">
            <v>0</v>
          </cell>
          <cell r="GE98">
            <v>0</v>
          </cell>
          <cell r="GF98">
            <v>0</v>
          </cell>
          <cell r="GG98">
            <v>0</v>
          </cell>
          <cell r="GH98">
            <v>0</v>
          </cell>
          <cell r="GI98">
            <v>0</v>
          </cell>
          <cell r="GJ98">
            <v>0</v>
          </cell>
          <cell r="GK98">
            <v>131696.20000000001</v>
          </cell>
          <cell r="GL98">
            <v>53883.67</v>
          </cell>
          <cell r="GM98">
            <v>110354.4</v>
          </cell>
          <cell r="GN98">
            <v>127866.79</v>
          </cell>
          <cell r="GO98">
            <v>3188.78</v>
          </cell>
          <cell r="GP98">
            <v>245</v>
          </cell>
          <cell r="GQ98">
            <v>0</v>
          </cell>
          <cell r="GR98">
            <v>85063.43</v>
          </cell>
          <cell r="GS98">
            <v>15716.34</v>
          </cell>
          <cell r="GT98">
            <v>27822.59</v>
          </cell>
          <cell r="GU98">
            <v>28859.18</v>
          </cell>
          <cell r="GV98">
            <v>1130.99</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256539</v>
          </cell>
          <cell r="IV98">
            <v>0</v>
          </cell>
          <cell r="IW98">
            <v>0</v>
          </cell>
          <cell r="IX98">
            <v>0</v>
          </cell>
          <cell r="IY98">
            <v>0</v>
          </cell>
          <cell r="IZ98">
            <v>0</v>
          </cell>
          <cell r="JA98">
            <v>0</v>
          </cell>
          <cell r="JB98">
            <v>5167.51</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3821895.04</v>
          </cell>
          <cell r="KF98">
            <v>1322513.8700000001</v>
          </cell>
          <cell r="KG98">
            <v>1104268.92</v>
          </cell>
          <cell r="KH98">
            <v>242575.27</v>
          </cell>
          <cell r="KI98">
            <v>78799.199999999997</v>
          </cell>
          <cell r="KJ98">
            <v>21747.37</v>
          </cell>
          <cell r="KK98">
            <v>261706.51</v>
          </cell>
        </row>
        <row r="99">
          <cell r="A99">
            <v>96</v>
          </cell>
          <cell r="B99">
            <v>1963</v>
          </cell>
          <cell r="C99" t="str">
            <v>East Buchanan Comm School District</v>
          </cell>
          <cell r="D99">
            <v>2900634.02</v>
          </cell>
          <cell r="E99">
            <v>832482.71</v>
          </cell>
          <cell r="F99">
            <v>796825.13</v>
          </cell>
          <cell r="G99">
            <v>68629.78</v>
          </cell>
          <cell r="H99">
            <v>29357.42</v>
          </cell>
          <cell r="I99">
            <v>350</v>
          </cell>
          <cell r="J99">
            <v>0</v>
          </cell>
          <cell r="K99">
            <v>0</v>
          </cell>
          <cell r="L99">
            <v>0</v>
          </cell>
          <cell r="M99">
            <v>0</v>
          </cell>
          <cell r="N99">
            <v>0</v>
          </cell>
          <cell r="O99">
            <v>0</v>
          </cell>
          <cell r="P99">
            <v>0</v>
          </cell>
          <cell r="Q99">
            <v>0</v>
          </cell>
          <cell r="R99">
            <v>118028.93</v>
          </cell>
          <cell r="S99">
            <v>34979.26</v>
          </cell>
          <cell r="T99">
            <v>0</v>
          </cell>
          <cell r="U99">
            <v>197.56</v>
          </cell>
          <cell r="V99">
            <v>0</v>
          </cell>
          <cell r="W99">
            <v>0</v>
          </cell>
          <cell r="X99">
            <v>0</v>
          </cell>
          <cell r="Y99">
            <v>31478</v>
          </cell>
          <cell r="Z99">
            <v>9073.34</v>
          </cell>
          <cell r="AA99">
            <v>739.15</v>
          </cell>
          <cell r="AB99">
            <v>1467.3</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172742</v>
          </cell>
          <cell r="BW99">
            <v>40534.480000000003</v>
          </cell>
          <cell r="BX99">
            <v>3880.25</v>
          </cell>
          <cell r="BY99">
            <v>3427.53</v>
          </cell>
          <cell r="BZ99">
            <v>0</v>
          </cell>
          <cell r="CA99">
            <v>0</v>
          </cell>
          <cell r="CB99">
            <v>0</v>
          </cell>
          <cell r="CC99">
            <v>72872.45</v>
          </cell>
          <cell r="CD99">
            <v>23162.560000000001</v>
          </cell>
          <cell r="CE99">
            <v>75.599999999999994</v>
          </cell>
          <cell r="CF99">
            <v>2935.44</v>
          </cell>
          <cell r="CG99">
            <v>1788.5</v>
          </cell>
          <cell r="CH99">
            <v>0</v>
          </cell>
          <cell r="CI99">
            <v>0</v>
          </cell>
          <cell r="CJ99">
            <v>69851.94</v>
          </cell>
          <cell r="CK99">
            <v>18999.2</v>
          </cell>
          <cell r="CL99">
            <v>17408.29</v>
          </cell>
          <cell r="CM99">
            <v>16060.25</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34048.65</v>
          </cell>
          <cell r="DH99">
            <v>10351.879999999999</v>
          </cell>
          <cell r="DI99">
            <v>0</v>
          </cell>
          <cell r="DJ99">
            <v>0</v>
          </cell>
          <cell r="DK99">
            <v>0</v>
          </cell>
          <cell r="DL99">
            <v>119915</v>
          </cell>
          <cell r="DM99">
            <v>61548.76</v>
          </cell>
          <cell r="DN99">
            <v>555</v>
          </cell>
          <cell r="DO99">
            <v>496.82</v>
          </cell>
          <cell r="DP99">
            <v>0</v>
          </cell>
          <cell r="DQ99">
            <v>0</v>
          </cell>
          <cell r="DR99">
            <v>0</v>
          </cell>
          <cell r="DS99">
            <v>0</v>
          </cell>
          <cell r="DT99">
            <v>0</v>
          </cell>
          <cell r="DU99">
            <v>895.05</v>
          </cell>
          <cell r="DV99">
            <v>0</v>
          </cell>
          <cell r="DW99">
            <v>0</v>
          </cell>
          <cell r="DX99">
            <v>0</v>
          </cell>
          <cell r="DY99">
            <v>0</v>
          </cell>
          <cell r="DZ99">
            <v>224514.91</v>
          </cell>
          <cell r="EA99">
            <v>90189.22</v>
          </cell>
          <cell r="EB99">
            <v>34979.040000000001</v>
          </cell>
          <cell r="EC99">
            <v>4927.3599999999997</v>
          </cell>
          <cell r="ED99">
            <v>239.99</v>
          </cell>
          <cell r="EE99">
            <v>0</v>
          </cell>
          <cell r="EF99">
            <v>0</v>
          </cell>
          <cell r="EG99">
            <v>55750</v>
          </cell>
          <cell r="EH99">
            <v>39688.76</v>
          </cell>
          <cell r="EI99">
            <v>3760.74</v>
          </cell>
          <cell r="EJ99">
            <v>8610.74</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13504.54</v>
          </cell>
          <cell r="FS99">
            <v>0</v>
          </cell>
          <cell r="FT99">
            <v>0</v>
          </cell>
          <cell r="FU99">
            <v>0</v>
          </cell>
          <cell r="FV99">
            <v>0</v>
          </cell>
          <cell r="FW99">
            <v>1674.75</v>
          </cell>
          <cell r="FX99">
            <v>286.29000000000002</v>
          </cell>
          <cell r="FY99">
            <v>90</v>
          </cell>
          <cell r="FZ99">
            <v>0</v>
          </cell>
          <cell r="GA99">
            <v>0</v>
          </cell>
          <cell r="GB99">
            <v>0</v>
          </cell>
          <cell r="GC99">
            <v>0</v>
          </cell>
          <cell r="GD99">
            <v>0</v>
          </cell>
          <cell r="GE99">
            <v>0</v>
          </cell>
          <cell r="GF99">
            <v>0</v>
          </cell>
          <cell r="GG99">
            <v>0</v>
          </cell>
          <cell r="GH99">
            <v>0</v>
          </cell>
          <cell r="GI99">
            <v>0</v>
          </cell>
          <cell r="GJ99">
            <v>0</v>
          </cell>
          <cell r="GK99">
            <v>203509.45</v>
          </cell>
          <cell r="GL99">
            <v>82961.929999999993</v>
          </cell>
          <cell r="GM99">
            <v>50402.75</v>
          </cell>
          <cell r="GN99">
            <v>185645.02</v>
          </cell>
          <cell r="GO99">
            <v>1057.79</v>
          </cell>
          <cell r="GP99">
            <v>0</v>
          </cell>
          <cell r="GQ99">
            <v>0</v>
          </cell>
          <cell r="GR99">
            <v>163159.19</v>
          </cell>
          <cell r="GS99">
            <v>35653.17</v>
          </cell>
          <cell r="GT99">
            <v>34225.69</v>
          </cell>
          <cell r="GU99">
            <v>38212.800000000003</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1500</v>
          </cell>
          <cell r="IK99">
            <v>0</v>
          </cell>
          <cell r="IL99">
            <v>0</v>
          </cell>
          <cell r="IM99">
            <v>0</v>
          </cell>
          <cell r="IN99">
            <v>0</v>
          </cell>
          <cell r="IO99">
            <v>0</v>
          </cell>
          <cell r="IP99">
            <v>0</v>
          </cell>
          <cell r="IQ99">
            <v>0</v>
          </cell>
          <cell r="IR99">
            <v>0</v>
          </cell>
          <cell r="IS99">
            <v>0</v>
          </cell>
          <cell r="IT99">
            <v>0</v>
          </cell>
          <cell r="IU99">
            <v>266443</v>
          </cell>
          <cell r="IV99">
            <v>0</v>
          </cell>
          <cell r="IW99">
            <v>0</v>
          </cell>
          <cell r="IX99">
            <v>0</v>
          </cell>
          <cell r="IY99">
            <v>0</v>
          </cell>
          <cell r="IZ99">
            <v>0</v>
          </cell>
          <cell r="JA99">
            <v>0</v>
          </cell>
          <cell r="JB99">
            <v>23338.799999999999</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4134130.64</v>
          </cell>
          <cell r="KF99">
            <v>1269559.68</v>
          </cell>
          <cell r="KG99">
            <v>992889.88</v>
          </cell>
          <cell r="KH99">
            <v>340962.48</v>
          </cell>
          <cell r="KI99">
            <v>32443.7</v>
          </cell>
          <cell r="KJ99">
            <v>350</v>
          </cell>
          <cell r="KK99">
            <v>289781.8</v>
          </cell>
        </row>
        <row r="100">
          <cell r="A100">
            <v>97</v>
          </cell>
          <cell r="B100">
            <v>1965</v>
          </cell>
          <cell r="C100" t="str">
            <v>Easton Valley Comm School District</v>
          </cell>
          <cell r="D100">
            <v>2468312.7599999998</v>
          </cell>
          <cell r="E100">
            <v>841707.97</v>
          </cell>
          <cell r="F100">
            <v>1671703.98</v>
          </cell>
          <cell r="G100">
            <v>64660.3</v>
          </cell>
          <cell r="H100">
            <v>63.22</v>
          </cell>
          <cell r="I100">
            <v>37942.26</v>
          </cell>
          <cell r="J100">
            <v>0</v>
          </cell>
          <cell r="K100">
            <v>0</v>
          </cell>
          <cell r="L100">
            <v>0</v>
          </cell>
          <cell r="M100">
            <v>0</v>
          </cell>
          <cell r="N100">
            <v>0</v>
          </cell>
          <cell r="O100">
            <v>0</v>
          </cell>
          <cell r="P100">
            <v>0</v>
          </cell>
          <cell r="Q100">
            <v>0</v>
          </cell>
          <cell r="R100">
            <v>108995.8</v>
          </cell>
          <cell r="S100">
            <v>37135.760000000002</v>
          </cell>
          <cell r="T100">
            <v>559.65</v>
          </cell>
          <cell r="U100">
            <v>1526.2</v>
          </cell>
          <cell r="V100">
            <v>0</v>
          </cell>
          <cell r="W100">
            <v>0</v>
          </cell>
          <cell r="X100">
            <v>0</v>
          </cell>
          <cell r="Y100">
            <v>37142.92</v>
          </cell>
          <cell r="Z100">
            <v>6430.67</v>
          </cell>
          <cell r="AA100">
            <v>0</v>
          </cell>
          <cell r="AB100">
            <v>1803.61</v>
          </cell>
          <cell r="AC100">
            <v>0</v>
          </cell>
          <cell r="AD100">
            <v>30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40165</v>
          </cell>
          <cell r="BW100">
            <v>18329.7</v>
          </cell>
          <cell r="BX100">
            <v>22050.71</v>
          </cell>
          <cell r="BY100">
            <v>0</v>
          </cell>
          <cell r="BZ100">
            <v>0</v>
          </cell>
          <cell r="CA100">
            <v>0</v>
          </cell>
          <cell r="CB100">
            <v>0</v>
          </cell>
          <cell r="CC100">
            <v>20957.73</v>
          </cell>
          <cell r="CD100">
            <v>3581.43</v>
          </cell>
          <cell r="CE100">
            <v>0</v>
          </cell>
          <cell r="CF100">
            <v>3577.04</v>
          </cell>
          <cell r="CG100">
            <v>0</v>
          </cell>
          <cell r="CH100">
            <v>1489.64</v>
          </cell>
          <cell r="CI100">
            <v>0</v>
          </cell>
          <cell r="CJ100">
            <v>45040</v>
          </cell>
          <cell r="CK100">
            <v>21026.2</v>
          </cell>
          <cell r="CL100">
            <v>3874.08</v>
          </cell>
          <cell r="CM100">
            <v>43728.92</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10415.92</v>
          </cell>
          <cell r="DH100">
            <v>2914.19</v>
          </cell>
          <cell r="DI100">
            <v>0</v>
          </cell>
          <cell r="DJ100">
            <v>8275.68</v>
          </cell>
          <cell r="DK100">
            <v>0</v>
          </cell>
          <cell r="DL100">
            <v>33289.89</v>
          </cell>
          <cell r="DM100">
            <v>15717.32</v>
          </cell>
          <cell r="DN100">
            <v>136243.49</v>
          </cell>
          <cell r="DO100">
            <v>67.64</v>
          </cell>
          <cell r="DP100">
            <v>0</v>
          </cell>
          <cell r="DQ100">
            <v>1359</v>
          </cell>
          <cell r="DR100">
            <v>0</v>
          </cell>
          <cell r="DS100">
            <v>0</v>
          </cell>
          <cell r="DT100">
            <v>0</v>
          </cell>
          <cell r="DU100">
            <v>464</v>
          </cell>
          <cell r="DV100">
            <v>0</v>
          </cell>
          <cell r="DW100">
            <v>0</v>
          </cell>
          <cell r="DX100">
            <v>0</v>
          </cell>
          <cell r="DY100">
            <v>0</v>
          </cell>
          <cell r="DZ100">
            <v>193327.15</v>
          </cell>
          <cell r="EA100">
            <v>86690.64</v>
          </cell>
          <cell r="EB100">
            <v>13314.22</v>
          </cell>
          <cell r="EC100">
            <v>601.04999999999995</v>
          </cell>
          <cell r="ED100">
            <v>0</v>
          </cell>
          <cell r="EE100">
            <v>0</v>
          </cell>
          <cell r="EF100">
            <v>0</v>
          </cell>
          <cell r="EG100">
            <v>93994.11</v>
          </cell>
          <cell r="EH100">
            <v>22289.38</v>
          </cell>
          <cell r="EI100">
            <v>44643.87</v>
          </cell>
          <cell r="EJ100">
            <v>1104.97</v>
          </cell>
          <cell r="EK100">
            <v>0</v>
          </cell>
          <cell r="EL100">
            <v>3233.08</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2304.4</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149878.71</v>
          </cell>
          <cell r="GL100">
            <v>71969.06</v>
          </cell>
          <cell r="GM100">
            <v>46546.65</v>
          </cell>
          <cell r="GN100">
            <v>179043.71</v>
          </cell>
          <cell r="GO100">
            <v>0</v>
          </cell>
          <cell r="GP100">
            <v>0</v>
          </cell>
          <cell r="GQ100">
            <v>0</v>
          </cell>
          <cell r="GR100">
            <v>185416.95</v>
          </cell>
          <cell r="GS100">
            <v>34380.42</v>
          </cell>
          <cell r="GT100">
            <v>14942.42</v>
          </cell>
          <cell r="GU100">
            <v>51522.32</v>
          </cell>
          <cell r="GV100">
            <v>0</v>
          </cell>
          <cell r="GW100">
            <v>1128.8499999999999</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274751</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3376521.02</v>
          </cell>
          <cell r="KF100">
            <v>1159258.55</v>
          </cell>
          <cell r="KG100">
            <v>1967063.39</v>
          </cell>
          <cell r="KH100">
            <v>350549.95</v>
          </cell>
          <cell r="KI100">
            <v>63.22</v>
          </cell>
          <cell r="KJ100">
            <v>53458.51</v>
          </cell>
          <cell r="KK100">
            <v>274751</v>
          </cell>
        </row>
        <row r="101">
          <cell r="A101">
            <v>98</v>
          </cell>
          <cell r="B101">
            <v>1968</v>
          </cell>
          <cell r="C101" t="str">
            <v>East Marshall Comm School District</v>
          </cell>
          <cell r="D101">
            <v>3226472.04</v>
          </cell>
          <cell r="E101">
            <v>966746.39</v>
          </cell>
          <cell r="F101">
            <v>715420.57</v>
          </cell>
          <cell r="G101">
            <v>57373.87</v>
          </cell>
          <cell r="H101">
            <v>13700.03</v>
          </cell>
          <cell r="I101">
            <v>637</v>
          </cell>
          <cell r="J101">
            <v>0</v>
          </cell>
          <cell r="K101">
            <v>52245</v>
          </cell>
          <cell r="L101">
            <v>15954.68</v>
          </cell>
          <cell r="M101">
            <v>1038.18</v>
          </cell>
          <cell r="N101">
            <v>0</v>
          </cell>
          <cell r="O101">
            <v>0</v>
          </cell>
          <cell r="P101">
            <v>1119.96</v>
          </cell>
          <cell r="Q101">
            <v>0</v>
          </cell>
          <cell r="R101">
            <v>175945</v>
          </cell>
          <cell r="S101">
            <v>52923.64</v>
          </cell>
          <cell r="T101">
            <v>14469.98</v>
          </cell>
          <cell r="U101">
            <v>46.85</v>
          </cell>
          <cell r="V101">
            <v>0</v>
          </cell>
          <cell r="W101">
            <v>0</v>
          </cell>
          <cell r="X101">
            <v>0</v>
          </cell>
          <cell r="Y101">
            <v>64048.4</v>
          </cell>
          <cell r="Z101">
            <v>21529.68</v>
          </cell>
          <cell r="AA101">
            <v>1033.07</v>
          </cell>
          <cell r="AB101">
            <v>1939.31</v>
          </cell>
          <cell r="AC101">
            <v>0</v>
          </cell>
          <cell r="AD101">
            <v>0</v>
          </cell>
          <cell r="AE101">
            <v>0</v>
          </cell>
          <cell r="AF101">
            <v>0</v>
          </cell>
          <cell r="AG101">
            <v>0</v>
          </cell>
          <cell r="AH101">
            <v>0</v>
          </cell>
          <cell r="AI101">
            <v>0</v>
          </cell>
          <cell r="AJ101">
            <v>0</v>
          </cell>
          <cell r="AK101">
            <v>0</v>
          </cell>
          <cell r="AL101">
            <v>0</v>
          </cell>
          <cell r="AM101">
            <v>44676.78</v>
          </cell>
          <cell r="AN101">
            <v>7635.25</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188033.71</v>
          </cell>
          <cell r="BW101">
            <v>56215.95</v>
          </cell>
          <cell r="BX101">
            <v>4819.51</v>
          </cell>
          <cell r="BY101">
            <v>252.9</v>
          </cell>
          <cell r="BZ101">
            <v>0</v>
          </cell>
          <cell r="CA101">
            <v>0</v>
          </cell>
          <cell r="CB101">
            <v>0</v>
          </cell>
          <cell r="CC101">
            <v>16176.72</v>
          </cell>
          <cell r="CD101">
            <v>3188.47</v>
          </cell>
          <cell r="CE101">
            <v>0</v>
          </cell>
          <cell r="CF101">
            <v>6085.09</v>
          </cell>
          <cell r="CG101">
            <v>0</v>
          </cell>
          <cell r="CH101">
            <v>0</v>
          </cell>
          <cell r="CI101">
            <v>0</v>
          </cell>
          <cell r="CJ101">
            <v>72946</v>
          </cell>
          <cell r="CK101">
            <v>20513.439999999999</v>
          </cell>
          <cell r="CL101">
            <v>11988.67</v>
          </cell>
          <cell r="CM101">
            <v>8829.32</v>
          </cell>
          <cell r="CN101">
            <v>0</v>
          </cell>
          <cell r="CO101">
            <v>0</v>
          </cell>
          <cell r="CP101">
            <v>0</v>
          </cell>
          <cell r="CQ101">
            <v>0</v>
          </cell>
          <cell r="CR101">
            <v>0</v>
          </cell>
          <cell r="CS101">
            <v>10275.280000000001</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25085.93</v>
          </cell>
          <cell r="DH101">
            <v>1561.75</v>
          </cell>
          <cell r="DI101">
            <v>0</v>
          </cell>
          <cell r="DJ101">
            <v>3670</v>
          </cell>
          <cell r="DK101">
            <v>0</v>
          </cell>
          <cell r="DL101">
            <v>167017.79999999999</v>
          </cell>
          <cell r="DM101">
            <v>52119.81</v>
          </cell>
          <cell r="DN101">
            <v>7069.51</v>
          </cell>
          <cell r="DO101">
            <v>575.04999999999995</v>
          </cell>
          <cell r="DP101">
            <v>0</v>
          </cell>
          <cell r="DQ101">
            <v>0</v>
          </cell>
          <cell r="DR101">
            <v>0</v>
          </cell>
          <cell r="DS101">
            <v>0</v>
          </cell>
          <cell r="DT101">
            <v>0</v>
          </cell>
          <cell r="DU101">
            <v>580</v>
          </cell>
          <cell r="DV101">
            <v>0</v>
          </cell>
          <cell r="DW101">
            <v>0</v>
          </cell>
          <cell r="DX101">
            <v>0</v>
          </cell>
          <cell r="DY101">
            <v>0</v>
          </cell>
          <cell r="DZ101">
            <v>396644.87</v>
          </cell>
          <cell r="EA101">
            <v>137889.22</v>
          </cell>
          <cell r="EB101">
            <v>11910.71</v>
          </cell>
          <cell r="EC101">
            <v>1400.73</v>
          </cell>
          <cell r="ED101">
            <v>0</v>
          </cell>
          <cell r="EE101">
            <v>0</v>
          </cell>
          <cell r="EF101">
            <v>0</v>
          </cell>
          <cell r="EG101">
            <v>80123.61</v>
          </cell>
          <cell r="EH101">
            <v>36408.58</v>
          </cell>
          <cell r="EI101">
            <v>21871.89</v>
          </cell>
          <cell r="EJ101">
            <v>2008.51</v>
          </cell>
          <cell r="EK101">
            <v>0</v>
          </cell>
          <cell r="EL101">
            <v>154.06</v>
          </cell>
          <cell r="EM101">
            <v>0</v>
          </cell>
          <cell r="EN101">
            <v>0</v>
          </cell>
          <cell r="EO101">
            <v>0</v>
          </cell>
          <cell r="EP101">
            <v>0</v>
          </cell>
          <cell r="EQ101">
            <v>4708.8</v>
          </cell>
          <cell r="ER101">
            <v>0</v>
          </cell>
          <cell r="ES101">
            <v>0</v>
          </cell>
          <cell r="ET101">
            <v>0</v>
          </cell>
          <cell r="EU101">
            <v>0</v>
          </cell>
          <cell r="EV101">
            <v>0</v>
          </cell>
          <cell r="EW101">
            <v>1853.03</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3319.16</v>
          </cell>
          <cell r="FL101">
            <v>0</v>
          </cell>
          <cell r="FM101">
            <v>0</v>
          </cell>
          <cell r="FN101">
            <v>0</v>
          </cell>
          <cell r="FO101">
            <v>0</v>
          </cell>
          <cell r="FP101">
            <v>0</v>
          </cell>
          <cell r="FQ101">
            <v>0</v>
          </cell>
          <cell r="FR101">
            <v>7642.4</v>
          </cell>
          <cell r="FS101">
            <v>0</v>
          </cell>
          <cell r="FT101">
            <v>0</v>
          </cell>
          <cell r="FU101">
            <v>0</v>
          </cell>
          <cell r="FV101">
            <v>0</v>
          </cell>
          <cell r="FW101">
            <v>493.75</v>
          </cell>
          <cell r="FX101">
            <v>84.38</v>
          </cell>
          <cell r="FY101">
            <v>3973.03</v>
          </cell>
          <cell r="FZ101">
            <v>14238.51</v>
          </cell>
          <cell r="GA101">
            <v>2325.86</v>
          </cell>
          <cell r="GB101">
            <v>0</v>
          </cell>
          <cell r="GC101">
            <v>0</v>
          </cell>
          <cell r="GD101">
            <v>0</v>
          </cell>
          <cell r="GE101">
            <v>0</v>
          </cell>
          <cell r="GF101">
            <v>0</v>
          </cell>
          <cell r="GG101">
            <v>0</v>
          </cell>
          <cell r="GH101">
            <v>0</v>
          </cell>
          <cell r="GI101">
            <v>0</v>
          </cell>
          <cell r="GJ101">
            <v>0</v>
          </cell>
          <cell r="GK101">
            <v>237492.99</v>
          </cell>
          <cell r="GL101">
            <v>88776.79</v>
          </cell>
          <cell r="GM101">
            <v>151348.72</v>
          </cell>
          <cell r="GN101">
            <v>225968.49</v>
          </cell>
          <cell r="GO101">
            <v>184.9</v>
          </cell>
          <cell r="GP101">
            <v>20</v>
          </cell>
          <cell r="GQ101">
            <v>0</v>
          </cell>
          <cell r="GR101">
            <v>301942.09000000003</v>
          </cell>
          <cell r="GS101">
            <v>75359.47</v>
          </cell>
          <cell r="GT101">
            <v>23555.91</v>
          </cell>
          <cell r="GU101">
            <v>61564.05</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273568</v>
          </cell>
          <cell r="IV101">
            <v>0</v>
          </cell>
          <cell r="IW101">
            <v>0</v>
          </cell>
          <cell r="IX101">
            <v>0</v>
          </cell>
          <cell r="IY101">
            <v>0</v>
          </cell>
          <cell r="IZ101">
            <v>0</v>
          </cell>
          <cell r="JA101">
            <v>0</v>
          </cell>
          <cell r="JB101">
            <v>19968.96</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5024258.76</v>
          </cell>
          <cell r="KF101">
            <v>1535345.75</v>
          </cell>
          <cell r="KG101">
            <v>1017255.55</v>
          </cell>
          <cell r="KH101">
            <v>386553.23</v>
          </cell>
          <cell r="KI101">
            <v>16210.79</v>
          </cell>
          <cell r="KJ101">
            <v>5601.02</v>
          </cell>
          <cell r="KK101">
            <v>293536.96000000002</v>
          </cell>
        </row>
        <row r="102">
          <cell r="A102">
            <v>99</v>
          </cell>
          <cell r="B102">
            <v>1970</v>
          </cell>
          <cell r="C102" t="str">
            <v>East Union Comm School District</v>
          </cell>
          <cell r="D102">
            <v>2906701.86</v>
          </cell>
          <cell r="E102">
            <v>774826.21</v>
          </cell>
          <cell r="F102">
            <v>823486.15</v>
          </cell>
          <cell r="G102">
            <v>111519.54</v>
          </cell>
          <cell r="H102">
            <v>940.23</v>
          </cell>
          <cell r="I102">
            <v>1545</v>
          </cell>
          <cell r="J102">
            <v>0</v>
          </cell>
          <cell r="K102">
            <v>0</v>
          </cell>
          <cell r="L102">
            <v>0</v>
          </cell>
          <cell r="M102">
            <v>26514.97</v>
          </cell>
          <cell r="N102">
            <v>0</v>
          </cell>
          <cell r="O102">
            <v>0</v>
          </cell>
          <cell r="P102">
            <v>0</v>
          </cell>
          <cell r="Q102">
            <v>0</v>
          </cell>
          <cell r="R102">
            <v>0</v>
          </cell>
          <cell r="S102">
            <v>0</v>
          </cell>
          <cell r="T102">
            <v>0</v>
          </cell>
          <cell r="U102">
            <v>151.52000000000001</v>
          </cell>
          <cell r="V102">
            <v>0</v>
          </cell>
          <cell r="W102">
            <v>0</v>
          </cell>
          <cell r="X102">
            <v>0</v>
          </cell>
          <cell r="Y102">
            <v>38838.559999999998</v>
          </cell>
          <cell r="Z102">
            <v>12844.94</v>
          </cell>
          <cell r="AA102">
            <v>0</v>
          </cell>
          <cell r="AB102">
            <v>2169.69</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214</v>
          </cell>
          <cell r="CD102">
            <v>37.08</v>
          </cell>
          <cell r="CE102">
            <v>0</v>
          </cell>
          <cell r="CF102">
            <v>2920.83</v>
          </cell>
          <cell r="CG102">
            <v>0</v>
          </cell>
          <cell r="CH102">
            <v>0</v>
          </cell>
          <cell r="CI102">
            <v>0</v>
          </cell>
          <cell r="CJ102">
            <v>58331.5</v>
          </cell>
          <cell r="CK102">
            <v>16802.68</v>
          </cell>
          <cell r="CL102">
            <v>16011.49</v>
          </cell>
          <cell r="CM102">
            <v>14117.48</v>
          </cell>
          <cell r="CN102">
            <v>6822.56</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16112.36</v>
          </cell>
          <cell r="DH102">
            <v>7488.97</v>
          </cell>
          <cell r="DI102">
            <v>0</v>
          </cell>
          <cell r="DJ102">
            <v>2470</v>
          </cell>
          <cell r="DK102">
            <v>0</v>
          </cell>
          <cell r="DL102">
            <v>165000.85</v>
          </cell>
          <cell r="DM102">
            <v>49826.51</v>
          </cell>
          <cell r="DN102">
            <v>23669.89</v>
          </cell>
          <cell r="DO102">
            <v>7377.54</v>
          </cell>
          <cell r="DP102">
            <v>0</v>
          </cell>
          <cell r="DQ102">
            <v>1730</v>
          </cell>
          <cell r="DR102">
            <v>0</v>
          </cell>
          <cell r="DS102">
            <v>0</v>
          </cell>
          <cell r="DT102">
            <v>0</v>
          </cell>
          <cell r="DU102">
            <v>514</v>
          </cell>
          <cell r="DV102">
            <v>0</v>
          </cell>
          <cell r="DW102">
            <v>0</v>
          </cell>
          <cell r="DX102">
            <v>0</v>
          </cell>
          <cell r="DY102">
            <v>0</v>
          </cell>
          <cell r="DZ102">
            <v>211156.03</v>
          </cell>
          <cell r="EA102">
            <v>46245.34</v>
          </cell>
          <cell r="EB102">
            <v>0</v>
          </cell>
          <cell r="EC102">
            <v>93.95</v>
          </cell>
          <cell r="ED102">
            <v>0</v>
          </cell>
          <cell r="EE102">
            <v>0</v>
          </cell>
          <cell r="EF102">
            <v>0</v>
          </cell>
          <cell r="EG102">
            <v>81125.8</v>
          </cell>
          <cell r="EH102">
            <v>21232.94</v>
          </cell>
          <cell r="EI102">
            <v>3038.6</v>
          </cell>
          <cell r="EJ102">
            <v>175</v>
          </cell>
          <cell r="EK102">
            <v>0</v>
          </cell>
          <cell r="EL102">
            <v>918</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4497.8900000000003</v>
          </cell>
          <cell r="FL102">
            <v>0</v>
          </cell>
          <cell r="FM102">
            <v>0</v>
          </cell>
          <cell r="FN102">
            <v>0</v>
          </cell>
          <cell r="FO102">
            <v>0</v>
          </cell>
          <cell r="FP102">
            <v>0</v>
          </cell>
          <cell r="FQ102">
            <v>0</v>
          </cell>
          <cell r="FR102">
            <v>11613.12</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76854.960000000006</v>
          </cell>
          <cell r="GL102">
            <v>23546.13</v>
          </cell>
          <cell r="GM102">
            <v>308284.84999999998</v>
          </cell>
          <cell r="GN102">
            <v>146771.92000000001</v>
          </cell>
          <cell r="GO102">
            <v>1728.4</v>
          </cell>
          <cell r="GP102">
            <v>0</v>
          </cell>
          <cell r="GQ102">
            <v>0</v>
          </cell>
          <cell r="GR102">
            <v>172467.44</v>
          </cell>
          <cell r="GS102">
            <v>38280.050000000003</v>
          </cell>
          <cell r="GT102">
            <v>1514.95</v>
          </cell>
          <cell r="GU102">
            <v>105047.46</v>
          </cell>
          <cell r="GV102">
            <v>0</v>
          </cell>
          <cell r="GW102">
            <v>400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2795.11</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220831</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79185.289999999994</v>
          </cell>
          <cell r="KE102">
            <v>3713486.11</v>
          </cell>
          <cell r="KF102">
            <v>983641.88</v>
          </cell>
          <cell r="KG102">
            <v>1235258.27</v>
          </cell>
          <cell r="KH102">
            <v>397833.9</v>
          </cell>
          <cell r="KI102">
            <v>9491.19</v>
          </cell>
          <cell r="KJ102">
            <v>7063</v>
          </cell>
          <cell r="KK102">
            <v>300016.28999999998</v>
          </cell>
        </row>
        <row r="103">
          <cell r="A103">
            <v>100</v>
          </cell>
          <cell r="B103">
            <v>1972</v>
          </cell>
          <cell r="C103" t="str">
            <v>Eastern Allamakee Comm School District</v>
          </cell>
          <cell r="D103">
            <v>1765412.51</v>
          </cell>
          <cell r="E103">
            <v>593786.87</v>
          </cell>
          <cell r="F103">
            <v>222983.32</v>
          </cell>
          <cell r="G103">
            <v>45457.98</v>
          </cell>
          <cell r="H103">
            <v>4618.99</v>
          </cell>
          <cell r="I103">
            <v>4160</v>
          </cell>
          <cell r="J103">
            <v>0</v>
          </cell>
          <cell r="K103">
            <v>0</v>
          </cell>
          <cell r="L103">
            <v>0</v>
          </cell>
          <cell r="M103">
            <v>0</v>
          </cell>
          <cell r="N103">
            <v>0</v>
          </cell>
          <cell r="O103">
            <v>0</v>
          </cell>
          <cell r="P103">
            <v>0</v>
          </cell>
          <cell r="Q103">
            <v>0</v>
          </cell>
          <cell r="R103">
            <v>50730.29</v>
          </cell>
          <cell r="S103">
            <v>21764.01</v>
          </cell>
          <cell r="T103">
            <v>1515.3</v>
          </cell>
          <cell r="U103">
            <v>20.98</v>
          </cell>
          <cell r="V103">
            <v>0</v>
          </cell>
          <cell r="W103">
            <v>0</v>
          </cell>
          <cell r="X103">
            <v>0</v>
          </cell>
          <cell r="Y103">
            <v>39307.42</v>
          </cell>
          <cell r="Z103">
            <v>13224.34</v>
          </cell>
          <cell r="AA103">
            <v>400</v>
          </cell>
          <cell r="AB103">
            <v>1100.33</v>
          </cell>
          <cell r="AC103">
            <v>0</v>
          </cell>
          <cell r="AD103">
            <v>0</v>
          </cell>
          <cell r="AE103">
            <v>0</v>
          </cell>
          <cell r="AF103">
            <v>19214.53</v>
          </cell>
          <cell r="AG103">
            <v>7350.48</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9000</v>
          </cell>
          <cell r="BP103">
            <v>2243.2800000000002</v>
          </cell>
          <cell r="BQ103">
            <v>0</v>
          </cell>
          <cell r="BR103">
            <v>0</v>
          </cell>
          <cell r="BS103">
            <v>0</v>
          </cell>
          <cell r="BT103">
            <v>0</v>
          </cell>
          <cell r="BU103">
            <v>0</v>
          </cell>
          <cell r="BV103">
            <v>0</v>
          </cell>
          <cell r="BW103">
            <v>0</v>
          </cell>
          <cell r="BX103">
            <v>315</v>
          </cell>
          <cell r="BY103">
            <v>0</v>
          </cell>
          <cell r="BZ103">
            <v>0</v>
          </cell>
          <cell r="CA103">
            <v>0</v>
          </cell>
          <cell r="CB103">
            <v>0</v>
          </cell>
          <cell r="CC103">
            <v>13706.36</v>
          </cell>
          <cell r="CD103">
            <v>6579.3</v>
          </cell>
          <cell r="CE103">
            <v>3772.39</v>
          </cell>
          <cell r="CF103">
            <v>2696.31</v>
          </cell>
          <cell r="CG103">
            <v>0</v>
          </cell>
          <cell r="CH103">
            <v>0</v>
          </cell>
          <cell r="CI103">
            <v>0</v>
          </cell>
          <cell r="CJ103">
            <v>0</v>
          </cell>
          <cell r="CK103">
            <v>0</v>
          </cell>
          <cell r="CL103">
            <v>0</v>
          </cell>
          <cell r="CM103">
            <v>7130.29</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16575.599999999999</v>
          </cell>
          <cell r="DH103">
            <v>0</v>
          </cell>
          <cell r="DI103">
            <v>0</v>
          </cell>
          <cell r="DJ103">
            <v>3418</v>
          </cell>
          <cell r="DK103">
            <v>0</v>
          </cell>
          <cell r="DL103">
            <v>28511.79</v>
          </cell>
          <cell r="DM103">
            <v>13208.55</v>
          </cell>
          <cell r="DN103">
            <v>49582.27</v>
          </cell>
          <cell r="DO103">
            <v>281.61</v>
          </cell>
          <cell r="DP103">
            <v>0</v>
          </cell>
          <cell r="DQ103">
            <v>0</v>
          </cell>
          <cell r="DR103">
            <v>0</v>
          </cell>
          <cell r="DS103">
            <v>0</v>
          </cell>
          <cell r="DT103">
            <v>0</v>
          </cell>
          <cell r="DU103">
            <v>249</v>
          </cell>
          <cell r="DV103">
            <v>0</v>
          </cell>
          <cell r="DW103">
            <v>0</v>
          </cell>
          <cell r="DX103">
            <v>0</v>
          </cell>
          <cell r="DY103">
            <v>0</v>
          </cell>
          <cell r="DZ103">
            <v>125141.04</v>
          </cell>
          <cell r="EA103">
            <v>60548.58</v>
          </cell>
          <cell r="EB103">
            <v>11965.18</v>
          </cell>
          <cell r="EC103">
            <v>1799.35</v>
          </cell>
          <cell r="ED103">
            <v>0</v>
          </cell>
          <cell r="EE103">
            <v>150</v>
          </cell>
          <cell r="EF103">
            <v>0</v>
          </cell>
          <cell r="EG103">
            <v>67216.960000000006</v>
          </cell>
          <cell r="EH103">
            <v>25164.37</v>
          </cell>
          <cell r="EI103">
            <v>2477.14</v>
          </cell>
          <cell r="EJ103">
            <v>825.89</v>
          </cell>
          <cell r="EK103">
            <v>0</v>
          </cell>
          <cell r="EL103">
            <v>2635</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3995.17</v>
          </cell>
          <cell r="FL103">
            <v>0</v>
          </cell>
          <cell r="FM103">
            <v>0</v>
          </cell>
          <cell r="FN103">
            <v>0</v>
          </cell>
          <cell r="FO103">
            <v>0</v>
          </cell>
          <cell r="FP103">
            <v>0</v>
          </cell>
          <cell r="FQ103">
            <v>0</v>
          </cell>
          <cell r="FR103">
            <v>1022</v>
          </cell>
          <cell r="FS103">
            <v>0</v>
          </cell>
          <cell r="FT103">
            <v>0</v>
          </cell>
          <cell r="FU103">
            <v>0</v>
          </cell>
          <cell r="FV103">
            <v>0</v>
          </cell>
          <cell r="FW103">
            <v>0</v>
          </cell>
          <cell r="FX103">
            <v>0</v>
          </cell>
          <cell r="FY103">
            <v>0</v>
          </cell>
          <cell r="FZ103">
            <v>667</v>
          </cell>
          <cell r="GA103">
            <v>0</v>
          </cell>
          <cell r="GB103">
            <v>0</v>
          </cell>
          <cell r="GC103">
            <v>0</v>
          </cell>
          <cell r="GD103">
            <v>0</v>
          </cell>
          <cell r="GE103">
            <v>0</v>
          </cell>
          <cell r="GF103">
            <v>0</v>
          </cell>
          <cell r="GG103">
            <v>0</v>
          </cell>
          <cell r="GH103">
            <v>0</v>
          </cell>
          <cell r="GI103">
            <v>0</v>
          </cell>
          <cell r="GJ103">
            <v>0</v>
          </cell>
          <cell r="GK103">
            <v>125455.58</v>
          </cell>
          <cell r="GL103">
            <v>54800.56</v>
          </cell>
          <cell r="GM103">
            <v>60573.51</v>
          </cell>
          <cell r="GN103">
            <v>230529.01</v>
          </cell>
          <cell r="GO103">
            <v>0</v>
          </cell>
          <cell r="GP103">
            <v>0</v>
          </cell>
          <cell r="GQ103">
            <v>0</v>
          </cell>
          <cell r="GR103">
            <v>95057.87</v>
          </cell>
          <cell r="GS103">
            <v>26416.19</v>
          </cell>
          <cell r="GT103">
            <v>20382.91</v>
          </cell>
          <cell r="GU103">
            <v>34014.76</v>
          </cell>
          <cell r="GV103">
            <v>0</v>
          </cell>
          <cell r="GW103">
            <v>580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156447</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2338754.35</v>
          </cell>
          <cell r="KF103">
            <v>825086.53</v>
          </cell>
          <cell r="KG103">
            <v>395808.79</v>
          </cell>
          <cell r="KH103">
            <v>324523.51</v>
          </cell>
          <cell r="KI103">
            <v>4618.99</v>
          </cell>
          <cell r="KJ103">
            <v>10943</v>
          </cell>
          <cell r="KK103">
            <v>156447</v>
          </cell>
        </row>
        <row r="104">
          <cell r="A104">
            <v>101</v>
          </cell>
          <cell r="B104">
            <v>1975</v>
          </cell>
          <cell r="C104" t="str">
            <v>River Valley Comm School District</v>
          </cell>
          <cell r="D104">
            <v>2175330.25</v>
          </cell>
          <cell r="E104">
            <v>562421.53</v>
          </cell>
          <cell r="F104">
            <v>643630.93999999994</v>
          </cell>
          <cell r="G104">
            <v>173421.29</v>
          </cell>
          <cell r="H104">
            <v>26861.99</v>
          </cell>
          <cell r="I104">
            <v>1340</v>
          </cell>
          <cell r="J104">
            <v>0</v>
          </cell>
          <cell r="K104">
            <v>0</v>
          </cell>
          <cell r="L104">
            <v>0</v>
          </cell>
          <cell r="M104">
            <v>0</v>
          </cell>
          <cell r="N104">
            <v>0</v>
          </cell>
          <cell r="O104">
            <v>0</v>
          </cell>
          <cell r="P104">
            <v>0</v>
          </cell>
          <cell r="Q104">
            <v>0</v>
          </cell>
          <cell r="R104">
            <v>73913.679999999993</v>
          </cell>
          <cell r="S104">
            <v>29036.880000000001</v>
          </cell>
          <cell r="T104">
            <v>0</v>
          </cell>
          <cell r="U104">
            <v>282.66000000000003</v>
          </cell>
          <cell r="V104">
            <v>0</v>
          </cell>
          <cell r="W104">
            <v>0</v>
          </cell>
          <cell r="X104">
            <v>0</v>
          </cell>
          <cell r="Y104">
            <v>25864.080000000002</v>
          </cell>
          <cell r="Z104">
            <v>6005.74</v>
          </cell>
          <cell r="AA104">
            <v>3539.36</v>
          </cell>
          <cell r="AB104">
            <v>5959.57</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17784.47</v>
          </cell>
          <cell r="BW104">
            <v>6754</v>
          </cell>
          <cell r="BX104">
            <v>860.86</v>
          </cell>
          <cell r="BY104">
            <v>3455.55</v>
          </cell>
          <cell r="BZ104">
            <v>0</v>
          </cell>
          <cell r="CA104">
            <v>0</v>
          </cell>
          <cell r="CB104">
            <v>0</v>
          </cell>
          <cell r="CC104">
            <v>59049.57</v>
          </cell>
          <cell r="CD104">
            <v>16698.78</v>
          </cell>
          <cell r="CE104">
            <v>0</v>
          </cell>
          <cell r="CF104">
            <v>7435.61</v>
          </cell>
          <cell r="CG104">
            <v>0</v>
          </cell>
          <cell r="CH104">
            <v>0</v>
          </cell>
          <cell r="CI104">
            <v>0</v>
          </cell>
          <cell r="CJ104">
            <v>4090.5</v>
          </cell>
          <cell r="CK104">
            <v>699.01</v>
          </cell>
          <cell r="CL104">
            <v>0</v>
          </cell>
          <cell r="CM104">
            <v>1380</v>
          </cell>
          <cell r="CN104">
            <v>8314</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15798.28</v>
          </cell>
          <cell r="DH104">
            <v>6010.78</v>
          </cell>
          <cell r="DI104">
            <v>0</v>
          </cell>
          <cell r="DJ104">
            <v>50</v>
          </cell>
          <cell r="DK104">
            <v>0</v>
          </cell>
          <cell r="DL104">
            <v>152361.44</v>
          </cell>
          <cell r="DM104">
            <v>53703.09</v>
          </cell>
          <cell r="DN104">
            <v>2545.5300000000002</v>
          </cell>
          <cell r="DO104">
            <v>6783.15</v>
          </cell>
          <cell r="DP104">
            <v>950</v>
          </cell>
          <cell r="DQ104">
            <v>0</v>
          </cell>
          <cell r="DR104">
            <v>0</v>
          </cell>
          <cell r="DS104">
            <v>0</v>
          </cell>
          <cell r="DT104">
            <v>0</v>
          </cell>
          <cell r="DU104">
            <v>398</v>
          </cell>
          <cell r="DV104">
            <v>0</v>
          </cell>
          <cell r="DW104">
            <v>0</v>
          </cell>
          <cell r="DX104">
            <v>0</v>
          </cell>
          <cell r="DY104">
            <v>0</v>
          </cell>
          <cell r="DZ104">
            <v>173377.07</v>
          </cell>
          <cell r="EA104">
            <v>58541.13</v>
          </cell>
          <cell r="EB104">
            <v>148.65</v>
          </cell>
          <cell r="EC104">
            <v>7868.74</v>
          </cell>
          <cell r="ED104">
            <v>0</v>
          </cell>
          <cell r="EE104">
            <v>0</v>
          </cell>
          <cell r="EF104">
            <v>0</v>
          </cell>
          <cell r="EG104">
            <v>74000</v>
          </cell>
          <cell r="EH104">
            <v>23430.86</v>
          </cell>
          <cell r="EI104">
            <v>23051.98</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9288.24</v>
          </cell>
          <cell r="FZ104">
            <v>0</v>
          </cell>
          <cell r="GA104">
            <v>0</v>
          </cell>
          <cell r="GB104">
            <v>0</v>
          </cell>
          <cell r="GC104">
            <v>0</v>
          </cell>
          <cell r="GD104">
            <v>0</v>
          </cell>
          <cell r="GE104">
            <v>0</v>
          </cell>
          <cell r="GF104">
            <v>0</v>
          </cell>
          <cell r="GG104">
            <v>0</v>
          </cell>
          <cell r="GH104">
            <v>0</v>
          </cell>
          <cell r="GI104">
            <v>0</v>
          </cell>
          <cell r="GJ104">
            <v>0</v>
          </cell>
          <cell r="GK104">
            <v>127192.34</v>
          </cell>
          <cell r="GL104">
            <v>44922.7</v>
          </cell>
          <cell r="GM104">
            <v>50470.22</v>
          </cell>
          <cell r="GN104">
            <v>225605.78</v>
          </cell>
          <cell r="GO104">
            <v>7142.68</v>
          </cell>
          <cell r="GP104">
            <v>0</v>
          </cell>
          <cell r="GQ104">
            <v>0</v>
          </cell>
          <cell r="GR104">
            <v>122414.59</v>
          </cell>
          <cell r="GS104">
            <v>30055.47</v>
          </cell>
          <cell r="GT104">
            <v>260.5</v>
          </cell>
          <cell r="GU104">
            <v>49995.03</v>
          </cell>
          <cell r="GV104">
            <v>0</v>
          </cell>
          <cell r="GW104">
            <v>400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2179.1</v>
          </cell>
          <cell r="HN104">
            <v>788.51</v>
          </cell>
          <cell r="HO104">
            <v>0</v>
          </cell>
          <cell r="HP104">
            <v>0</v>
          </cell>
          <cell r="HQ104">
            <v>0</v>
          </cell>
          <cell r="HR104">
            <v>0</v>
          </cell>
          <cell r="HS104">
            <v>0</v>
          </cell>
          <cell r="HT104">
            <v>0</v>
          </cell>
          <cell r="HU104">
            <v>0</v>
          </cell>
          <cell r="HV104">
            <v>0</v>
          </cell>
          <cell r="HW104">
            <v>2.29</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185478</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3007557.09</v>
          </cell>
          <cell r="KF104">
            <v>833057.7</v>
          </cell>
          <cell r="KG104">
            <v>749992.56</v>
          </cell>
          <cell r="KH104">
            <v>488200.45</v>
          </cell>
          <cell r="KI104">
            <v>43268.67</v>
          </cell>
          <cell r="KJ104">
            <v>1790</v>
          </cell>
          <cell r="KK104">
            <v>185478</v>
          </cell>
        </row>
        <row r="105">
          <cell r="A105">
            <v>102</v>
          </cell>
          <cell r="B105">
            <v>1989</v>
          </cell>
          <cell r="C105" t="str">
            <v>Edgewood-Colesburg Comm School District</v>
          </cell>
          <cell r="D105">
            <v>2709868.56</v>
          </cell>
          <cell r="E105">
            <v>693842.66</v>
          </cell>
          <cell r="F105">
            <v>415458.1</v>
          </cell>
          <cell r="G105">
            <v>88501.55</v>
          </cell>
          <cell r="H105">
            <v>9290.4</v>
          </cell>
          <cell r="I105">
            <v>797.72</v>
          </cell>
          <cell r="J105">
            <v>0</v>
          </cell>
          <cell r="K105">
            <v>0</v>
          </cell>
          <cell r="L105">
            <v>0</v>
          </cell>
          <cell r="M105">
            <v>0</v>
          </cell>
          <cell r="N105">
            <v>0</v>
          </cell>
          <cell r="O105">
            <v>0</v>
          </cell>
          <cell r="P105">
            <v>0</v>
          </cell>
          <cell r="Q105">
            <v>0</v>
          </cell>
          <cell r="R105">
            <v>126103.69</v>
          </cell>
          <cell r="S105">
            <v>28587.81</v>
          </cell>
          <cell r="T105">
            <v>32.4</v>
          </cell>
          <cell r="U105">
            <v>13513.54</v>
          </cell>
          <cell r="V105">
            <v>0</v>
          </cell>
          <cell r="W105">
            <v>255</v>
          </cell>
          <cell r="X105">
            <v>0</v>
          </cell>
          <cell r="Y105">
            <v>33881.72</v>
          </cell>
          <cell r="Z105">
            <v>5839.28</v>
          </cell>
          <cell r="AA105">
            <v>0</v>
          </cell>
          <cell r="AB105">
            <v>3157.31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74640.039999999994</v>
          </cell>
          <cell r="BW105">
            <v>12292.65</v>
          </cell>
          <cell r="BX105">
            <v>1313.76</v>
          </cell>
          <cell r="BY105">
            <v>0</v>
          </cell>
          <cell r="BZ105">
            <v>0</v>
          </cell>
          <cell r="CA105">
            <v>0</v>
          </cell>
          <cell r="CB105">
            <v>0</v>
          </cell>
          <cell r="CC105">
            <v>56042.73</v>
          </cell>
          <cell r="CD105">
            <v>12348.62</v>
          </cell>
          <cell r="CE105">
            <v>160</v>
          </cell>
          <cell r="CF105">
            <v>9580.68</v>
          </cell>
          <cell r="CG105">
            <v>126.42</v>
          </cell>
          <cell r="CH105">
            <v>0</v>
          </cell>
          <cell r="CI105">
            <v>0</v>
          </cell>
          <cell r="CJ105">
            <v>49956.56</v>
          </cell>
          <cell r="CK105">
            <v>8206.32</v>
          </cell>
          <cell r="CL105">
            <v>21578.83</v>
          </cell>
          <cell r="CM105">
            <v>6995</v>
          </cell>
          <cell r="CN105">
            <v>37763.51</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19395.77</v>
          </cell>
          <cell r="DH105">
            <v>0</v>
          </cell>
          <cell r="DI105">
            <v>0</v>
          </cell>
          <cell r="DJ105">
            <v>0</v>
          </cell>
          <cell r="DK105">
            <v>0</v>
          </cell>
          <cell r="DL105">
            <v>96139.44</v>
          </cell>
          <cell r="DM105">
            <v>28092.73</v>
          </cell>
          <cell r="DN105">
            <v>1649.83</v>
          </cell>
          <cell r="DO105">
            <v>0</v>
          </cell>
          <cell r="DP105">
            <v>0</v>
          </cell>
          <cell r="DQ105">
            <v>1609</v>
          </cell>
          <cell r="DR105">
            <v>0</v>
          </cell>
          <cell r="DS105">
            <v>0</v>
          </cell>
          <cell r="DT105">
            <v>0</v>
          </cell>
          <cell r="DU105">
            <v>481</v>
          </cell>
          <cell r="DV105">
            <v>0</v>
          </cell>
          <cell r="DW105">
            <v>0</v>
          </cell>
          <cell r="DX105">
            <v>0</v>
          </cell>
          <cell r="DY105">
            <v>0</v>
          </cell>
          <cell r="DZ105">
            <v>218843.65</v>
          </cell>
          <cell r="EA105">
            <v>49539.92</v>
          </cell>
          <cell r="EB105">
            <v>1144.96</v>
          </cell>
          <cell r="EC105">
            <v>17.21</v>
          </cell>
          <cell r="ED105">
            <v>0</v>
          </cell>
          <cell r="EE105">
            <v>0</v>
          </cell>
          <cell r="EF105">
            <v>0</v>
          </cell>
          <cell r="EG105">
            <v>45199.76</v>
          </cell>
          <cell r="EH105">
            <v>6942.28</v>
          </cell>
          <cell r="EI105">
            <v>75593.31</v>
          </cell>
          <cell r="EJ105">
            <v>2911.95</v>
          </cell>
          <cell r="EK105">
            <v>0</v>
          </cell>
          <cell r="EL105">
            <v>7251.94</v>
          </cell>
          <cell r="EM105">
            <v>0</v>
          </cell>
          <cell r="EN105">
            <v>0</v>
          </cell>
          <cell r="EO105">
            <v>0</v>
          </cell>
          <cell r="EP105">
            <v>0</v>
          </cell>
          <cell r="EQ105">
            <v>0</v>
          </cell>
          <cell r="ER105">
            <v>0</v>
          </cell>
          <cell r="ES105">
            <v>0</v>
          </cell>
          <cell r="ET105">
            <v>0</v>
          </cell>
          <cell r="EU105">
            <v>0</v>
          </cell>
          <cell r="EV105">
            <v>0</v>
          </cell>
          <cell r="EW105">
            <v>0</v>
          </cell>
          <cell r="EX105">
            <v>8990.2800000000007</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169706.13</v>
          </cell>
          <cell r="GL105">
            <v>38275.58</v>
          </cell>
          <cell r="GM105">
            <v>78941.87</v>
          </cell>
          <cell r="GN105">
            <v>181053.12</v>
          </cell>
          <cell r="GO105">
            <v>12769.94</v>
          </cell>
          <cell r="GP105">
            <v>297</v>
          </cell>
          <cell r="GQ105">
            <v>0</v>
          </cell>
          <cell r="GR105">
            <v>172786.36</v>
          </cell>
          <cell r="GS105">
            <v>58585.08</v>
          </cell>
          <cell r="GT105">
            <v>8289.8799999999992</v>
          </cell>
          <cell r="GU105">
            <v>60534.25</v>
          </cell>
          <cell r="GV105">
            <v>0</v>
          </cell>
          <cell r="GW105">
            <v>3300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189011</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3753168.64</v>
          </cell>
          <cell r="KF105">
            <v>942552.93</v>
          </cell>
          <cell r="KG105">
            <v>624039.71</v>
          </cell>
          <cell r="KH105">
            <v>375254.89</v>
          </cell>
          <cell r="KI105">
            <v>59950.27</v>
          </cell>
          <cell r="KJ105">
            <v>13510.66</v>
          </cell>
          <cell r="KK105">
            <v>189011</v>
          </cell>
        </row>
        <row r="106">
          <cell r="A106">
            <v>103</v>
          </cell>
          <cell r="B106">
            <v>2007</v>
          </cell>
          <cell r="C106" t="str">
            <v>Eldora-New Providence Comm School District</v>
          </cell>
          <cell r="D106">
            <v>3079523.25</v>
          </cell>
          <cell r="E106">
            <v>1076941.1499999999</v>
          </cell>
          <cell r="F106">
            <v>1822237.04</v>
          </cell>
          <cell r="G106">
            <v>101728.47</v>
          </cell>
          <cell r="H106">
            <v>37100.74</v>
          </cell>
          <cell r="I106">
            <v>934.52</v>
          </cell>
          <cell r="J106">
            <v>0</v>
          </cell>
          <cell r="K106">
            <v>0</v>
          </cell>
          <cell r="L106">
            <v>0</v>
          </cell>
          <cell r="M106">
            <v>0</v>
          </cell>
          <cell r="N106">
            <v>0</v>
          </cell>
          <cell r="O106">
            <v>0</v>
          </cell>
          <cell r="P106">
            <v>0</v>
          </cell>
          <cell r="Q106">
            <v>0</v>
          </cell>
          <cell r="R106">
            <v>108357.5</v>
          </cell>
          <cell r="S106">
            <v>34447.22</v>
          </cell>
          <cell r="T106">
            <v>460.32</v>
          </cell>
          <cell r="U106">
            <v>167.4</v>
          </cell>
          <cell r="V106">
            <v>0</v>
          </cell>
          <cell r="W106">
            <v>0</v>
          </cell>
          <cell r="X106">
            <v>0</v>
          </cell>
          <cell r="Y106">
            <v>51693.86</v>
          </cell>
          <cell r="Z106">
            <v>16849.87</v>
          </cell>
          <cell r="AA106">
            <v>2142.9299999999998</v>
          </cell>
          <cell r="AB106">
            <v>694.88</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61230.26</v>
          </cell>
          <cell r="BP106">
            <v>10176.34</v>
          </cell>
          <cell r="BQ106">
            <v>0</v>
          </cell>
          <cell r="BR106">
            <v>0</v>
          </cell>
          <cell r="BS106">
            <v>0</v>
          </cell>
          <cell r="BT106">
            <v>0</v>
          </cell>
          <cell r="BU106">
            <v>0</v>
          </cell>
          <cell r="BV106">
            <v>169266.11</v>
          </cell>
          <cell r="BW106">
            <v>45217.84</v>
          </cell>
          <cell r="BX106">
            <v>1447.45</v>
          </cell>
          <cell r="BY106">
            <v>34.950000000000003</v>
          </cell>
          <cell r="BZ106">
            <v>0</v>
          </cell>
          <cell r="CA106">
            <v>0</v>
          </cell>
          <cell r="CB106">
            <v>0</v>
          </cell>
          <cell r="CC106">
            <v>25885.09</v>
          </cell>
          <cell r="CD106">
            <v>17078.060000000001</v>
          </cell>
          <cell r="CE106">
            <v>2121.46</v>
          </cell>
          <cell r="CF106">
            <v>1178.79</v>
          </cell>
          <cell r="CG106">
            <v>0</v>
          </cell>
          <cell r="CH106">
            <v>0</v>
          </cell>
          <cell r="CI106">
            <v>0</v>
          </cell>
          <cell r="CJ106">
            <v>62291</v>
          </cell>
          <cell r="CK106">
            <v>18683.82</v>
          </cell>
          <cell r="CL106">
            <v>5754.18</v>
          </cell>
          <cell r="CM106">
            <v>6710.37</v>
          </cell>
          <cell r="CN106">
            <v>5052.91</v>
          </cell>
          <cell r="CO106">
            <v>240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20936.61</v>
          </cell>
          <cell r="DH106">
            <v>1916.68</v>
          </cell>
          <cell r="DI106">
            <v>0</v>
          </cell>
          <cell r="DJ106">
            <v>1131</v>
          </cell>
          <cell r="DK106">
            <v>0</v>
          </cell>
          <cell r="DL106">
            <v>155684.04</v>
          </cell>
          <cell r="DM106">
            <v>34392.800000000003</v>
          </cell>
          <cell r="DN106">
            <v>7335.51</v>
          </cell>
          <cell r="DO106">
            <v>367.3</v>
          </cell>
          <cell r="DP106">
            <v>0</v>
          </cell>
          <cell r="DQ106">
            <v>742.5</v>
          </cell>
          <cell r="DR106">
            <v>0</v>
          </cell>
          <cell r="DS106">
            <v>0</v>
          </cell>
          <cell r="DT106">
            <v>0</v>
          </cell>
          <cell r="DU106">
            <v>2347.87</v>
          </cell>
          <cell r="DV106">
            <v>0</v>
          </cell>
          <cell r="DW106">
            <v>0</v>
          </cell>
          <cell r="DX106">
            <v>0</v>
          </cell>
          <cell r="DY106">
            <v>0</v>
          </cell>
          <cell r="DZ106">
            <v>288143.06</v>
          </cell>
          <cell r="EA106">
            <v>105176.13</v>
          </cell>
          <cell r="EB106">
            <v>19685.169999999998</v>
          </cell>
          <cell r="EC106">
            <v>2639.87</v>
          </cell>
          <cell r="ED106">
            <v>209.82</v>
          </cell>
          <cell r="EE106">
            <v>1595</v>
          </cell>
          <cell r="EF106">
            <v>0</v>
          </cell>
          <cell r="EG106">
            <v>64295</v>
          </cell>
          <cell r="EH106">
            <v>30406.85</v>
          </cell>
          <cell r="EI106">
            <v>10802.68</v>
          </cell>
          <cell r="EJ106">
            <v>820.93</v>
          </cell>
          <cell r="EK106">
            <v>0</v>
          </cell>
          <cell r="EL106">
            <v>197.1</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1065</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108276.22</v>
          </cell>
          <cell r="GL106">
            <v>45484.98</v>
          </cell>
          <cell r="GM106">
            <v>320858.27</v>
          </cell>
          <cell r="GN106">
            <v>139261.04</v>
          </cell>
          <cell r="GO106">
            <v>0</v>
          </cell>
          <cell r="GP106">
            <v>0</v>
          </cell>
          <cell r="GQ106">
            <v>0</v>
          </cell>
          <cell r="GR106">
            <v>200451.61</v>
          </cell>
          <cell r="GS106">
            <v>40588.839999999997</v>
          </cell>
          <cell r="GT106">
            <v>93859.1</v>
          </cell>
          <cell r="GU106">
            <v>33542.15</v>
          </cell>
          <cell r="GV106">
            <v>0</v>
          </cell>
          <cell r="GW106">
            <v>245</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312995</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4375097</v>
          </cell>
          <cell r="KF106">
            <v>1475443.9</v>
          </cell>
          <cell r="KG106">
            <v>2311053.59</v>
          </cell>
          <cell r="KH106">
            <v>289062.83</v>
          </cell>
          <cell r="KI106">
            <v>42363.47</v>
          </cell>
          <cell r="KJ106">
            <v>5085.12</v>
          </cell>
          <cell r="KK106">
            <v>312995</v>
          </cell>
        </row>
        <row r="107">
          <cell r="A107">
            <v>104</v>
          </cell>
          <cell r="B107">
            <v>2088</v>
          </cell>
          <cell r="C107" t="str">
            <v>Emmetsburg Comm School District</v>
          </cell>
          <cell r="D107">
            <v>4371389.13</v>
          </cell>
          <cell r="E107">
            <v>1411609.45</v>
          </cell>
          <cell r="F107">
            <v>548233.74</v>
          </cell>
          <cell r="G107">
            <v>192914.87</v>
          </cell>
          <cell r="H107">
            <v>33063.620000000003</v>
          </cell>
          <cell r="I107">
            <v>1253</v>
          </cell>
          <cell r="J107">
            <v>0</v>
          </cell>
          <cell r="K107">
            <v>0</v>
          </cell>
          <cell r="L107">
            <v>0</v>
          </cell>
          <cell r="M107">
            <v>0</v>
          </cell>
          <cell r="N107">
            <v>0</v>
          </cell>
          <cell r="O107">
            <v>0</v>
          </cell>
          <cell r="P107">
            <v>0</v>
          </cell>
          <cell r="Q107">
            <v>0</v>
          </cell>
          <cell r="R107">
            <v>105579</v>
          </cell>
          <cell r="S107">
            <v>34295.61</v>
          </cell>
          <cell r="T107">
            <v>2525</v>
          </cell>
          <cell r="U107">
            <v>572.98</v>
          </cell>
          <cell r="V107">
            <v>0</v>
          </cell>
          <cell r="W107">
            <v>290</v>
          </cell>
          <cell r="X107">
            <v>0</v>
          </cell>
          <cell r="Y107">
            <v>36504.83</v>
          </cell>
          <cell r="Z107">
            <v>13976.01</v>
          </cell>
          <cell r="AA107">
            <v>4340.99</v>
          </cell>
          <cell r="AB107">
            <v>2163.84</v>
          </cell>
          <cell r="AC107">
            <v>0</v>
          </cell>
          <cell r="AD107">
            <v>199</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1977</v>
          </cell>
          <cell r="BR107">
            <v>0</v>
          </cell>
          <cell r="BS107">
            <v>0</v>
          </cell>
          <cell r="BT107">
            <v>0</v>
          </cell>
          <cell r="BU107">
            <v>0</v>
          </cell>
          <cell r="BV107">
            <v>0</v>
          </cell>
          <cell r="BW107">
            <v>0</v>
          </cell>
          <cell r="BX107">
            <v>9414.98</v>
          </cell>
          <cell r="BY107">
            <v>0</v>
          </cell>
          <cell r="BZ107">
            <v>0</v>
          </cell>
          <cell r="CA107">
            <v>0</v>
          </cell>
          <cell r="CB107">
            <v>0</v>
          </cell>
          <cell r="CC107">
            <v>70231.520000000004</v>
          </cell>
          <cell r="CD107">
            <v>23650.880000000001</v>
          </cell>
          <cell r="CE107">
            <v>744.83</v>
          </cell>
          <cell r="CF107">
            <v>4885.3599999999997</v>
          </cell>
          <cell r="CG107">
            <v>0</v>
          </cell>
          <cell r="CH107">
            <v>0</v>
          </cell>
          <cell r="CI107">
            <v>0</v>
          </cell>
          <cell r="CJ107">
            <v>0</v>
          </cell>
          <cell r="CK107">
            <v>0</v>
          </cell>
          <cell r="CL107">
            <v>0</v>
          </cell>
          <cell r="CM107">
            <v>0</v>
          </cell>
          <cell r="CN107">
            <v>0</v>
          </cell>
          <cell r="CO107">
            <v>0</v>
          </cell>
          <cell r="CP107">
            <v>0</v>
          </cell>
          <cell r="CQ107">
            <v>0</v>
          </cell>
          <cell r="CR107">
            <v>0</v>
          </cell>
          <cell r="CS107">
            <v>7092.92</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45299.75</v>
          </cell>
          <cell r="DH107">
            <v>2515.8200000000002</v>
          </cell>
          <cell r="DI107">
            <v>0</v>
          </cell>
          <cell r="DJ107">
            <v>7425.5</v>
          </cell>
          <cell r="DK107">
            <v>0</v>
          </cell>
          <cell r="DL107">
            <v>75416.649999999994</v>
          </cell>
          <cell r="DM107">
            <v>23333.94</v>
          </cell>
          <cell r="DN107">
            <v>7040.4</v>
          </cell>
          <cell r="DO107">
            <v>2647.45</v>
          </cell>
          <cell r="DP107">
            <v>0</v>
          </cell>
          <cell r="DQ107">
            <v>2205</v>
          </cell>
          <cell r="DR107">
            <v>0</v>
          </cell>
          <cell r="DS107">
            <v>0</v>
          </cell>
          <cell r="DT107">
            <v>0</v>
          </cell>
          <cell r="DU107">
            <v>879</v>
          </cell>
          <cell r="DV107">
            <v>0</v>
          </cell>
          <cell r="DW107">
            <v>0</v>
          </cell>
          <cell r="DX107">
            <v>0</v>
          </cell>
          <cell r="DY107">
            <v>0</v>
          </cell>
          <cell r="DZ107">
            <v>365739.69</v>
          </cell>
          <cell r="EA107">
            <v>148811.68</v>
          </cell>
          <cell r="EB107">
            <v>17853.669999999998</v>
          </cell>
          <cell r="EC107">
            <v>17003.86</v>
          </cell>
          <cell r="ED107">
            <v>0</v>
          </cell>
          <cell r="EE107">
            <v>1694</v>
          </cell>
          <cell r="EF107">
            <v>0</v>
          </cell>
          <cell r="EG107">
            <v>75997.539999999994</v>
          </cell>
          <cell r="EH107">
            <v>35279.550000000003</v>
          </cell>
          <cell r="EI107">
            <v>3656.82</v>
          </cell>
          <cell r="EJ107">
            <v>2046.81</v>
          </cell>
          <cell r="EK107">
            <v>0</v>
          </cell>
          <cell r="EL107">
            <v>956.99</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432</v>
          </cell>
          <cell r="FZ107">
            <v>109.99</v>
          </cell>
          <cell r="GA107">
            <v>0</v>
          </cell>
          <cell r="GB107">
            <v>0</v>
          </cell>
          <cell r="GC107">
            <v>0</v>
          </cell>
          <cell r="GD107">
            <v>0</v>
          </cell>
          <cell r="GE107">
            <v>0</v>
          </cell>
          <cell r="GF107">
            <v>0</v>
          </cell>
          <cell r="GG107">
            <v>0</v>
          </cell>
          <cell r="GH107">
            <v>0</v>
          </cell>
          <cell r="GI107">
            <v>0</v>
          </cell>
          <cell r="GJ107">
            <v>0</v>
          </cell>
          <cell r="GK107">
            <v>265602.57</v>
          </cell>
          <cell r="GL107">
            <v>91084.07</v>
          </cell>
          <cell r="GM107">
            <v>85678.97</v>
          </cell>
          <cell r="GN107">
            <v>192287.77</v>
          </cell>
          <cell r="GO107">
            <v>1425.34</v>
          </cell>
          <cell r="GP107">
            <v>120</v>
          </cell>
          <cell r="GQ107">
            <v>0</v>
          </cell>
          <cell r="GR107">
            <v>152623.12</v>
          </cell>
          <cell r="GS107">
            <v>29738.65</v>
          </cell>
          <cell r="GT107">
            <v>37799.199999999997</v>
          </cell>
          <cell r="GU107">
            <v>54001.14</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340949</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21.35</v>
          </cell>
          <cell r="KE107">
            <v>5519084.0499999998</v>
          </cell>
          <cell r="KF107">
            <v>1811779.84</v>
          </cell>
          <cell r="KG107">
            <v>772969.27</v>
          </cell>
          <cell r="KH107">
            <v>471149.89</v>
          </cell>
          <cell r="KI107">
            <v>34488.959999999999</v>
          </cell>
          <cell r="KJ107">
            <v>14143.49</v>
          </cell>
          <cell r="KK107">
            <v>340970.35</v>
          </cell>
        </row>
        <row r="108">
          <cell r="A108">
            <v>105</v>
          </cell>
          <cell r="B108">
            <v>2097</v>
          </cell>
          <cell r="C108" t="str">
            <v>English Valleys Comm School District</v>
          </cell>
          <cell r="D108">
            <v>2835129.15</v>
          </cell>
          <cell r="E108">
            <v>1200868.06</v>
          </cell>
          <cell r="F108">
            <v>700625.32</v>
          </cell>
          <cell r="G108">
            <v>118234.36</v>
          </cell>
          <cell r="H108">
            <v>5333.32</v>
          </cell>
          <cell r="I108">
            <v>55561.17</v>
          </cell>
          <cell r="J108">
            <v>0</v>
          </cell>
          <cell r="K108">
            <v>0</v>
          </cell>
          <cell r="L108">
            <v>0</v>
          </cell>
          <cell r="M108">
            <v>0</v>
          </cell>
          <cell r="N108">
            <v>0</v>
          </cell>
          <cell r="O108">
            <v>0</v>
          </cell>
          <cell r="P108">
            <v>0</v>
          </cell>
          <cell r="Q108">
            <v>0</v>
          </cell>
          <cell r="R108">
            <v>0</v>
          </cell>
          <cell r="S108">
            <v>0</v>
          </cell>
          <cell r="T108">
            <v>0</v>
          </cell>
          <cell r="U108">
            <v>22.01</v>
          </cell>
          <cell r="V108">
            <v>0</v>
          </cell>
          <cell r="W108">
            <v>0</v>
          </cell>
          <cell r="X108">
            <v>0</v>
          </cell>
          <cell r="Y108">
            <v>5578.97</v>
          </cell>
          <cell r="Z108">
            <v>953.42</v>
          </cell>
          <cell r="AA108">
            <v>339.46</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100</v>
          </cell>
          <cell r="BY108">
            <v>0</v>
          </cell>
          <cell r="BZ108">
            <v>0</v>
          </cell>
          <cell r="CA108">
            <v>0</v>
          </cell>
          <cell r="CB108">
            <v>0</v>
          </cell>
          <cell r="CC108">
            <v>32752.71</v>
          </cell>
          <cell r="CD108">
            <v>14627.17</v>
          </cell>
          <cell r="CE108">
            <v>0</v>
          </cell>
          <cell r="CF108">
            <v>2095.38</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1693.96</v>
          </cell>
          <cell r="DH108">
            <v>0</v>
          </cell>
          <cell r="DI108">
            <v>0</v>
          </cell>
          <cell r="DJ108">
            <v>8508.7000000000007</v>
          </cell>
          <cell r="DK108">
            <v>0</v>
          </cell>
          <cell r="DL108">
            <v>150000</v>
          </cell>
          <cell r="DM108">
            <v>46354.52</v>
          </cell>
          <cell r="DN108">
            <v>124201.03</v>
          </cell>
          <cell r="DO108">
            <v>0</v>
          </cell>
          <cell r="DP108">
            <v>0</v>
          </cell>
          <cell r="DQ108">
            <v>4553.24</v>
          </cell>
          <cell r="DR108">
            <v>0</v>
          </cell>
          <cell r="DS108">
            <v>0</v>
          </cell>
          <cell r="DT108">
            <v>0</v>
          </cell>
          <cell r="DU108">
            <v>464</v>
          </cell>
          <cell r="DV108">
            <v>0</v>
          </cell>
          <cell r="DW108">
            <v>0</v>
          </cell>
          <cell r="DX108">
            <v>0</v>
          </cell>
          <cell r="DY108">
            <v>0</v>
          </cell>
          <cell r="DZ108">
            <v>209089.59</v>
          </cell>
          <cell r="EA108">
            <v>78894.63</v>
          </cell>
          <cell r="EB108">
            <v>678.97</v>
          </cell>
          <cell r="EC108">
            <v>52.43</v>
          </cell>
          <cell r="ED108">
            <v>0</v>
          </cell>
          <cell r="EE108">
            <v>2820</v>
          </cell>
          <cell r="EF108">
            <v>0</v>
          </cell>
          <cell r="EG108">
            <v>97124.55</v>
          </cell>
          <cell r="EH108">
            <v>35252.26</v>
          </cell>
          <cell r="EI108">
            <v>18153.89</v>
          </cell>
          <cell r="EJ108">
            <v>2522.61</v>
          </cell>
          <cell r="EK108">
            <v>0</v>
          </cell>
          <cell r="EL108">
            <v>11812.07</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6870.8</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107751.69</v>
          </cell>
          <cell r="GL108">
            <v>40001.51</v>
          </cell>
          <cell r="GM108">
            <v>32005.35</v>
          </cell>
          <cell r="GN108">
            <v>96077.31</v>
          </cell>
          <cell r="GO108">
            <v>0</v>
          </cell>
          <cell r="GP108">
            <v>3347.51</v>
          </cell>
          <cell r="GQ108">
            <v>0</v>
          </cell>
          <cell r="GR108">
            <v>131668.71</v>
          </cell>
          <cell r="GS108">
            <v>65940.899999999994</v>
          </cell>
          <cell r="GT108">
            <v>15698.25</v>
          </cell>
          <cell r="GU108">
            <v>38060.49</v>
          </cell>
          <cell r="GV108">
            <v>0</v>
          </cell>
          <cell r="GW108">
            <v>8767</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216045</v>
          </cell>
          <cell r="IV108">
            <v>0</v>
          </cell>
          <cell r="IW108">
            <v>0</v>
          </cell>
          <cell r="IX108">
            <v>0</v>
          </cell>
          <cell r="IY108">
            <v>0</v>
          </cell>
          <cell r="IZ108">
            <v>0</v>
          </cell>
          <cell r="JA108">
            <v>0</v>
          </cell>
          <cell r="JB108">
            <v>3120.1</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3569095.37</v>
          </cell>
          <cell r="KF108">
            <v>1482892.47</v>
          </cell>
          <cell r="KG108">
            <v>900831.03</v>
          </cell>
          <cell r="KH108">
            <v>257064.59</v>
          </cell>
          <cell r="KI108">
            <v>5333.32</v>
          </cell>
          <cell r="KJ108">
            <v>95369.69</v>
          </cell>
          <cell r="KK108">
            <v>219165.1</v>
          </cell>
        </row>
        <row r="109">
          <cell r="A109">
            <v>106</v>
          </cell>
          <cell r="B109">
            <v>2113</v>
          </cell>
          <cell r="C109" t="str">
            <v>Essex Comm School District</v>
          </cell>
          <cell r="D109">
            <v>1237478.8799999999</v>
          </cell>
          <cell r="E109">
            <v>325683.25</v>
          </cell>
          <cell r="F109">
            <v>625956.38</v>
          </cell>
          <cell r="G109">
            <v>40182.06</v>
          </cell>
          <cell r="H109">
            <v>24765</v>
          </cell>
          <cell r="I109">
            <v>4353.12</v>
          </cell>
          <cell r="J109">
            <v>0</v>
          </cell>
          <cell r="K109">
            <v>0</v>
          </cell>
          <cell r="L109">
            <v>0</v>
          </cell>
          <cell r="M109">
            <v>0</v>
          </cell>
          <cell r="N109">
            <v>0</v>
          </cell>
          <cell r="O109">
            <v>0</v>
          </cell>
          <cell r="P109">
            <v>0</v>
          </cell>
          <cell r="Q109">
            <v>0</v>
          </cell>
          <cell r="R109">
            <v>2050</v>
          </cell>
          <cell r="S109">
            <v>350.35</v>
          </cell>
          <cell r="T109">
            <v>22468.49</v>
          </cell>
          <cell r="U109">
            <v>0</v>
          </cell>
          <cell r="V109">
            <v>0</v>
          </cell>
          <cell r="W109">
            <v>0</v>
          </cell>
          <cell r="X109">
            <v>0</v>
          </cell>
          <cell r="Y109">
            <v>22363.06</v>
          </cell>
          <cell r="Z109">
            <v>3821.86</v>
          </cell>
          <cell r="AA109">
            <v>779.16</v>
          </cell>
          <cell r="AB109">
            <v>2060.17</v>
          </cell>
          <cell r="AC109">
            <v>0</v>
          </cell>
          <cell r="AD109">
            <v>105</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49983.4</v>
          </cell>
          <cell r="BW109">
            <v>8542.93</v>
          </cell>
          <cell r="BX109">
            <v>0</v>
          </cell>
          <cell r="BY109">
            <v>0</v>
          </cell>
          <cell r="BZ109">
            <v>0</v>
          </cell>
          <cell r="CA109">
            <v>60100.46</v>
          </cell>
          <cell r="CB109">
            <v>0</v>
          </cell>
          <cell r="CC109">
            <v>6828.58</v>
          </cell>
          <cell r="CD109">
            <v>2667.38</v>
          </cell>
          <cell r="CE109">
            <v>0</v>
          </cell>
          <cell r="CF109">
            <v>681.81</v>
          </cell>
          <cell r="CG109">
            <v>0</v>
          </cell>
          <cell r="CH109">
            <v>0</v>
          </cell>
          <cell r="CI109">
            <v>0</v>
          </cell>
          <cell r="CJ109">
            <v>0</v>
          </cell>
          <cell r="CK109">
            <v>0</v>
          </cell>
          <cell r="CL109">
            <v>378.95</v>
          </cell>
          <cell r="CM109">
            <v>3398.46</v>
          </cell>
          <cell r="CN109">
            <v>2174.9899999999998</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11923.86</v>
          </cell>
          <cell r="DH109">
            <v>105.74</v>
          </cell>
          <cell r="DI109">
            <v>0</v>
          </cell>
          <cell r="DJ109">
            <v>5669.34</v>
          </cell>
          <cell r="DK109">
            <v>0</v>
          </cell>
          <cell r="DL109">
            <v>0</v>
          </cell>
          <cell r="DM109">
            <v>0</v>
          </cell>
          <cell r="DN109">
            <v>89112.14</v>
          </cell>
          <cell r="DO109">
            <v>0</v>
          </cell>
          <cell r="DP109">
            <v>0</v>
          </cell>
          <cell r="DQ109">
            <v>1075.5999999999999</v>
          </cell>
          <cell r="DR109">
            <v>0</v>
          </cell>
          <cell r="DS109">
            <v>0</v>
          </cell>
          <cell r="DT109">
            <v>0</v>
          </cell>
          <cell r="DU109">
            <v>265</v>
          </cell>
          <cell r="DV109">
            <v>0</v>
          </cell>
          <cell r="DW109">
            <v>0</v>
          </cell>
          <cell r="DX109">
            <v>0</v>
          </cell>
          <cell r="DY109">
            <v>0</v>
          </cell>
          <cell r="DZ109">
            <v>165434.74</v>
          </cell>
          <cell r="EA109">
            <v>39494.51</v>
          </cell>
          <cell r="EB109">
            <v>0</v>
          </cell>
          <cell r="EC109">
            <v>487.46</v>
          </cell>
          <cell r="ED109">
            <v>0</v>
          </cell>
          <cell r="EE109">
            <v>1035</v>
          </cell>
          <cell r="EF109">
            <v>0</v>
          </cell>
          <cell r="EG109">
            <v>10972.27</v>
          </cell>
          <cell r="EH109">
            <v>1270.32</v>
          </cell>
          <cell r="EI109">
            <v>1410.3</v>
          </cell>
          <cell r="EJ109">
            <v>531.11</v>
          </cell>
          <cell r="EK109">
            <v>0</v>
          </cell>
          <cell r="EL109">
            <v>472.34</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34525.160000000003</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55890.01</v>
          </cell>
          <cell r="GL109">
            <v>14851.09</v>
          </cell>
          <cell r="GM109">
            <v>44166.83</v>
          </cell>
          <cell r="GN109">
            <v>60913.45</v>
          </cell>
          <cell r="GO109">
            <v>453.53</v>
          </cell>
          <cell r="GP109">
            <v>40</v>
          </cell>
          <cell r="GQ109">
            <v>0</v>
          </cell>
          <cell r="GR109">
            <v>43678.83</v>
          </cell>
          <cell r="GS109">
            <v>7827.29</v>
          </cell>
          <cell r="GT109">
            <v>9766.11</v>
          </cell>
          <cell r="GU109">
            <v>20885.16</v>
          </cell>
          <cell r="GV109">
            <v>32195</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91375</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1594679.77</v>
          </cell>
          <cell r="KF109">
            <v>404508.98</v>
          </cell>
          <cell r="KG109">
            <v>840752.38</v>
          </cell>
          <cell r="KH109">
            <v>129245.42</v>
          </cell>
          <cell r="KI109">
            <v>59588.52</v>
          </cell>
          <cell r="KJ109">
            <v>72850.86</v>
          </cell>
          <cell r="KK109">
            <v>91375</v>
          </cell>
        </row>
        <row r="110">
          <cell r="A110">
            <v>107</v>
          </cell>
          <cell r="B110">
            <v>2124</v>
          </cell>
          <cell r="C110" t="str">
            <v>Estherville Lincoln Central Com Sch Dist</v>
          </cell>
          <cell r="D110">
            <v>6796823.9199999999</v>
          </cell>
          <cell r="E110">
            <v>2271410.2799999998</v>
          </cell>
          <cell r="F110">
            <v>1238373.23</v>
          </cell>
          <cell r="G110">
            <v>144551.53</v>
          </cell>
          <cell r="H110">
            <v>33333.72</v>
          </cell>
          <cell r="I110">
            <v>117</v>
          </cell>
          <cell r="J110">
            <v>0</v>
          </cell>
          <cell r="K110">
            <v>113916</v>
          </cell>
          <cell r="L110">
            <v>40984.82</v>
          </cell>
          <cell r="M110">
            <v>0</v>
          </cell>
          <cell r="N110">
            <v>0</v>
          </cell>
          <cell r="O110">
            <v>0</v>
          </cell>
          <cell r="P110">
            <v>0</v>
          </cell>
          <cell r="Q110">
            <v>0</v>
          </cell>
          <cell r="R110">
            <v>148958.47</v>
          </cell>
          <cell r="S110">
            <v>54802.52</v>
          </cell>
          <cell r="T110">
            <v>790.37</v>
          </cell>
          <cell r="U110">
            <v>615.03</v>
          </cell>
          <cell r="V110">
            <v>0</v>
          </cell>
          <cell r="W110">
            <v>0</v>
          </cell>
          <cell r="X110">
            <v>0</v>
          </cell>
          <cell r="Y110">
            <v>60158</v>
          </cell>
          <cell r="Z110">
            <v>24006.22</v>
          </cell>
          <cell r="AA110">
            <v>319</v>
          </cell>
          <cell r="AB110">
            <v>2679.38</v>
          </cell>
          <cell r="AC110">
            <v>100.75</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27486.59</v>
          </cell>
          <cell r="BP110">
            <v>12721.44</v>
          </cell>
          <cell r="BQ110">
            <v>37672.26</v>
          </cell>
          <cell r="BR110">
            <v>0</v>
          </cell>
          <cell r="BS110">
            <v>0</v>
          </cell>
          <cell r="BT110">
            <v>0</v>
          </cell>
          <cell r="BU110">
            <v>0</v>
          </cell>
          <cell r="BV110">
            <v>53296.800000000003</v>
          </cell>
          <cell r="BW110">
            <v>13299.36</v>
          </cell>
          <cell r="BX110">
            <v>4515.26</v>
          </cell>
          <cell r="BY110">
            <v>450.46</v>
          </cell>
          <cell r="BZ110">
            <v>0</v>
          </cell>
          <cell r="CA110">
            <v>0</v>
          </cell>
          <cell r="CB110">
            <v>0</v>
          </cell>
          <cell r="CC110">
            <v>146969.63</v>
          </cell>
          <cell r="CD110">
            <v>41855.599999999999</v>
          </cell>
          <cell r="CE110">
            <v>0</v>
          </cell>
          <cell r="CF110">
            <v>8962.01</v>
          </cell>
          <cell r="CG110">
            <v>0</v>
          </cell>
          <cell r="CH110">
            <v>0</v>
          </cell>
          <cell r="CI110">
            <v>0</v>
          </cell>
          <cell r="CJ110">
            <v>139713.63</v>
          </cell>
          <cell r="CK110">
            <v>44148.71</v>
          </cell>
          <cell r="CL110">
            <v>44405.1</v>
          </cell>
          <cell r="CM110">
            <v>181370.59</v>
          </cell>
          <cell r="CN110">
            <v>145261.53</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44537.56</v>
          </cell>
          <cell r="DH110">
            <v>1954.05</v>
          </cell>
          <cell r="DI110">
            <v>0</v>
          </cell>
          <cell r="DJ110">
            <v>6040</v>
          </cell>
          <cell r="DK110">
            <v>0</v>
          </cell>
          <cell r="DL110">
            <v>159127</v>
          </cell>
          <cell r="DM110">
            <v>40145.85</v>
          </cell>
          <cell r="DN110">
            <v>35429.870000000003</v>
          </cell>
          <cell r="DO110">
            <v>918.14</v>
          </cell>
          <cell r="DP110">
            <v>0</v>
          </cell>
          <cell r="DQ110">
            <v>600</v>
          </cell>
          <cell r="DR110">
            <v>0</v>
          </cell>
          <cell r="DS110">
            <v>0</v>
          </cell>
          <cell r="DT110">
            <v>0</v>
          </cell>
          <cell r="DU110">
            <v>1310</v>
          </cell>
          <cell r="DV110">
            <v>0</v>
          </cell>
          <cell r="DW110">
            <v>0</v>
          </cell>
          <cell r="DX110">
            <v>0</v>
          </cell>
          <cell r="DY110">
            <v>0</v>
          </cell>
          <cell r="DZ110">
            <v>626413.82999999996</v>
          </cell>
          <cell r="EA110">
            <v>186070.04</v>
          </cell>
          <cell r="EB110">
            <v>2736.06</v>
          </cell>
          <cell r="EC110">
            <v>7380.08</v>
          </cell>
          <cell r="ED110">
            <v>0</v>
          </cell>
          <cell r="EE110">
            <v>2150</v>
          </cell>
          <cell r="EF110">
            <v>0</v>
          </cell>
          <cell r="EG110">
            <v>189776.14</v>
          </cell>
          <cell r="EH110">
            <v>68314.039999999994</v>
          </cell>
          <cell r="EI110">
            <v>12390.92</v>
          </cell>
          <cell r="EJ110">
            <v>1997.42</v>
          </cell>
          <cell r="EK110">
            <v>0</v>
          </cell>
          <cell r="EL110">
            <v>2151.27</v>
          </cell>
          <cell r="EM110">
            <v>0</v>
          </cell>
          <cell r="EN110">
            <v>0</v>
          </cell>
          <cell r="EO110">
            <v>0</v>
          </cell>
          <cell r="EP110">
            <v>0</v>
          </cell>
          <cell r="EQ110">
            <v>0</v>
          </cell>
          <cell r="ER110">
            <v>0</v>
          </cell>
          <cell r="ES110">
            <v>0</v>
          </cell>
          <cell r="ET110">
            <v>0</v>
          </cell>
          <cell r="EU110">
            <v>0</v>
          </cell>
          <cell r="EV110">
            <v>0</v>
          </cell>
          <cell r="EW110">
            <v>0</v>
          </cell>
          <cell r="EX110">
            <v>14733.26</v>
          </cell>
          <cell r="EY110">
            <v>0</v>
          </cell>
          <cell r="EZ110">
            <v>0</v>
          </cell>
          <cell r="FA110">
            <v>0</v>
          </cell>
          <cell r="FB110">
            <v>0</v>
          </cell>
          <cell r="FC110">
            <v>0</v>
          </cell>
          <cell r="FD110">
            <v>0</v>
          </cell>
          <cell r="FE110">
            <v>0</v>
          </cell>
          <cell r="FF110">
            <v>0</v>
          </cell>
          <cell r="FG110">
            <v>0</v>
          </cell>
          <cell r="FH110">
            <v>0</v>
          </cell>
          <cell r="FI110">
            <v>0</v>
          </cell>
          <cell r="FJ110">
            <v>0</v>
          </cell>
          <cell r="FK110">
            <v>3575.94</v>
          </cell>
          <cell r="FL110">
            <v>0</v>
          </cell>
          <cell r="FM110">
            <v>0</v>
          </cell>
          <cell r="FN110">
            <v>0</v>
          </cell>
          <cell r="FO110">
            <v>0</v>
          </cell>
          <cell r="FP110">
            <v>0</v>
          </cell>
          <cell r="FQ110">
            <v>0</v>
          </cell>
          <cell r="FR110">
            <v>3142.11</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447263.27</v>
          </cell>
          <cell r="GL110">
            <v>175134.82</v>
          </cell>
          <cell r="GM110">
            <v>173522.36</v>
          </cell>
          <cell r="GN110">
            <v>369890.8</v>
          </cell>
          <cell r="GO110">
            <v>1098.99</v>
          </cell>
          <cell r="GP110">
            <v>0</v>
          </cell>
          <cell r="GQ110">
            <v>0</v>
          </cell>
          <cell r="GR110">
            <v>173190.05</v>
          </cell>
          <cell r="GS110">
            <v>37677.440000000002</v>
          </cell>
          <cell r="GT110">
            <v>24662.43</v>
          </cell>
          <cell r="GU110">
            <v>35159.75</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604384</v>
          </cell>
          <cell r="IV110">
            <v>0</v>
          </cell>
          <cell r="IW110">
            <v>0</v>
          </cell>
          <cell r="IX110">
            <v>0</v>
          </cell>
          <cell r="IY110">
            <v>0</v>
          </cell>
          <cell r="IZ110">
            <v>0</v>
          </cell>
          <cell r="JA110">
            <v>0</v>
          </cell>
          <cell r="JB110">
            <v>38855.730000000003</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16517.810000000001</v>
          </cell>
          <cell r="KE110">
            <v>9083093.3300000001</v>
          </cell>
          <cell r="KF110">
            <v>3010571.14</v>
          </cell>
          <cell r="KG110">
            <v>1627382.47</v>
          </cell>
          <cell r="KH110">
            <v>770662.5</v>
          </cell>
          <cell r="KI110">
            <v>179794.99</v>
          </cell>
          <cell r="KJ110">
            <v>11058.27</v>
          </cell>
          <cell r="KK110">
            <v>659757.54</v>
          </cell>
        </row>
        <row r="111">
          <cell r="A111">
            <v>108</v>
          </cell>
          <cell r="B111">
            <v>2151</v>
          </cell>
          <cell r="C111" t="str">
            <v>Exira-Elk Horn- Kimballton Comm Sch Dist</v>
          </cell>
          <cell r="D111">
            <v>2103614.86</v>
          </cell>
          <cell r="E111">
            <v>765776.76</v>
          </cell>
          <cell r="F111">
            <v>620016.86</v>
          </cell>
          <cell r="G111">
            <v>152864.21</v>
          </cell>
          <cell r="H111">
            <v>163.4</v>
          </cell>
          <cell r="I111">
            <v>15971.53</v>
          </cell>
          <cell r="J111">
            <v>0</v>
          </cell>
          <cell r="K111">
            <v>0</v>
          </cell>
          <cell r="L111">
            <v>0</v>
          </cell>
          <cell r="M111">
            <v>0</v>
          </cell>
          <cell r="N111">
            <v>0</v>
          </cell>
          <cell r="O111">
            <v>0</v>
          </cell>
          <cell r="P111">
            <v>0</v>
          </cell>
          <cell r="Q111">
            <v>0</v>
          </cell>
          <cell r="R111">
            <v>49391.91</v>
          </cell>
          <cell r="S111">
            <v>16593.7</v>
          </cell>
          <cell r="T111">
            <v>0</v>
          </cell>
          <cell r="U111">
            <v>0</v>
          </cell>
          <cell r="V111">
            <v>0</v>
          </cell>
          <cell r="W111">
            <v>0</v>
          </cell>
          <cell r="X111">
            <v>0</v>
          </cell>
          <cell r="Y111">
            <v>20352.57</v>
          </cell>
          <cell r="Z111">
            <v>3478.26</v>
          </cell>
          <cell r="AA111">
            <v>0</v>
          </cell>
          <cell r="AB111">
            <v>656.78</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560</v>
          </cell>
          <cell r="BY111">
            <v>0</v>
          </cell>
          <cell r="BZ111">
            <v>0</v>
          </cell>
          <cell r="CA111">
            <v>0</v>
          </cell>
          <cell r="CB111">
            <v>0</v>
          </cell>
          <cell r="CC111">
            <v>24325.33</v>
          </cell>
          <cell r="CD111">
            <v>12943.33</v>
          </cell>
          <cell r="CE111">
            <v>0</v>
          </cell>
          <cell r="CF111">
            <v>11653.46</v>
          </cell>
          <cell r="CG111">
            <v>0</v>
          </cell>
          <cell r="CH111">
            <v>259</v>
          </cell>
          <cell r="CI111">
            <v>0</v>
          </cell>
          <cell r="CJ111">
            <v>0</v>
          </cell>
          <cell r="CK111">
            <v>0</v>
          </cell>
          <cell r="CL111">
            <v>22184.95</v>
          </cell>
          <cell r="CM111">
            <v>34067.85</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13769.16</v>
          </cell>
          <cell r="DH111">
            <v>1736.89</v>
          </cell>
          <cell r="DI111">
            <v>0</v>
          </cell>
          <cell r="DJ111">
            <v>22342.47</v>
          </cell>
          <cell r="DK111">
            <v>0</v>
          </cell>
          <cell r="DL111">
            <v>167731.57999999999</v>
          </cell>
          <cell r="DM111">
            <v>61129.8</v>
          </cell>
          <cell r="DN111">
            <v>2196.21</v>
          </cell>
          <cell r="DO111">
            <v>18.47</v>
          </cell>
          <cell r="DP111">
            <v>0</v>
          </cell>
          <cell r="DQ111">
            <v>1840</v>
          </cell>
          <cell r="DR111">
            <v>0</v>
          </cell>
          <cell r="DS111">
            <v>0</v>
          </cell>
          <cell r="DT111">
            <v>0</v>
          </cell>
          <cell r="DU111">
            <v>481</v>
          </cell>
          <cell r="DV111">
            <v>0</v>
          </cell>
          <cell r="DW111">
            <v>0</v>
          </cell>
          <cell r="DX111">
            <v>0</v>
          </cell>
          <cell r="DY111">
            <v>0</v>
          </cell>
          <cell r="DZ111">
            <v>202059.17</v>
          </cell>
          <cell r="EA111">
            <v>69729.17</v>
          </cell>
          <cell r="EB111">
            <v>4620.3500000000004</v>
          </cell>
          <cell r="EC111">
            <v>2265.62</v>
          </cell>
          <cell r="ED111">
            <v>0</v>
          </cell>
          <cell r="EE111">
            <v>2460</v>
          </cell>
          <cell r="EF111">
            <v>0</v>
          </cell>
          <cell r="EG111">
            <v>23290.27</v>
          </cell>
          <cell r="EH111">
            <v>8632.18</v>
          </cell>
          <cell r="EI111">
            <v>61016.33</v>
          </cell>
          <cell r="EJ111">
            <v>581.80999999999995</v>
          </cell>
          <cell r="EK111">
            <v>0</v>
          </cell>
          <cell r="EL111">
            <v>2146.3000000000002</v>
          </cell>
          <cell r="EM111">
            <v>0</v>
          </cell>
          <cell r="EN111">
            <v>0</v>
          </cell>
          <cell r="EO111">
            <v>0</v>
          </cell>
          <cell r="EP111">
            <v>0</v>
          </cell>
          <cell r="EQ111">
            <v>0</v>
          </cell>
          <cell r="ER111">
            <v>0</v>
          </cell>
          <cell r="ES111">
            <v>0</v>
          </cell>
          <cell r="ET111">
            <v>0</v>
          </cell>
          <cell r="EU111">
            <v>0</v>
          </cell>
          <cell r="EV111">
            <v>0</v>
          </cell>
          <cell r="EW111">
            <v>8707.2900000000009</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167979.9</v>
          </cell>
          <cell r="GL111">
            <v>76201.62</v>
          </cell>
          <cell r="GM111">
            <v>55113.68</v>
          </cell>
          <cell r="GN111">
            <v>100926.99</v>
          </cell>
          <cell r="GO111">
            <v>0</v>
          </cell>
          <cell r="GP111">
            <v>40</v>
          </cell>
          <cell r="GQ111">
            <v>0</v>
          </cell>
          <cell r="GR111">
            <v>109721.19</v>
          </cell>
          <cell r="GS111">
            <v>19616.05</v>
          </cell>
          <cell r="GT111">
            <v>11414.73</v>
          </cell>
          <cell r="GU111">
            <v>32024.47</v>
          </cell>
          <cell r="GV111">
            <v>0</v>
          </cell>
          <cell r="GW111">
            <v>1067.5</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189537</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2868466.78</v>
          </cell>
          <cell r="KF111">
            <v>1034100.87</v>
          </cell>
          <cell r="KG111">
            <v>800080.56</v>
          </cell>
          <cell r="KH111">
            <v>336796.55</v>
          </cell>
          <cell r="KI111">
            <v>163.4</v>
          </cell>
          <cell r="KJ111">
            <v>46126.8</v>
          </cell>
          <cell r="KK111">
            <v>189537</v>
          </cell>
        </row>
        <row r="112">
          <cell r="A112">
            <v>109</v>
          </cell>
          <cell r="B112">
            <v>2169</v>
          </cell>
          <cell r="C112" t="str">
            <v>Fairfield Comm School District</v>
          </cell>
          <cell r="D112">
            <v>8276888.1900000004</v>
          </cell>
          <cell r="E112">
            <v>3112787.51</v>
          </cell>
          <cell r="F112">
            <v>1285217.3500000001</v>
          </cell>
          <cell r="G112">
            <v>530657.02</v>
          </cell>
          <cell r="H112">
            <v>41605.4</v>
          </cell>
          <cell r="I112">
            <v>2928</v>
          </cell>
          <cell r="J112">
            <v>0</v>
          </cell>
          <cell r="K112">
            <v>60000</v>
          </cell>
          <cell r="L112">
            <v>17563.439999999999</v>
          </cell>
          <cell r="M112">
            <v>784.02</v>
          </cell>
          <cell r="N112">
            <v>0</v>
          </cell>
          <cell r="O112">
            <v>0</v>
          </cell>
          <cell r="P112">
            <v>0</v>
          </cell>
          <cell r="Q112">
            <v>0</v>
          </cell>
          <cell r="R112">
            <v>270797.5</v>
          </cell>
          <cell r="S112">
            <v>83111.649999999994</v>
          </cell>
          <cell r="T112">
            <v>29.16</v>
          </cell>
          <cell r="U112">
            <v>0</v>
          </cell>
          <cell r="V112">
            <v>0</v>
          </cell>
          <cell r="W112">
            <v>0</v>
          </cell>
          <cell r="X112">
            <v>0</v>
          </cell>
          <cell r="Y112">
            <v>91559</v>
          </cell>
          <cell r="Z112">
            <v>30775.42</v>
          </cell>
          <cell r="AA112">
            <v>73.62</v>
          </cell>
          <cell r="AB112">
            <v>1613.49</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391248.55</v>
          </cell>
          <cell r="BW112">
            <v>100364.62</v>
          </cell>
          <cell r="BX112">
            <v>21136.41</v>
          </cell>
          <cell r="BY112">
            <v>1629.02</v>
          </cell>
          <cell r="BZ112">
            <v>0</v>
          </cell>
          <cell r="CA112">
            <v>0</v>
          </cell>
          <cell r="CB112">
            <v>0</v>
          </cell>
          <cell r="CC112">
            <v>121650.04</v>
          </cell>
          <cell r="CD112">
            <v>34834.28</v>
          </cell>
          <cell r="CE112">
            <v>0</v>
          </cell>
          <cell r="CF112">
            <v>12860.89</v>
          </cell>
          <cell r="CG112">
            <v>0</v>
          </cell>
          <cell r="CH112">
            <v>0</v>
          </cell>
          <cell r="CI112">
            <v>0</v>
          </cell>
          <cell r="CJ112">
            <v>278841.84999999998</v>
          </cell>
          <cell r="CK112">
            <v>97048.5</v>
          </cell>
          <cell r="CL112">
            <v>44885.98</v>
          </cell>
          <cell r="CM112">
            <v>106499.82</v>
          </cell>
          <cell r="CN112">
            <v>1280</v>
          </cell>
          <cell r="CO112">
            <v>99</v>
          </cell>
          <cell r="CP112">
            <v>0</v>
          </cell>
          <cell r="CQ112">
            <v>0</v>
          </cell>
          <cell r="CR112">
            <v>0</v>
          </cell>
          <cell r="CS112">
            <v>15220.4</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32816.980000000003</v>
          </cell>
          <cell r="DH112">
            <v>264.99</v>
          </cell>
          <cell r="DI112">
            <v>0</v>
          </cell>
          <cell r="DJ112">
            <v>837.33</v>
          </cell>
          <cell r="DK112">
            <v>0</v>
          </cell>
          <cell r="DL112">
            <v>241445.65</v>
          </cell>
          <cell r="DM112">
            <v>67129.22</v>
          </cell>
          <cell r="DN112">
            <v>61082.98</v>
          </cell>
          <cell r="DO112">
            <v>89791.38</v>
          </cell>
          <cell r="DP112">
            <v>1279</v>
          </cell>
          <cell r="DQ112">
            <v>11463.39</v>
          </cell>
          <cell r="DR112">
            <v>0</v>
          </cell>
          <cell r="DS112">
            <v>0</v>
          </cell>
          <cell r="DT112">
            <v>0</v>
          </cell>
          <cell r="DU112">
            <v>1045</v>
          </cell>
          <cell r="DV112">
            <v>0</v>
          </cell>
          <cell r="DW112">
            <v>0</v>
          </cell>
          <cell r="DX112">
            <v>0</v>
          </cell>
          <cell r="DY112">
            <v>0</v>
          </cell>
          <cell r="DZ112">
            <v>927769.76</v>
          </cell>
          <cell r="EA112">
            <v>286099.84000000003</v>
          </cell>
          <cell r="EB112">
            <v>21093.98</v>
          </cell>
          <cell r="EC112">
            <v>21.38</v>
          </cell>
          <cell r="ED112">
            <v>0</v>
          </cell>
          <cell r="EE112">
            <v>0</v>
          </cell>
          <cell r="EF112">
            <v>0</v>
          </cell>
          <cell r="EG112">
            <v>201367.97</v>
          </cell>
          <cell r="EH112">
            <v>61574.23</v>
          </cell>
          <cell r="EI112">
            <v>56367.46</v>
          </cell>
          <cell r="EJ112">
            <v>14541.3</v>
          </cell>
          <cell r="EK112">
            <v>2560</v>
          </cell>
          <cell r="EL112">
            <v>10960.23</v>
          </cell>
          <cell r="EM112">
            <v>0</v>
          </cell>
          <cell r="EN112">
            <v>0</v>
          </cell>
          <cell r="EO112">
            <v>17848.990000000002</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35350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707202.83</v>
          </cell>
          <cell r="GL112">
            <v>281521.8</v>
          </cell>
          <cell r="GM112">
            <v>254202.17</v>
          </cell>
          <cell r="GN112">
            <v>480383.91</v>
          </cell>
          <cell r="GO112">
            <v>13632.37</v>
          </cell>
          <cell r="GP112">
            <v>300</v>
          </cell>
          <cell r="GQ112">
            <v>0</v>
          </cell>
          <cell r="GR112">
            <v>416948.77</v>
          </cell>
          <cell r="GS112">
            <v>89886.36</v>
          </cell>
          <cell r="GT112">
            <v>8635.51</v>
          </cell>
          <cell r="GU112">
            <v>109313.01</v>
          </cell>
          <cell r="GV112">
            <v>1685.09</v>
          </cell>
          <cell r="GW112">
            <v>3200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760009</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11985720.109999999</v>
          </cell>
          <cell r="KF112">
            <v>4280545.8600000003</v>
          </cell>
          <cell r="KG112">
            <v>1837941.02</v>
          </cell>
          <cell r="KH112">
            <v>1347576.21</v>
          </cell>
          <cell r="KI112">
            <v>62041.86</v>
          </cell>
          <cell r="KJ112">
            <v>29787.95</v>
          </cell>
          <cell r="KK112">
            <v>760009</v>
          </cell>
        </row>
        <row r="113">
          <cell r="A113">
            <v>110</v>
          </cell>
          <cell r="B113">
            <v>2295</v>
          </cell>
          <cell r="C113" t="str">
            <v>Forest City Comm School District</v>
          </cell>
          <cell r="D113">
            <v>5637438.1299999999</v>
          </cell>
          <cell r="E113">
            <v>2076963.57</v>
          </cell>
          <cell r="F113">
            <v>898473.01</v>
          </cell>
          <cell r="G113">
            <v>215659.66</v>
          </cell>
          <cell r="H113">
            <v>81130.960000000006</v>
          </cell>
          <cell r="I113">
            <v>0</v>
          </cell>
          <cell r="J113">
            <v>0</v>
          </cell>
          <cell r="K113">
            <v>0</v>
          </cell>
          <cell r="L113">
            <v>0</v>
          </cell>
          <cell r="M113">
            <v>17241.84</v>
          </cell>
          <cell r="N113">
            <v>0</v>
          </cell>
          <cell r="O113">
            <v>0</v>
          </cell>
          <cell r="P113">
            <v>0</v>
          </cell>
          <cell r="Q113">
            <v>0</v>
          </cell>
          <cell r="R113">
            <v>201168.64000000001</v>
          </cell>
          <cell r="S113">
            <v>52921.51</v>
          </cell>
          <cell r="T113">
            <v>5448.9</v>
          </cell>
          <cell r="U113">
            <v>1952.95</v>
          </cell>
          <cell r="V113">
            <v>0</v>
          </cell>
          <cell r="W113">
            <v>0</v>
          </cell>
          <cell r="X113">
            <v>0</v>
          </cell>
          <cell r="Y113">
            <v>75841.95</v>
          </cell>
          <cell r="Z113">
            <v>30139.759999999998</v>
          </cell>
          <cell r="AA113">
            <v>0</v>
          </cell>
          <cell r="AB113">
            <v>1055.72</v>
          </cell>
          <cell r="AC113">
            <v>1197</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4370.91</v>
          </cell>
          <cell r="BR113">
            <v>0</v>
          </cell>
          <cell r="BS113">
            <v>0</v>
          </cell>
          <cell r="BT113">
            <v>0</v>
          </cell>
          <cell r="BU113">
            <v>0</v>
          </cell>
          <cell r="BV113">
            <v>191397.64</v>
          </cell>
          <cell r="BW113">
            <v>52821.36</v>
          </cell>
          <cell r="BX113">
            <v>5794.23</v>
          </cell>
          <cell r="BY113">
            <v>2168.37</v>
          </cell>
          <cell r="BZ113">
            <v>0</v>
          </cell>
          <cell r="CA113">
            <v>0</v>
          </cell>
          <cell r="CB113">
            <v>0</v>
          </cell>
          <cell r="CC113">
            <v>37658.26</v>
          </cell>
          <cell r="CD113">
            <v>18330.689999999999</v>
          </cell>
          <cell r="CE113">
            <v>3347.65</v>
          </cell>
          <cell r="CF113">
            <v>15534.89</v>
          </cell>
          <cell r="CG113">
            <v>537</v>
          </cell>
          <cell r="CH113">
            <v>0</v>
          </cell>
          <cell r="CI113">
            <v>0</v>
          </cell>
          <cell r="CJ113">
            <v>142180.16</v>
          </cell>
          <cell r="CK113">
            <v>51988.27</v>
          </cell>
          <cell r="CL113">
            <v>5094.84</v>
          </cell>
          <cell r="CM113">
            <v>5644.81</v>
          </cell>
          <cell r="CN113">
            <v>4205.29</v>
          </cell>
          <cell r="CO113">
            <v>0</v>
          </cell>
          <cell r="CP113">
            <v>0</v>
          </cell>
          <cell r="CQ113">
            <v>0</v>
          </cell>
          <cell r="CR113">
            <v>0</v>
          </cell>
          <cell r="CS113">
            <v>0</v>
          </cell>
          <cell r="CT113">
            <v>0</v>
          </cell>
          <cell r="CU113">
            <v>0</v>
          </cell>
          <cell r="CV113">
            <v>0</v>
          </cell>
          <cell r="CW113">
            <v>0</v>
          </cell>
          <cell r="CX113">
            <v>414.25</v>
          </cell>
          <cell r="CY113">
            <v>70.760000000000005</v>
          </cell>
          <cell r="CZ113">
            <v>0</v>
          </cell>
          <cell r="DA113">
            <v>0</v>
          </cell>
          <cell r="DB113">
            <v>0</v>
          </cell>
          <cell r="DC113">
            <v>0</v>
          </cell>
          <cell r="DD113">
            <v>0</v>
          </cell>
          <cell r="DE113">
            <v>0</v>
          </cell>
          <cell r="DF113">
            <v>0</v>
          </cell>
          <cell r="DG113">
            <v>41709.620000000003</v>
          </cell>
          <cell r="DH113">
            <v>4628.04</v>
          </cell>
          <cell r="DI113">
            <v>0</v>
          </cell>
          <cell r="DJ113">
            <v>5935</v>
          </cell>
          <cell r="DK113">
            <v>0</v>
          </cell>
          <cell r="DL113">
            <v>187928.94</v>
          </cell>
          <cell r="DM113">
            <v>76616.14</v>
          </cell>
          <cell r="DN113">
            <v>15070.83</v>
          </cell>
          <cell r="DO113">
            <v>8723.64</v>
          </cell>
          <cell r="DP113">
            <v>0</v>
          </cell>
          <cell r="DQ113">
            <v>2355</v>
          </cell>
          <cell r="DR113">
            <v>0</v>
          </cell>
          <cell r="DS113">
            <v>0</v>
          </cell>
          <cell r="DT113">
            <v>0</v>
          </cell>
          <cell r="DU113">
            <v>1078</v>
          </cell>
          <cell r="DV113">
            <v>0</v>
          </cell>
          <cell r="DW113">
            <v>0</v>
          </cell>
          <cell r="DX113">
            <v>0</v>
          </cell>
          <cell r="DY113">
            <v>0</v>
          </cell>
          <cell r="DZ113">
            <v>558125.98</v>
          </cell>
          <cell r="EA113">
            <v>216890.2</v>
          </cell>
          <cell r="EB113">
            <v>9123.56</v>
          </cell>
          <cell r="EC113">
            <v>2464.2399999999998</v>
          </cell>
          <cell r="ED113">
            <v>518.97</v>
          </cell>
          <cell r="EE113">
            <v>1919.97</v>
          </cell>
          <cell r="EF113">
            <v>0</v>
          </cell>
          <cell r="EG113">
            <v>101986.07</v>
          </cell>
          <cell r="EH113">
            <v>50399.88</v>
          </cell>
          <cell r="EI113">
            <v>24158.3</v>
          </cell>
          <cell r="EJ113">
            <v>8010.59</v>
          </cell>
          <cell r="EK113">
            <v>78.3</v>
          </cell>
          <cell r="EL113">
            <v>5049.8599999999997</v>
          </cell>
          <cell r="EM113">
            <v>0</v>
          </cell>
          <cell r="EN113">
            <v>0</v>
          </cell>
          <cell r="EO113">
            <v>0</v>
          </cell>
          <cell r="EP113">
            <v>0</v>
          </cell>
          <cell r="EQ113">
            <v>0</v>
          </cell>
          <cell r="ER113">
            <v>0</v>
          </cell>
          <cell r="ES113">
            <v>0</v>
          </cell>
          <cell r="ET113">
            <v>0</v>
          </cell>
          <cell r="EU113">
            <v>33957.86</v>
          </cell>
          <cell r="EV113">
            <v>14750.5</v>
          </cell>
          <cell r="EW113">
            <v>1658.55</v>
          </cell>
          <cell r="EX113">
            <v>26326.59</v>
          </cell>
          <cell r="EY113">
            <v>0</v>
          </cell>
          <cell r="EZ113">
            <v>0</v>
          </cell>
          <cell r="FA113">
            <v>0</v>
          </cell>
          <cell r="FB113">
            <v>0</v>
          </cell>
          <cell r="FC113">
            <v>0</v>
          </cell>
          <cell r="FD113">
            <v>0</v>
          </cell>
          <cell r="FE113">
            <v>0</v>
          </cell>
          <cell r="FF113">
            <v>0</v>
          </cell>
          <cell r="FG113">
            <v>0</v>
          </cell>
          <cell r="FH113">
            <v>0</v>
          </cell>
          <cell r="FI113">
            <v>0</v>
          </cell>
          <cell r="FJ113">
            <v>0</v>
          </cell>
          <cell r="FK113">
            <v>3513.9</v>
          </cell>
          <cell r="FL113">
            <v>0</v>
          </cell>
          <cell r="FM113">
            <v>0</v>
          </cell>
          <cell r="FN113">
            <v>0</v>
          </cell>
          <cell r="FO113">
            <v>0</v>
          </cell>
          <cell r="FP113">
            <v>0</v>
          </cell>
          <cell r="FQ113">
            <v>0</v>
          </cell>
          <cell r="FR113">
            <v>21494.799999999999</v>
          </cell>
          <cell r="FS113">
            <v>6096.52</v>
          </cell>
          <cell r="FT113">
            <v>0</v>
          </cell>
          <cell r="FU113">
            <v>0</v>
          </cell>
          <cell r="FV113">
            <v>0</v>
          </cell>
          <cell r="FW113">
            <v>0</v>
          </cell>
          <cell r="FX113">
            <v>0</v>
          </cell>
          <cell r="FY113">
            <v>762.74</v>
          </cell>
          <cell r="FZ113">
            <v>0</v>
          </cell>
          <cell r="GA113">
            <v>0</v>
          </cell>
          <cell r="GB113">
            <v>0</v>
          </cell>
          <cell r="GC113">
            <v>0</v>
          </cell>
          <cell r="GD113">
            <v>0</v>
          </cell>
          <cell r="GE113">
            <v>0</v>
          </cell>
          <cell r="GF113">
            <v>0</v>
          </cell>
          <cell r="GG113">
            <v>0</v>
          </cell>
          <cell r="GH113">
            <v>0</v>
          </cell>
          <cell r="GI113">
            <v>0</v>
          </cell>
          <cell r="GJ113">
            <v>0</v>
          </cell>
          <cell r="GK113">
            <v>383323.95</v>
          </cell>
          <cell r="GL113">
            <v>146841.01999999999</v>
          </cell>
          <cell r="GM113">
            <v>81246.570000000007</v>
          </cell>
          <cell r="GN113">
            <v>262316.64</v>
          </cell>
          <cell r="GO113">
            <v>2208.98</v>
          </cell>
          <cell r="GP113">
            <v>500.39</v>
          </cell>
          <cell r="GQ113">
            <v>0</v>
          </cell>
          <cell r="GR113">
            <v>334440.34000000003</v>
          </cell>
          <cell r="GS113">
            <v>105252.1</v>
          </cell>
          <cell r="GT113">
            <v>14586.7</v>
          </cell>
          <cell r="GU113">
            <v>52971.39</v>
          </cell>
          <cell r="GV113">
            <v>1132.17</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528629</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7885862.1699999999</v>
          </cell>
          <cell r="KF113">
            <v>2893985.76</v>
          </cell>
          <cell r="KG113">
            <v>1154174.95</v>
          </cell>
          <cell r="KH113">
            <v>613554.05000000005</v>
          </cell>
          <cell r="KI113">
            <v>91008.67</v>
          </cell>
          <cell r="KJ113">
            <v>15760.22</v>
          </cell>
          <cell r="KK113">
            <v>528629</v>
          </cell>
        </row>
        <row r="114">
          <cell r="A114">
            <v>111</v>
          </cell>
          <cell r="B114">
            <v>2313</v>
          </cell>
          <cell r="C114" t="str">
            <v>Fort Dodge Comm School District</v>
          </cell>
          <cell r="D114">
            <v>19090404.27</v>
          </cell>
          <cell r="E114">
            <v>7142465.1399999997</v>
          </cell>
          <cell r="F114">
            <v>3126306.9</v>
          </cell>
          <cell r="G114">
            <v>960721.87</v>
          </cell>
          <cell r="H114">
            <v>308885.15999999997</v>
          </cell>
          <cell r="I114">
            <v>9064.5</v>
          </cell>
          <cell r="J114">
            <v>0</v>
          </cell>
          <cell r="K114">
            <v>716487.54</v>
          </cell>
          <cell r="L114">
            <v>287151.15999999997</v>
          </cell>
          <cell r="M114">
            <v>12.06</v>
          </cell>
          <cell r="N114">
            <v>50</v>
          </cell>
          <cell r="O114">
            <v>0</v>
          </cell>
          <cell r="P114">
            <v>0</v>
          </cell>
          <cell r="Q114">
            <v>0</v>
          </cell>
          <cell r="R114">
            <v>498600.33</v>
          </cell>
          <cell r="S114">
            <v>190038.73</v>
          </cell>
          <cell r="T114">
            <v>12023.39</v>
          </cell>
          <cell r="U114">
            <v>15444.23</v>
          </cell>
          <cell r="V114">
            <v>33138.86</v>
          </cell>
          <cell r="W114">
            <v>0</v>
          </cell>
          <cell r="X114">
            <v>0</v>
          </cell>
          <cell r="Y114">
            <v>301750.71999999997</v>
          </cell>
          <cell r="Z114">
            <v>129131.17</v>
          </cell>
          <cell r="AA114">
            <v>382.16</v>
          </cell>
          <cell r="AB114">
            <v>8794.44</v>
          </cell>
          <cell r="AC114">
            <v>995</v>
          </cell>
          <cell r="AD114">
            <v>0</v>
          </cell>
          <cell r="AE114">
            <v>0</v>
          </cell>
          <cell r="AF114">
            <v>52025</v>
          </cell>
          <cell r="AG114">
            <v>18423.580000000002</v>
          </cell>
          <cell r="AH114">
            <v>0</v>
          </cell>
          <cell r="AI114">
            <v>0</v>
          </cell>
          <cell r="AJ114">
            <v>0</v>
          </cell>
          <cell r="AK114">
            <v>0</v>
          </cell>
          <cell r="AL114">
            <v>0</v>
          </cell>
          <cell r="AM114">
            <v>66362.13</v>
          </cell>
          <cell r="AN114">
            <v>28656.39</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87696.06</v>
          </cell>
          <cell r="BP114">
            <v>53043.47</v>
          </cell>
          <cell r="BQ114">
            <v>0</v>
          </cell>
          <cell r="BR114">
            <v>321.72000000000003</v>
          </cell>
          <cell r="BS114">
            <v>0</v>
          </cell>
          <cell r="BT114">
            <v>0</v>
          </cell>
          <cell r="BU114">
            <v>0</v>
          </cell>
          <cell r="BV114">
            <v>0</v>
          </cell>
          <cell r="BW114">
            <v>0</v>
          </cell>
          <cell r="BX114">
            <v>525979.43999999994</v>
          </cell>
          <cell r="BY114">
            <v>0</v>
          </cell>
          <cell r="BZ114">
            <v>0</v>
          </cell>
          <cell r="CA114">
            <v>2539.5</v>
          </cell>
          <cell r="CB114">
            <v>0</v>
          </cell>
          <cell r="CC114">
            <v>199327.88</v>
          </cell>
          <cell r="CD114">
            <v>113530.83</v>
          </cell>
          <cell r="CE114">
            <v>1118.93</v>
          </cell>
          <cell r="CF114">
            <v>27434.29</v>
          </cell>
          <cell r="CG114">
            <v>33808.26</v>
          </cell>
          <cell r="CH114">
            <v>0</v>
          </cell>
          <cell r="CI114">
            <v>0</v>
          </cell>
          <cell r="CJ114">
            <v>292151.62</v>
          </cell>
          <cell r="CK114">
            <v>120792.9</v>
          </cell>
          <cell r="CL114">
            <v>13475.29</v>
          </cell>
          <cell r="CM114">
            <v>0</v>
          </cell>
          <cell r="CN114">
            <v>4244.6099999999997</v>
          </cell>
          <cell r="CO114">
            <v>0</v>
          </cell>
          <cell r="CP114">
            <v>0</v>
          </cell>
          <cell r="CQ114">
            <v>0</v>
          </cell>
          <cell r="CR114">
            <v>0</v>
          </cell>
          <cell r="CS114">
            <v>0</v>
          </cell>
          <cell r="CT114">
            <v>0</v>
          </cell>
          <cell r="CU114">
            <v>0</v>
          </cell>
          <cell r="CV114">
            <v>0</v>
          </cell>
          <cell r="CW114">
            <v>0</v>
          </cell>
          <cell r="CX114">
            <v>0</v>
          </cell>
          <cell r="CY114">
            <v>0</v>
          </cell>
          <cell r="CZ114">
            <v>8784.7800000000007</v>
          </cell>
          <cell r="DA114">
            <v>6088.4</v>
          </cell>
          <cell r="DB114">
            <v>1143.26</v>
          </cell>
          <cell r="DC114">
            <v>3665</v>
          </cell>
          <cell r="DD114">
            <v>0</v>
          </cell>
          <cell r="DE114">
            <v>0</v>
          </cell>
          <cell r="DF114">
            <v>0</v>
          </cell>
          <cell r="DG114">
            <v>116429.88</v>
          </cell>
          <cell r="DH114">
            <v>517.57000000000005</v>
          </cell>
          <cell r="DI114">
            <v>1950</v>
          </cell>
          <cell r="DJ114">
            <v>16950</v>
          </cell>
          <cell r="DK114">
            <v>0</v>
          </cell>
          <cell r="DL114">
            <v>279273.7</v>
          </cell>
          <cell r="DM114">
            <v>82187.929999999993</v>
          </cell>
          <cell r="DN114">
            <v>118212.29</v>
          </cell>
          <cell r="DO114">
            <v>9683.4500000000007</v>
          </cell>
          <cell r="DP114">
            <v>0</v>
          </cell>
          <cell r="DQ114">
            <v>16967</v>
          </cell>
          <cell r="DR114">
            <v>0</v>
          </cell>
          <cell r="DS114">
            <v>0</v>
          </cell>
          <cell r="DT114">
            <v>0</v>
          </cell>
          <cell r="DU114">
            <v>3666.68</v>
          </cell>
          <cell r="DV114">
            <v>0</v>
          </cell>
          <cell r="DW114">
            <v>0</v>
          </cell>
          <cell r="DX114">
            <v>0</v>
          </cell>
          <cell r="DY114">
            <v>0</v>
          </cell>
          <cell r="DZ114">
            <v>2133063.96</v>
          </cell>
          <cell r="EA114">
            <v>792678.73</v>
          </cell>
          <cell r="EB114">
            <v>8701.67</v>
          </cell>
          <cell r="EC114">
            <v>4425.96</v>
          </cell>
          <cell r="ED114">
            <v>7238.62</v>
          </cell>
          <cell r="EE114">
            <v>9983</v>
          </cell>
          <cell r="EF114">
            <v>0</v>
          </cell>
          <cell r="EG114">
            <v>341271.39</v>
          </cell>
          <cell r="EH114">
            <v>131918.07</v>
          </cell>
          <cell r="EI114">
            <v>123072.99</v>
          </cell>
          <cell r="EJ114">
            <v>6791.27</v>
          </cell>
          <cell r="EK114">
            <v>2514</v>
          </cell>
          <cell r="EL114">
            <v>19428.09</v>
          </cell>
          <cell r="EM114">
            <v>0</v>
          </cell>
          <cell r="EN114">
            <v>0</v>
          </cell>
          <cell r="EO114">
            <v>0</v>
          </cell>
          <cell r="EP114">
            <v>0</v>
          </cell>
          <cell r="EQ114">
            <v>31294.26</v>
          </cell>
          <cell r="ER114">
            <v>0</v>
          </cell>
          <cell r="ES114">
            <v>0</v>
          </cell>
          <cell r="ET114">
            <v>0</v>
          </cell>
          <cell r="EU114">
            <v>57567.02</v>
          </cell>
          <cell r="EV114">
            <v>32831.040000000001</v>
          </cell>
          <cell r="EW114">
            <v>136014.19</v>
          </cell>
          <cell r="EX114">
            <v>214.24</v>
          </cell>
          <cell r="EY114">
            <v>0</v>
          </cell>
          <cell r="EZ114">
            <v>0</v>
          </cell>
          <cell r="FA114">
            <v>0</v>
          </cell>
          <cell r="FB114">
            <v>0</v>
          </cell>
          <cell r="FC114">
            <v>0</v>
          </cell>
          <cell r="FD114">
            <v>0</v>
          </cell>
          <cell r="FE114">
            <v>0</v>
          </cell>
          <cell r="FF114">
            <v>0</v>
          </cell>
          <cell r="FG114">
            <v>0</v>
          </cell>
          <cell r="FH114">
            <v>0</v>
          </cell>
          <cell r="FI114">
            <v>61308</v>
          </cell>
          <cell r="FJ114">
            <v>21877.15</v>
          </cell>
          <cell r="FK114">
            <v>26744.3</v>
          </cell>
          <cell r="FL114">
            <v>25.99</v>
          </cell>
          <cell r="FM114">
            <v>0</v>
          </cell>
          <cell r="FN114">
            <v>435</v>
          </cell>
          <cell r="FO114">
            <v>0</v>
          </cell>
          <cell r="FP114">
            <v>266388.73</v>
          </cell>
          <cell r="FQ114">
            <v>105068.58</v>
          </cell>
          <cell r="FR114">
            <v>16612.07</v>
          </cell>
          <cell r="FS114">
            <v>4027.97</v>
          </cell>
          <cell r="FT114">
            <v>3752.68</v>
          </cell>
          <cell r="FU114">
            <v>7219.4</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1923315.06</v>
          </cell>
          <cell r="GL114">
            <v>721611.52</v>
          </cell>
          <cell r="GM114">
            <v>480638.89</v>
          </cell>
          <cell r="GN114">
            <v>626313.39</v>
          </cell>
          <cell r="GO114">
            <v>3710</v>
          </cell>
          <cell r="GP114">
            <v>1265</v>
          </cell>
          <cell r="GQ114">
            <v>0</v>
          </cell>
          <cell r="GR114">
            <v>663101.31999999995</v>
          </cell>
          <cell r="GS114">
            <v>168112.9</v>
          </cell>
          <cell r="GT114">
            <v>52340.31</v>
          </cell>
          <cell r="GU114">
            <v>124921.21</v>
          </cell>
          <cell r="GV114">
            <v>387895.64</v>
          </cell>
          <cell r="GW114">
            <v>2500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9094.84</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1851253</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27030094.73</v>
          </cell>
          <cell r="KF114">
            <v>10139519.289999999</v>
          </cell>
          <cell r="KG114">
            <v>4770516.22</v>
          </cell>
          <cell r="KH114">
            <v>1836165.1</v>
          </cell>
          <cell r="KI114">
            <v>789276.09</v>
          </cell>
          <cell r="KJ114">
            <v>90016.49</v>
          </cell>
          <cell r="KK114">
            <v>1851253</v>
          </cell>
        </row>
        <row r="115">
          <cell r="A115">
            <v>112</v>
          </cell>
          <cell r="B115">
            <v>2322</v>
          </cell>
          <cell r="C115" t="str">
            <v>Fort Madison Comm School District</v>
          </cell>
          <cell r="D115">
            <v>11194690.220000001</v>
          </cell>
          <cell r="E115">
            <v>1943812.83</v>
          </cell>
          <cell r="F115">
            <v>2605721.2000000002</v>
          </cell>
          <cell r="G115">
            <v>345671.18</v>
          </cell>
          <cell r="H115">
            <v>0</v>
          </cell>
          <cell r="I115">
            <v>364616.43</v>
          </cell>
          <cell r="J115">
            <v>18703.7</v>
          </cell>
          <cell r="K115">
            <v>123746.83</v>
          </cell>
          <cell r="L115">
            <v>35238.22</v>
          </cell>
          <cell r="M115">
            <v>0</v>
          </cell>
          <cell r="N115">
            <v>987.99</v>
          </cell>
          <cell r="O115">
            <v>0</v>
          </cell>
          <cell r="P115">
            <v>100</v>
          </cell>
          <cell r="Q115">
            <v>0</v>
          </cell>
          <cell r="R115">
            <v>263390.65000000002</v>
          </cell>
          <cell r="S115">
            <v>40264.26</v>
          </cell>
          <cell r="T115">
            <v>187</v>
          </cell>
          <cell r="U115">
            <v>1274.6500000000001</v>
          </cell>
          <cell r="V115">
            <v>0</v>
          </cell>
          <cell r="W115">
            <v>597</v>
          </cell>
          <cell r="X115">
            <v>0</v>
          </cell>
          <cell r="Y115">
            <v>150256.43</v>
          </cell>
          <cell r="Z115">
            <v>30649.89</v>
          </cell>
          <cell r="AA115">
            <v>0</v>
          </cell>
          <cell r="AB115">
            <v>738.36</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551780.47</v>
          </cell>
          <cell r="BW115">
            <v>88288.7</v>
          </cell>
          <cell r="BX115">
            <v>14633.31</v>
          </cell>
          <cell r="BY115">
            <v>6338.23</v>
          </cell>
          <cell r="BZ115">
            <v>0</v>
          </cell>
          <cell r="CA115">
            <v>9164.7000000000007</v>
          </cell>
          <cell r="CB115">
            <v>2230.6999999999998</v>
          </cell>
          <cell r="CC115">
            <v>218667.65</v>
          </cell>
          <cell r="CD115">
            <v>39156.9</v>
          </cell>
          <cell r="CE115">
            <v>0</v>
          </cell>
          <cell r="CF115">
            <v>7212.89</v>
          </cell>
          <cell r="CG115">
            <v>0</v>
          </cell>
          <cell r="CH115">
            <v>762.67</v>
          </cell>
          <cell r="CI115">
            <v>0</v>
          </cell>
          <cell r="CJ115">
            <v>224021.53</v>
          </cell>
          <cell r="CK115">
            <v>34936.639999999999</v>
          </cell>
          <cell r="CL115">
            <v>38510.07</v>
          </cell>
          <cell r="CM115">
            <v>100513</v>
          </cell>
          <cell r="CN115">
            <v>0</v>
          </cell>
          <cell r="CO115">
            <v>19265.310000000001</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41421.96</v>
          </cell>
          <cell r="DH115">
            <v>2968.52</v>
          </cell>
          <cell r="DI115">
            <v>0</v>
          </cell>
          <cell r="DJ115">
            <v>32117.84</v>
          </cell>
          <cell r="DK115">
            <v>0</v>
          </cell>
          <cell r="DL115">
            <v>347896.69</v>
          </cell>
          <cell r="DM115">
            <v>80150.23</v>
          </cell>
          <cell r="DN115">
            <v>12258.97</v>
          </cell>
          <cell r="DO115">
            <v>4059.65</v>
          </cell>
          <cell r="DP115">
            <v>0</v>
          </cell>
          <cell r="DQ115">
            <v>11470.89</v>
          </cell>
          <cell r="DR115">
            <v>-4049.81</v>
          </cell>
          <cell r="DS115">
            <v>0</v>
          </cell>
          <cell r="DT115">
            <v>0</v>
          </cell>
          <cell r="DU115">
            <v>1061</v>
          </cell>
          <cell r="DV115">
            <v>0</v>
          </cell>
          <cell r="DW115">
            <v>0</v>
          </cell>
          <cell r="DX115">
            <v>0</v>
          </cell>
          <cell r="DY115">
            <v>0</v>
          </cell>
          <cell r="DZ115">
            <v>952173.29</v>
          </cell>
          <cell r="EA115">
            <v>202130.46</v>
          </cell>
          <cell r="EB115">
            <v>5697.27</v>
          </cell>
          <cell r="EC115">
            <v>2634.05</v>
          </cell>
          <cell r="ED115">
            <v>0</v>
          </cell>
          <cell r="EE115">
            <v>9546.6</v>
          </cell>
          <cell r="EF115">
            <v>860</v>
          </cell>
          <cell r="EG115">
            <v>186501.41</v>
          </cell>
          <cell r="EH115">
            <v>46872.75</v>
          </cell>
          <cell r="EI115">
            <v>19726.439999999999</v>
          </cell>
          <cell r="EJ115">
            <v>63113.03</v>
          </cell>
          <cell r="EK115">
            <v>0</v>
          </cell>
          <cell r="EL115">
            <v>14399.54</v>
          </cell>
          <cell r="EM115">
            <v>-5568.89</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850573.65</v>
          </cell>
          <cell r="GL115">
            <v>159042.84</v>
          </cell>
          <cell r="GM115">
            <v>168711.03</v>
          </cell>
          <cell r="GN115">
            <v>435304.78</v>
          </cell>
          <cell r="GO115">
            <v>0</v>
          </cell>
          <cell r="GP115">
            <v>6479.99</v>
          </cell>
          <cell r="GQ115">
            <v>0</v>
          </cell>
          <cell r="GR115">
            <v>476989.54</v>
          </cell>
          <cell r="GS115">
            <v>78195.83</v>
          </cell>
          <cell r="GT115">
            <v>8168.55</v>
          </cell>
          <cell r="GU115">
            <v>143725.46</v>
          </cell>
          <cell r="GV115">
            <v>329.99</v>
          </cell>
          <cell r="GW115">
            <v>11313</v>
          </cell>
          <cell r="GX115">
            <v>-12175.7</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974662</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15540688.359999999</v>
          </cell>
          <cell r="KF115">
            <v>2778739.55</v>
          </cell>
          <cell r="KG115">
            <v>2916096.8</v>
          </cell>
          <cell r="KH115">
            <v>1114541.79</v>
          </cell>
          <cell r="KI115">
            <v>329.99</v>
          </cell>
          <cell r="KJ115">
            <v>479833.97</v>
          </cell>
          <cell r="KK115">
            <v>974662</v>
          </cell>
        </row>
        <row r="116">
          <cell r="A116">
            <v>113</v>
          </cell>
          <cell r="B116">
            <v>2369</v>
          </cell>
          <cell r="C116" t="str">
            <v>Fremont-Mills Comm School District</v>
          </cell>
          <cell r="D116">
            <v>2279353.98</v>
          </cell>
          <cell r="E116">
            <v>830305.16</v>
          </cell>
          <cell r="F116">
            <v>724841.77</v>
          </cell>
          <cell r="G116">
            <v>126224.11</v>
          </cell>
          <cell r="H116">
            <v>1976.46</v>
          </cell>
          <cell r="I116">
            <v>11836.79</v>
          </cell>
          <cell r="J116">
            <v>0</v>
          </cell>
          <cell r="K116">
            <v>0</v>
          </cell>
          <cell r="L116">
            <v>0</v>
          </cell>
          <cell r="M116">
            <v>35448.480000000003</v>
          </cell>
          <cell r="N116">
            <v>0</v>
          </cell>
          <cell r="O116">
            <v>0</v>
          </cell>
          <cell r="P116">
            <v>0</v>
          </cell>
          <cell r="Q116">
            <v>0</v>
          </cell>
          <cell r="R116">
            <v>55717.36</v>
          </cell>
          <cell r="S116">
            <v>9767.57</v>
          </cell>
          <cell r="T116">
            <v>47947.59</v>
          </cell>
          <cell r="U116">
            <v>17.989999999999998</v>
          </cell>
          <cell r="V116">
            <v>0</v>
          </cell>
          <cell r="W116">
            <v>125</v>
          </cell>
          <cell r="X116">
            <v>0</v>
          </cell>
          <cell r="Y116">
            <v>0</v>
          </cell>
          <cell r="Z116">
            <v>0</v>
          </cell>
          <cell r="AA116">
            <v>29062</v>
          </cell>
          <cell r="AB116">
            <v>1285.0999999999999</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108679.9</v>
          </cell>
          <cell r="BW116">
            <v>37083.26</v>
          </cell>
          <cell r="BX116">
            <v>10164.040000000001</v>
          </cell>
          <cell r="BY116">
            <v>4874.03</v>
          </cell>
          <cell r="BZ116">
            <v>0</v>
          </cell>
          <cell r="CA116">
            <v>0</v>
          </cell>
          <cell r="CB116">
            <v>0</v>
          </cell>
          <cell r="CC116">
            <v>40148.79</v>
          </cell>
          <cell r="CD116">
            <v>15739.45</v>
          </cell>
          <cell r="CE116">
            <v>0</v>
          </cell>
          <cell r="CF116">
            <v>5965.58</v>
          </cell>
          <cell r="CG116">
            <v>0</v>
          </cell>
          <cell r="CH116">
            <v>0</v>
          </cell>
          <cell r="CI116">
            <v>0</v>
          </cell>
          <cell r="CJ116">
            <v>36623.71</v>
          </cell>
          <cell r="CK116">
            <v>6259</v>
          </cell>
          <cell r="CL116">
            <v>15993.65</v>
          </cell>
          <cell r="CM116">
            <v>3515.19</v>
          </cell>
          <cell r="CN116">
            <v>0</v>
          </cell>
          <cell r="CO116">
            <v>0</v>
          </cell>
          <cell r="CP116">
            <v>0</v>
          </cell>
          <cell r="CQ116">
            <v>0</v>
          </cell>
          <cell r="CR116">
            <v>0</v>
          </cell>
          <cell r="CS116">
            <v>1900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33844.21</v>
          </cell>
          <cell r="DH116">
            <v>2474.1999999999998</v>
          </cell>
          <cell r="DI116">
            <v>0</v>
          </cell>
          <cell r="DJ116">
            <v>294</v>
          </cell>
          <cell r="DK116">
            <v>0</v>
          </cell>
          <cell r="DL116">
            <v>30959.48</v>
          </cell>
          <cell r="DM116">
            <v>5448.68</v>
          </cell>
          <cell r="DN116">
            <v>59622.99</v>
          </cell>
          <cell r="DO116">
            <v>770.72</v>
          </cell>
          <cell r="DP116">
            <v>0</v>
          </cell>
          <cell r="DQ116">
            <v>75</v>
          </cell>
          <cell r="DR116">
            <v>0</v>
          </cell>
          <cell r="DS116">
            <v>0</v>
          </cell>
          <cell r="DT116">
            <v>0</v>
          </cell>
          <cell r="DU116">
            <v>464</v>
          </cell>
          <cell r="DV116">
            <v>0</v>
          </cell>
          <cell r="DW116">
            <v>0</v>
          </cell>
          <cell r="DX116">
            <v>0</v>
          </cell>
          <cell r="DY116">
            <v>0</v>
          </cell>
          <cell r="DZ116">
            <v>220008.09</v>
          </cell>
          <cell r="EA116">
            <v>104622.82</v>
          </cell>
          <cell r="EB116">
            <v>514.80999999999995</v>
          </cell>
          <cell r="EC116">
            <v>876.64</v>
          </cell>
          <cell r="ED116">
            <v>0</v>
          </cell>
          <cell r="EE116">
            <v>1910</v>
          </cell>
          <cell r="EF116">
            <v>0</v>
          </cell>
          <cell r="EG116">
            <v>60989.66</v>
          </cell>
          <cell r="EH116">
            <v>19718.07</v>
          </cell>
          <cell r="EI116">
            <v>22475.47</v>
          </cell>
          <cell r="EJ116">
            <v>11777.81</v>
          </cell>
          <cell r="EK116">
            <v>0</v>
          </cell>
          <cell r="EL116">
            <v>2234.09</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136315.51</v>
          </cell>
          <cell r="GL116">
            <v>23710.48</v>
          </cell>
          <cell r="GM116">
            <v>86984.51</v>
          </cell>
          <cell r="GN116">
            <v>163057.81</v>
          </cell>
          <cell r="GO116">
            <v>0</v>
          </cell>
          <cell r="GP116">
            <v>327.60000000000002</v>
          </cell>
          <cell r="GQ116">
            <v>0</v>
          </cell>
          <cell r="GR116">
            <v>111651.23</v>
          </cell>
          <cell r="GS116">
            <v>20016.62</v>
          </cell>
          <cell r="GT116">
            <v>30669.96</v>
          </cell>
          <cell r="GU116">
            <v>37282.160000000003</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210909</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3080447.71</v>
          </cell>
          <cell r="KF116">
            <v>1072671.1100000001</v>
          </cell>
          <cell r="KG116">
            <v>1099933.48</v>
          </cell>
          <cell r="KH116">
            <v>358121.34</v>
          </cell>
          <cell r="KI116">
            <v>1976.46</v>
          </cell>
          <cell r="KJ116">
            <v>16802.48</v>
          </cell>
          <cell r="KK116">
            <v>210909</v>
          </cell>
        </row>
        <row r="117">
          <cell r="A117">
            <v>114</v>
          </cell>
          <cell r="B117">
            <v>2376</v>
          </cell>
          <cell r="C117" t="str">
            <v>Galva-Holstein Comm School District</v>
          </cell>
          <cell r="D117">
            <v>2440747.96</v>
          </cell>
          <cell r="E117">
            <v>687917.88</v>
          </cell>
          <cell r="F117">
            <v>918567.56</v>
          </cell>
          <cell r="G117">
            <v>118130.7</v>
          </cell>
          <cell r="H117">
            <v>22156.95</v>
          </cell>
          <cell r="I117">
            <v>14206.98</v>
          </cell>
          <cell r="J117">
            <v>0</v>
          </cell>
          <cell r="K117">
            <v>0</v>
          </cell>
          <cell r="L117">
            <v>0</v>
          </cell>
          <cell r="M117">
            <v>0</v>
          </cell>
          <cell r="N117">
            <v>0</v>
          </cell>
          <cell r="O117">
            <v>0</v>
          </cell>
          <cell r="P117">
            <v>0</v>
          </cell>
          <cell r="Q117">
            <v>0</v>
          </cell>
          <cell r="R117">
            <v>72648.5</v>
          </cell>
          <cell r="S117">
            <v>17919.02</v>
          </cell>
          <cell r="T117">
            <v>249</v>
          </cell>
          <cell r="U117">
            <v>1753.16</v>
          </cell>
          <cell r="V117">
            <v>0</v>
          </cell>
          <cell r="W117">
            <v>0</v>
          </cell>
          <cell r="X117">
            <v>0</v>
          </cell>
          <cell r="Y117">
            <v>37548.17</v>
          </cell>
          <cell r="Z117">
            <v>6419.68</v>
          </cell>
          <cell r="AA117">
            <v>16582.759999999998</v>
          </cell>
          <cell r="AB117">
            <v>1370.34</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2087.5500000000002</v>
          </cell>
          <cell r="BY117">
            <v>0</v>
          </cell>
          <cell r="BZ117">
            <v>0</v>
          </cell>
          <cell r="CA117">
            <v>0</v>
          </cell>
          <cell r="CB117">
            <v>0</v>
          </cell>
          <cell r="CC117">
            <v>27835.75</v>
          </cell>
          <cell r="CD117">
            <v>4757.2299999999996</v>
          </cell>
          <cell r="CE117">
            <v>6603.46</v>
          </cell>
          <cell r="CF117">
            <v>3884.28</v>
          </cell>
          <cell r="CG117">
            <v>0</v>
          </cell>
          <cell r="CH117">
            <v>0</v>
          </cell>
          <cell r="CI117">
            <v>0</v>
          </cell>
          <cell r="CJ117">
            <v>246.82</v>
          </cell>
          <cell r="CK117">
            <v>42.18</v>
          </cell>
          <cell r="CL117">
            <v>28160.47</v>
          </cell>
          <cell r="CM117">
            <v>1689.19</v>
          </cell>
          <cell r="CN117">
            <v>14638.81</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17663.43</v>
          </cell>
          <cell r="DH117">
            <v>6535.3</v>
          </cell>
          <cell r="DI117">
            <v>0</v>
          </cell>
          <cell r="DJ117">
            <v>2752.5</v>
          </cell>
          <cell r="DK117">
            <v>0</v>
          </cell>
          <cell r="DL117">
            <v>190788.84</v>
          </cell>
          <cell r="DM117">
            <v>56951.73</v>
          </cell>
          <cell r="DN117">
            <v>8718.3700000000008</v>
          </cell>
          <cell r="DO117">
            <v>462.61</v>
          </cell>
          <cell r="DP117">
            <v>502.79</v>
          </cell>
          <cell r="DQ117">
            <v>2901.3</v>
          </cell>
          <cell r="DR117">
            <v>0</v>
          </cell>
          <cell r="DS117">
            <v>0</v>
          </cell>
          <cell r="DT117">
            <v>0</v>
          </cell>
          <cell r="DU117">
            <v>630</v>
          </cell>
          <cell r="DV117">
            <v>0</v>
          </cell>
          <cell r="DW117">
            <v>0</v>
          </cell>
          <cell r="DX117">
            <v>0</v>
          </cell>
          <cell r="DY117">
            <v>0</v>
          </cell>
          <cell r="DZ117">
            <v>227185.14</v>
          </cell>
          <cell r="EA117">
            <v>96537.34</v>
          </cell>
          <cell r="EB117">
            <v>30126.47</v>
          </cell>
          <cell r="EC117">
            <v>97.44</v>
          </cell>
          <cell r="ED117">
            <v>0</v>
          </cell>
          <cell r="EE117">
            <v>3273</v>
          </cell>
          <cell r="EF117">
            <v>0</v>
          </cell>
          <cell r="EG117">
            <v>50664</v>
          </cell>
          <cell r="EH117">
            <v>12761.05</v>
          </cell>
          <cell r="EI117">
            <v>20106.810000000001</v>
          </cell>
          <cell r="EJ117">
            <v>5376.8</v>
          </cell>
          <cell r="EK117">
            <v>149.99</v>
          </cell>
          <cell r="EL117">
            <v>1936.86</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8919.65</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118228.72</v>
          </cell>
          <cell r="GL117">
            <v>31189.8</v>
          </cell>
          <cell r="GM117">
            <v>51309.23</v>
          </cell>
          <cell r="GN117">
            <v>153292.29</v>
          </cell>
          <cell r="GO117">
            <v>38034.5</v>
          </cell>
          <cell r="GP117">
            <v>125</v>
          </cell>
          <cell r="GQ117">
            <v>0</v>
          </cell>
          <cell r="GR117">
            <v>149675.13</v>
          </cell>
          <cell r="GS117">
            <v>31173.83</v>
          </cell>
          <cell r="GT117">
            <v>65428.91</v>
          </cell>
          <cell r="GU117">
            <v>70125.2</v>
          </cell>
          <cell r="GV117">
            <v>50870</v>
          </cell>
          <cell r="GW117">
            <v>5443.5</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2813.56</v>
          </cell>
          <cell r="HN117">
            <v>110.88</v>
          </cell>
          <cell r="HO117">
            <v>0</v>
          </cell>
          <cell r="HP117">
            <v>0</v>
          </cell>
          <cell r="HQ117">
            <v>0</v>
          </cell>
          <cell r="HR117">
            <v>0</v>
          </cell>
          <cell r="HS117">
            <v>0</v>
          </cell>
          <cell r="HT117">
            <v>0</v>
          </cell>
          <cell r="HU117">
            <v>6992.09</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200859</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3318382.59</v>
          </cell>
          <cell r="KF117">
            <v>952772.71</v>
          </cell>
          <cell r="KG117">
            <v>1166234.02</v>
          </cell>
          <cell r="KH117">
            <v>371636.96</v>
          </cell>
          <cell r="KI117">
            <v>126353.04</v>
          </cell>
          <cell r="KJ117">
            <v>30639.14</v>
          </cell>
          <cell r="KK117">
            <v>200859</v>
          </cell>
        </row>
        <row r="118">
          <cell r="A118">
            <v>115</v>
          </cell>
          <cell r="B118">
            <v>2403</v>
          </cell>
          <cell r="C118" t="str">
            <v>Garner-Hayfield-Ventura Comm School District</v>
          </cell>
          <cell r="D118">
            <v>4546952.1399999997</v>
          </cell>
          <cell r="E118">
            <v>1918103.77</v>
          </cell>
          <cell r="F118">
            <v>1077943.1599999999</v>
          </cell>
          <cell r="G118">
            <v>195084.42</v>
          </cell>
          <cell r="H118">
            <v>72374.240000000005</v>
          </cell>
          <cell r="I118">
            <v>2729</v>
          </cell>
          <cell r="J118">
            <v>0</v>
          </cell>
          <cell r="K118">
            <v>42377.5</v>
          </cell>
          <cell r="L118">
            <v>15585.65</v>
          </cell>
          <cell r="M118">
            <v>15708.84</v>
          </cell>
          <cell r="N118">
            <v>5226.4799999999996</v>
          </cell>
          <cell r="O118">
            <v>0</v>
          </cell>
          <cell r="P118">
            <v>0</v>
          </cell>
          <cell r="Q118">
            <v>0</v>
          </cell>
          <cell r="R118">
            <v>208701.57</v>
          </cell>
          <cell r="S118">
            <v>81568.05</v>
          </cell>
          <cell r="T118">
            <v>0</v>
          </cell>
          <cell r="U118">
            <v>948.39</v>
          </cell>
          <cell r="V118">
            <v>0</v>
          </cell>
          <cell r="W118">
            <v>0</v>
          </cell>
          <cell r="X118">
            <v>0</v>
          </cell>
          <cell r="Y118">
            <v>88792.49</v>
          </cell>
          <cell r="Z118">
            <v>43426.41</v>
          </cell>
          <cell r="AA118">
            <v>608.58000000000004</v>
          </cell>
          <cell r="AB118">
            <v>3700.94</v>
          </cell>
          <cell r="AC118">
            <v>1197</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34937.75</v>
          </cell>
          <cell r="BW118">
            <v>8017.86</v>
          </cell>
          <cell r="BX118">
            <v>5624.3</v>
          </cell>
          <cell r="BY118">
            <v>0</v>
          </cell>
          <cell r="BZ118">
            <v>0</v>
          </cell>
          <cell r="CA118">
            <v>550</v>
          </cell>
          <cell r="CB118">
            <v>0</v>
          </cell>
          <cell r="CC118">
            <v>109616.45</v>
          </cell>
          <cell r="CD118">
            <v>29112.95</v>
          </cell>
          <cell r="CE118">
            <v>0</v>
          </cell>
          <cell r="CF118">
            <v>10912.35</v>
          </cell>
          <cell r="CG118">
            <v>0</v>
          </cell>
          <cell r="CH118">
            <v>0</v>
          </cell>
          <cell r="CI118">
            <v>0</v>
          </cell>
          <cell r="CJ118">
            <v>0</v>
          </cell>
          <cell r="CK118">
            <v>0</v>
          </cell>
          <cell r="CL118">
            <v>12000.4</v>
          </cell>
          <cell r="CM118">
            <v>0</v>
          </cell>
          <cell r="CN118">
            <v>0</v>
          </cell>
          <cell r="CO118">
            <v>0</v>
          </cell>
          <cell r="CP118">
            <v>0</v>
          </cell>
          <cell r="CQ118">
            <v>0</v>
          </cell>
          <cell r="CR118">
            <v>0</v>
          </cell>
          <cell r="CS118">
            <v>3305.7</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34793.9</v>
          </cell>
          <cell r="DH118">
            <v>1016.1</v>
          </cell>
          <cell r="DI118">
            <v>0</v>
          </cell>
          <cell r="DJ118">
            <v>5117.05</v>
          </cell>
          <cell r="DK118">
            <v>0</v>
          </cell>
          <cell r="DL118">
            <v>247525.8</v>
          </cell>
          <cell r="DM118">
            <v>93786.26</v>
          </cell>
          <cell r="DN118">
            <v>32896.11</v>
          </cell>
          <cell r="DO118">
            <v>5244.24</v>
          </cell>
          <cell r="DP118">
            <v>0</v>
          </cell>
          <cell r="DQ118">
            <v>600</v>
          </cell>
          <cell r="DR118">
            <v>0</v>
          </cell>
          <cell r="DS118">
            <v>0</v>
          </cell>
          <cell r="DT118">
            <v>0</v>
          </cell>
          <cell r="DU118">
            <v>1178</v>
          </cell>
          <cell r="DV118">
            <v>0</v>
          </cell>
          <cell r="DW118">
            <v>0</v>
          </cell>
          <cell r="DX118">
            <v>0</v>
          </cell>
          <cell r="DY118">
            <v>0</v>
          </cell>
          <cell r="DZ118">
            <v>462456.83</v>
          </cell>
          <cell r="EA118">
            <v>214087.7</v>
          </cell>
          <cell r="EB118">
            <v>25121.99</v>
          </cell>
          <cell r="EC118">
            <v>0</v>
          </cell>
          <cell r="ED118">
            <v>69</v>
          </cell>
          <cell r="EE118">
            <v>2075</v>
          </cell>
          <cell r="EF118">
            <v>0</v>
          </cell>
          <cell r="EG118">
            <v>68529.100000000006</v>
          </cell>
          <cell r="EH118">
            <v>32292.21</v>
          </cell>
          <cell r="EI118">
            <v>10209.15</v>
          </cell>
          <cell r="EJ118">
            <v>0</v>
          </cell>
          <cell r="EK118">
            <v>0</v>
          </cell>
          <cell r="EL118">
            <v>5509.78</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364391.18</v>
          </cell>
          <cell r="GL118">
            <v>155177.04</v>
          </cell>
          <cell r="GM118">
            <v>151563.79999999999</v>
          </cell>
          <cell r="GN118">
            <v>363155.89</v>
          </cell>
          <cell r="GO118">
            <v>263.95</v>
          </cell>
          <cell r="GP118">
            <v>0</v>
          </cell>
          <cell r="GQ118">
            <v>0</v>
          </cell>
          <cell r="GR118">
            <v>253189.49</v>
          </cell>
          <cell r="GS118">
            <v>61670.16</v>
          </cell>
          <cell r="GT118">
            <v>17564.62</v>
          </cell>
          <cell r="GU118">
            <v>88809.53</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436683</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6427470.2999999998</v>
          </cell>
          <cell r="KF118">
            <v>2652828.06</v>
          </cell>
          <cell r="KG118">
            <v>1388518.55</v>
          </cell>
          <cell r="KH118">
            <v>674098.34</v>
          </cell>
          <cell r="KI118">
            <v>73904.19</v>
          </cell>
          <cell r="KJ118">
            <v>16580.830000000002</v>
          </cell>
          <cell r="KK118">
            <v>436683</v>
          </cell>
        </row>
        <row r="119">
          <cell r="A119">
            <v>116</v>
          </cell>
          <cell r="B119">
            <v>2457</v>
          </cell>
          <cell r="C119" t="str">
            <v>George-Little Rock Comm School District</v>
          </cell>
          <cell r="D119">
            <v>2057292.15</v>
          </cell>
          <cell r="E119">
            <v>532072.35</v>
          </cell>
          <cell r="F119">
            <v>606279.11</v>
          </cell>
          <cell r="G119">
            <v>172895.09</v>
          </cell>
          <cell r="H119">
            <v>6213.2</v>
          </cell>
          <cell r="I119">
            <v>0</v>
          </cell>
          <cell r="J119">
            <v>0</v>
          </cell>
          <cell r="K119">
            <v>42331.7</v>
          </cell>
          <cell r="L119">
            <v>12819.79</v>
          </cell>
          <cell r="M119">
            <v>323.7</v>
          </cell>
          <cell r="N119">
            <v>0</v>
          </cell>
          <cell r="O119">
            <v>0</v>
          </cell>
          <cell r="P119">
            <v>0</v>
          </cell>
          <cell r="Q119">
            <v>0</v>
          </cell>
          <cell r="R119">
            <v>54545.03</v>
          </cell>
          <cell r="S119">
            <v>16675.490000000002</v>
          </cell>
          <cell r="T119">
            <v>265.2</v>
          </cell>
          <cell r="U119">
            <v>9.49</v>
          </cell>
          <cell r="V119">
            <v>0</v>
          </cell>
          <cell r="W119">
            <v>0</v>
          </cell>
          <cell r="X119">
            <v>0</v>
          </cell>
          <cell r="Y119">
            <v>0</v>
          </cell>
          <cell r="Z119">
            <v>0</v>
          </cell>
          <cell r="AA119">
            <v>3291.44</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39897.730000000003</v>
          </cell>
          <cell r="CD119">
            <v>6857.98</v>
          </cell>
          <cell r="CE119">
            <v>29.5</v>
          </cell>
          <cell r="CF119">
            <v>3623.24</v>
          </cell>
          <cell r="CG119">
            <v>0</v>
          </cell>
          <cell r="CH119">
            <v>0</v>
          </cell>
          <cell r="CI119">
            <v>0</v>
          </cell>
          <cell r="CJ119">
            <v>45080.94</v>
          </cell>
          <cell r="CK119">
            <v>19311.59</v>
          </cell>
          <cell r="CL119">
            <v>16903.349999999999</v>
          </cell>
          <cell r="CM119">
            <v>2397.37</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53407.64</v>
          </cell>
          <cell r="DH119">
            <v>626.32000000000005</v>
          </cell>
          <cell r="DI119">
            <v>0</v>
          </cell>
          <cell r="DJ119">
            <v>5158</v>
          </cell>
          <cell r="DK119">
            <v>0</v>
          </cell>
          <cell r="DL119">
            <v>146540.15</v>
          </cell>
          <cell r="DM119">
            <v>38225.18</v>
          </cell>
          <cell r="DN119">
            <v>5892.77</v>
          </cell>
          <cell r="DO119">
            <v>6389.22</v>
          </cell>
          <cell r="DP119">
            <v>0</v>
          </cell>
          <cell r="DQ119">
            <v>388.43</v>
          </cell>
          <cell r="DR119">
            <v>0</v>
          </cell>
          <cell r="DS119">
            <v>0</v>
          </cell>
          <cell r="DT119">
            <v>0</v>
          </cell>
          <cell r="DU119">
            <v>381</v>
          </cell>
          <cell r="DV119">
            <v>0</v>
          </cell>
          <cell r="DW119">
            <v>0</v>
          </cell>
          <cell r="DX119">
            <v>0</v>
          </cell>
          <cell r="DY119">
            <v>0</v>
          </cell>
          <cell r="DZ119">
            <v>208621.93</v>
          </cell>
          <cell r="EA119">
            <v>73465.14</v>
          </cell>
          <cell r="EB119">
            <v>7756.36</v>
          </cell>
          <cell r="EC119">
            <v>4157.78</v>
          </cell>
          <cell r="ED119">
            <v>0</v>
          </cell>
          <cell r="EE119">
            <v>1100</v>
          </cell>
          <cell r="EF119">
            <v>0</v>
          </cell>
          <cell r="EG119">
            <v>64503.43</v>
          </cell>
          <cell r="EH119">
            <v>28606.63</v>
          </cell>
          <cell r="EI119">
            <v>2368.5500000000002</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29750</v>
          </cell>
          <cell r="FQ119">
            <v>5084.28</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159780.10999999999</v>
          </cell>
          <cell r="GL119">
            <v>38947.81</v>
          </cell>
          <cell r="GM119">
            <v>56648.74</v>
          </cell>
          <cell r="GN119">
            <v>166920.67000000001</v>
          </cell>
          <cell r="GO119">
            <v>87.96</v>
          </cell>
          <cell r="GP119">
            <v>0</v>
          </cell>
          <cell r="GQ119">
            <v>0</v>
          </cell>
          <cell r="GR119">
            <v>135435.76</v>
          </cell>
          <cell r="GS119">
            <v>30528.42</v>
          </cell>
          <cell r="GT119">
            <v>41838.21</v>
          </cell>
          <cell r="GU119">
            <v>38615.17</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196196</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2983778.93</v>
          </cell>
          <cell r="KF119">
            <v>802594.66</v>
          </cell>
          <cell r="KG119">
            <v>795385.57</v>
          </cell>
          <cell r="KH119">
            <v>395634.35</v>
          </cell>
          <cell r="KI119">
            <v>6301.16</v>
          </cell>
          <cell r="KJ119">
            <v>6646.43</v>
          </cell>
          <cell r="KK119">
            <v>196196</v>
          </cell>
        </row>
        <row r="120">
          <cell r="A120">
            <v>117</v>
          </cell>
          <cell r="B120">
            <v>2466</v>
          </cell>
          <cell r="C120" t="str">
            <v>Gilbert Comm School District</v>
          </cell>
          <cell r="D120">
            <v>8210712.7199999997</v>
          </cell>
          <cell r="E120">
            <v>2163929.08</v>
          </cell>
          <cell r="F120">
            <v>1855112.2</v>
          </cell>
          <cell r="G120">
            <v>284183.81</v>
          </cell>
          <cell r="H120">
            <v>66309.399999999994</v>
          </cell>
          <cell r="I120">
            <v>3920.49</v>
          </cell>
          <cell r="J120">
            <v>0</v>
          </cell>
          <cell r="K120">
            <v>50425</v>
          </cell>
          <cell r="L120">
            <v>2176.77</v>
          </cell>
          <cell r="M120">
            <v>0</v>
          </cell>
          <cell r="N120">
            <v>0</v>
          </cell>
          <cell r="O120">
            <v>0</v>
          </cell>
          <cell r="P120">
            <v>0</v>
          </cell>
          <cell r="Q120">
            <v>0</v>
          </cell>
          <cell r="R120">
            <v>158681.32999999999</v>
          </cell>
          <cell r="S120">
            <v>43169.66</v>
          </cell>
          <cell r="T120">
            <v>15434.27</v>
          </cell>
          <cell r="U120">
            <v>6244.78</v>
          </cell>
          <cell r="V120">
            <v>0</v>
          </cell>
          <cell r="W120">
            <v>0</v>
          </cell>
          <cell r="X120">
            <v>0</v>
          </cell>
          <cell r="Y120">
            <v>140652.57999999999</v>
          </cell>
          <cell r="Z120">
            <v>29987.37</v>
          </cell>
          <cell r="AA120">
            <v>3120</v>
          </cell>
          <cell r="AB120">
            <v>2027.63</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47297</v>
          </cell>
          <cell r="BW120">
            <v>22737.02</v>
          </cell>
          <cell r="BX120">
            <v>63167.82</v>
          </cell>
          <cell r="BY120">
            <v>33.42</v>
          </cell>
          <cell r="BZ120">
            <v>0</v>
          </cell>
          <cell r="CA120">
            <v>595</v>
          </cell>
          <cell r="CB120">
            <v>0</v>
          </cell>
          <cell r="CC120">
            <v>147747.78</v>
          </cell>
          <cell r="CD120">
            <v>31555.01</v>
          </cell>
          <cell r="CE120">
            <v>0</v>
          </cell>
          <cell r="CF120">
            <v>17420.650000000001</v>
          </cell>
          <cell r="CG120">
            <v>6609.11</v>
          </cell>
          <cell r="CH120">
            <v>0</v>
          </cell>
          <cell r="CI120">
            <v>0</v>
          </cell>
          <cell r="CJ120">
            <v>65030.32</v>
          </cell>
          <cell r="CK120">
            <v>10714.44</v>
          </cell>
          <cell r="CL120">
            <v>1405.65</v>
          </cell>
          <cell r="CM120">
            <v>7285.83</v>
          </cell>
          <cell r="CN120">
            <v>7925.15</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72533.53</v>
          </cell>
          <cell r="DH120">
            <v>12755.48</v>
          </cell>
          <cell r="DI120">
            <v>0</v>
          </cell>
          <cell r="DJ120">
            <v>9310.85</v>
          </cell>
          <cell r="DK120">
            <v>0</v>
          </cell>
          <cell r="DL120">
            <v>193046.26</v>
          </cell>
          <cell r="DM120">
            <v>53599.65</v>
          </cell>
          <cell r="DN120">
            <v>5298.62</v>
          </cell>
          <cell r="DO120">
            <v>192.72</v>
          </cell>
          <cell r="DP120">
            <v>0</v>
          </cell>
          <cell r="DQ120">
            <v>1641.8</v>
          </cell>
          <cell r="DR120">
            <v>0</v>
          </cell>
          <cell r="DS120">
            <v>0</v>
          </cell>
          <cell r="DT120">
            <v>0</v>
          </cell>
          <cell r="DU120">
            <v>912</v>
          </cell>
          <cell r="DV120">
            <v>0</v>
          </cell>
          <cell r="DW120">
            <v>0</v>
          </cell>
          <cell r="DX120">
            <v>0</v>
          </cell>
          <cell r="DY120">
            <v>0</v>
          </cell>
          <cell r="DZ120">
            <v>770564.84</v>
          </cell>
          <cell r="EA120">
            <v>251932.47</v>
          </cell>
          <cell r="EB120">
            <v>40986.85</v>
          </cell>
          <cell r="EC120">
            <v>4028.06</v>
          </cell>
          <cell r="ED120">
            <v>0</v>
          </cell>
          <cell r="EE120">
            <v>2646.54</v>
          </cell>
          <cell r="EF120">
            <v>0</v>
          </cell>
          <cell r="EG120">
            <v>122558.92</v>
          </cell>
          <cell r="EH120">
            <v>51475.7</v>
          </cell>
          <cell r="EI120">
            <v>11356.16</v>
          </cell>
          <cell r="EJ120">
            <v>918.43</v>
          </cell>
          <cell r="EK120">
            <v>0</v>
          </cell>
          <cell r="EL120">
            <v>360</v>
          </cell>
          <cell r="EM120">
            <v>0</v>
          </cell>
          <cell r="EN120">
            <v>0</v>
          </cell>
          <cell r="EO120">
            <v>0</v>
          </cell>
          <cell r="EP120">
            <v>0</v>
          </cell>
          <cell r="EQ120">
            <v>0</v>
          </cell>
          <cell r="ER120">
            <v>0</v>
          </cell>
          <cell r="ES120">
            <v>0</v>
          </cell>
          <cell r="ET120">
            <v>0</v>
          </cell>
          <cell r="EU120">
            <v>0</v>
          </cell>
          <cell r="EV120">
            <v>0</v>
          </cell>
          <cell r="EW120">
            <v>0</v>
          </cell>
          <cell r="EX120">
            <v>541.19000000000005</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6462</v>
          </cell>
          <cell r="FS120">
            <v>0</v>
          </cell>
          <cell r="FT120">
            <v>0</v>
          </cell>
          <cell r="FU120">
            <v>0</v>
          </cell>
          <cell r="FV120">
            <v>0</v>
          </cell>
          <cell r="FW120">
            <v>123999.76</v>
          </cell>
          <cell r="FX120">
            <v>35894.76</v>
          </cell>
          <cell r="FY120">
            <v>1375</v>
          </cell>
          <cell r="FZ120">
            <v>732.97</v>
          </cell>
          <cell r="GA120">
            <v>0</v>
          </cell>
          <cell r="GB120">
            <v>0</v>
          </cell>
          <cell r="GC120">
            <v>0</v>
          </cell>
          <cell r="GD120">
            <v>0</v>
          </cell>
          <cell r="GE120">
            <v>0</v>
          </cell>
          <cell r="GF120">
            <v>0</v>
          </cell>
          <cell r="GG120">
            <v>0</v>
          </cell>
          <cell r="GH120">
            <v>0</v>
          </cell>
          <cell r="GI120">
            <v>0</v>
          </cell>
          <cell r="GJ120">
            <v>0</v>
          </cell>
          <cell r="GK120">
            <v>471369.76</v>
          </cell>
          <cell r="GL120">
            <v>160971.89000000001</v>
          </cell>
          <cell r="GM120">
            <v>249037.48</v>
          </cell>
          <cell r="GN120">
            <v>679645.49</v>
          </cell>
          <cell r="GO120">
            <v>11422.96</v>
          </cell>
          <cell r="GP120">
            <v>0</v>
          </cell>
          <cell r="GQ120">
            <v>0</v>
          </cell>
          <cell r="GR120">
            <v>299474.34999999998</v>
          </cell>
          <cell r="GS120">
            <v>65169.4</v>
          </cell>
          <cell r="GT120">
            <v>39158.769999999997</v>
          </cell>
          <cell r="GU120">
            <v>70168.87</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676642</v>
          </cell>
          <cell r="IV120">
            <v>0</v>
          </cell>
          <cell r="IW120">
            <v>0</v>
          </cell>
          <cell r="IX120">
            <v>0</v>
          </cell>
          <cell r="IY120">
            <v>0</v>
          </cell>
          <cell r="IZ120">
            <v>0</v>
          </cell>
          <cell r="JA120">
            <v>0</v>
          </cell>
          <cell r="JB120">
            <v>60.89</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31517.45</v>
          </cell>
          <cell r="KE120">
            <v>10801560.619999999</v>
          </cell>
          <cell r="KF120">
            <v>2923313.22</v>
          </cell>
          <cell r="KG120">
            <v>2365360.35</v>
          </cell>
          <cell r="KH120">
            <v>1086179.33</v>
          </cell>
          <cell r="KI120">
            <v>92266.62</v>
          </cell>
          <cell r="KJ120">
            <v>18474.68</v>
          </cell>
          <cell r="KK120">
            <v>708220.34</v>
          </cell>
        </row>
        <row r="121">
          <cell r="A121">
            <v>118</v>
          </cell>
          <cell r="B121">
            <v>2493</v>
          </cell>
          <cell r="C121" t="str">
            <v>Gilmore City-Bradgate Comm School District</v>
          </cell>
          <cell r="D121">
            <v>829002.81</v>
          </cell>
          <cell r="E121">
            <v>194299.16</v>
          </cell>
          <cell r="F121">
            <v>739222.27</v>
          </cell>
          <cell r="G121">
            <v>45729.81</v>
          </cell>
          <cell r="H121">
            <v>881.5</v>
          </cell>
          <cell r="I121">
            <v>0</v>
          </cell>
          <cell r="J121">
            <v>0</v>
          </cell>
          <cell r="K121">
            <v>0</v>
          </cell>
          <cell r="L121">
            <v>0</v>
          </cell>
          <cell r="M121">
            <v>0</v>
          </cell>
          <cell r="N121">
            <v>0</v>
          </cell>
          <cell r="O121">
            <v>0</v>
          </cell>
          <cell r="P121">
            <v>0</v>
          </cell>
          <cell r="Q121">
            <v>0</v>
          </cell>
          <cell r="R121">
            <v>46922.07</v>
          </cell>
          <cell r="S121">
            <v>13960.76</v>
          </cell>
          <cell r="T121">
            <v>0</v>
          </cell>
          <cell r="U121">
            <v>0</v>
          </cell>
          <cell r="V121">
            <v>0</v>
          </cell>
          <cell r="W121">
            <v>0</v>
          </cell>
          <cell r="X121">
            <v>0</v>
          </cell>
          <cell r="Y121">
            <v>9586.41</v>
          </cell>
          <cell r="Z121">
            <v>1638.38</v>
          </cell>
          <cell r="AA121">
            <v>0</v>
          </cell>
          <cell r="AB121">
            <v>184.58</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59021.89</v>
          </cell>
          <cell r="CD121">
            <v>14435.49</v>
          </cell>
          <cell r="CE121">
            <v>10</v>
          </cell>
          <cell r="CF121">
            <v>802.14</v>
          </cell>
          <cell r="CG121">
            <v>0</v>
          </cell>
          <cell r="CH121">
            <v>0</v>
          </cell>
          <cell r="CI121">
            <v>0</v>
          </cell>
          <cell r="CJ121">
            <v>0</v>
          </cell>
          <cell r="CK121">
            <v>0</v>
          </cell>
          <cell r="CL121">
            <v>1682.08</v>
          </cell>
          <cell r="CM121">
            <v>415.71</v>
          </cell>
          <cell r="CN121">
            <v>0</v>
          </cell>
          <cell r="CO121">
            <v>0</v>
          </cell>
          <cell r="CP121">
            <v>0</v>
          </cell>
          <cell r="CQ121">
            <v>0</v>
          </cell>
          <cell r="CR121">
            <v>0</v>
          </cell>
          <cell r="CS121">
            <v>0</v>
          </cell>
          <cell r="CT121">
            <v>0</v>
          </cell>
          <cell r="CU121">
            <v>0</v>
          </cell>
          <cell r="CV121">
            <v>0</v>
          </cell>
          <cell r="CW121">
            <v>0</v>
          </cell>
          <cell r="CX121">
            <v>47613.78</v>
          </cell>
          <cell r="CY121">
            <v>12318</v>
          </cell>
          <cell r="CZ121">
            <v>17916.93</v>
          </cell>
          <cell r="DA121">
            <v>5438.38</v>
          </cell>
          <cell r="DB121">
            <v>0</v>
          </cell>
          <cell r="DC121">
            <v>0</v>
          </cell>
          <cell r="DD121">
            <v>0</v>
          </cell>
          <cell r="DE121">
            <v>0</v>
          </cell>
          <cell r="DF121">
            <v>0</v>
          </cell>
          <cell r="DG121">
            <v>16896.8</v>
          </cell>
          <cell r="DH121">
            <v>100</v>
          </cell>
          <cell r="DI121">
            <v>0</v>
          </cell>
          <cell r="DJ121">
            <v>3556.75</v>
          </cell>
          <cell r="DK121">
            <v>0</v>
          </cell>
          <cell r="DL121">
            <v>0</v>
          </cell>
          <cell r="DM121">
            <v>0</v>
          </cell>
          <cell r="DN121">
            <v>37529.4</v>
          </cell>
          <cell r="DO121">
            <v>585.53</v>
          </cell>
          <cell r="DP121">
            <v>0</v>
          </cell>
          <cell r="DQ121">
            <v>0</v>
          </cell>
          <cell r="DR121">
            <v>0</v>
          </cell>
          <cell r="DS121">
            <v>0</v>
          </cell>
          <cell r="DT121">
            <v>0</v>
          </cell>
          <cell r="DU121">
            <v>299</v>
          </cell>
          <cell r="DV121">
            <v>0</v>
          </cell>
          <cell r="DW121">
            <v>0</v>
          </cell>
          <cell r="DX121">
            <v>0</v>
          </cell>
          <cell r="DY121">
            <v>0</v>
          </cell>
          <cell r="DZ121">
            <v>72567.63</v>
          </cell>
          <cell r="EA121">
            <v>20649.86</v>
          </cell>
          <cell r="EB121">
            <v>9243.74</v>
          </cell>
          <cell r="EC121">
            <v>7901.55</v>
          </cell>
          <cell r="ED121">
            <v>149</v>
          </cell>
          <cell r="EE121">
            <v>1215</v>
          </cell>
          <cell r="EF121">
            <v>0</v>
          </cell>
          <cell r="EG121">
            <v>0</v>
          </cell>
          <cell r="EH121">
            <v>75</v>
          </cell>
          <cell r="EI121">
            <v>33266.1</v>
          </cell>
          <cell r="EJ121">
            <v>1663.81</v>
          </cell>
          <cell r="EK121">
            <v>0</v>
          </cell>
          <cell r="EL121">
            <v>71.38</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792.35</v>
          </cell>
          <cell r="FZ121">
            <v>0</v>
          </cell>
          <cell r="GA121">
            <v>0</v>
          </cell>
          <cell r="GB121">
            <v>0</v>
          </cell>
          <cell r="GC121">
            <v>0</v>
          </cell>
          <cell r="GD121">
            <v>0</v>
          </cell>
          <cell r="GE121">
            <v>0</v>
          </cell>
          <cell r="GF121">
            <v>0</v>
          </cell>
          <cell r="GG121">
            <v>0</v>
          </cell>
          <cell r="GH121">
            <v>0</v>
          </cell>
          <cell r="GI121">
            <v>0</v>
          </cell>
          <cell r="GJ121">
            <v>0</v>
          </cell>
          <cell r="GK121">
            <v>56891.58</v>
          </cell>
          <cell r="GL121">
            <v>14913.57</v>
          </cell>
          <cell r="GM121">
            <v>19907.54</v>
          </cell>
          <cell r="GN121">
            <v>35501.43</v>
          </cell>
          <cell r="GO121">
            <v>0</v>
          </cell>
          <cell r="GP121">
            <v>40</v>
          </cell>
          <cell r="GQ121">
            <v>0</v>
          </cell>
          <cell r="GR121">
            <v>48060.89</v>
          </cell>
          <cell r="GS121">
            <v>8281.58</v>
          </cell>
          <cell r="GT121">
            <v>8424.48</v>
          </cell>
          <cell r="GU121">
            <v>17260.91</v>
          </cell>
          <cell r="GV121">
            <v>0</v>
          </cell>
          <cell r="GW121">
            <v>330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78891</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1169667.06</v>
          </cell>
          <cell r="KF121">
            <v>280571.8</v>
          </cell>
          <cell r="KG121">
            <v>885190.69</v>
          </cell>
          <cell r="KH121">
            <v>115583.85</v>
          </cell>
          <cell r="KI121">
            <v>1030.5</v>
          </cell>
          <cell r="KJ121">
            <v>5213.13</v>
          </cell>
          <cell r="KK121">
            <v>78891</v>
          </cell>
        </row>
        <row r="122">
          <cell r="A122">
            <v>119</v>
          </cell>
          <cell r="B122">
            <v>2502</v>
          </cell>
          <cell r="C122" t="str">
            <v>Gladbrook-Reinbeck Comm School District</v>
          </cell>
          <cell r="D122">
            <v>2355592.2799999998</v>
          </cell>
          <cell r="E122">
            <v>816848.17</v>
          </cell>
          <cell r="F122">
            <v>1621957.52</v>
          </cell>
          <cell r="G122">
            <v>78403.86</v>
          </cell>
          <cell r="H122">
            <v>26677.68</v>
          </cell>
          <cell r="I122">
            <v>3833.81</v>
          </cell>
          <cell r="J122">
            <v>0</v>
          </cell>
          <cell r="K122">
            <v>0</v>
          </cell>
          <cell r="L122">
            <v>0</v>
          </cell>
          <cell r="M122">
            <v>0</v>
          </cell>
          <cell r="N122">
            <v>0</v>
          </cell>
          <cell r="O122">
            <v>0</v>
          </cell>
          <cell r="P122">
            <v>0</v>
          </cell>
          <cell r="Q122">
            <v>0</v>
          </cell>
          <cell r="R122">
            <v>88885</v>
          </cell>
          <cell r="S122">
            <v>31384.01</v>
          </cell>
          <cell r="T122">
            <v>0</v>
          </cell>
          <cell r="U122">
            <v>899.53</v>
          </cell>
          <cell r="V122">
            <v>0</v>
          </cell>
          <cell r="W122">
            <v>0</v>
          </cell>
          <cell r="X122">
            <v>0</v>
          </cell>
          <cell r="Y122">
            <v>26276.66</v>
          </cell>
          <cell r="Z122">
            <v>12524.77</v>
          </cell>
          <cell r="AA122">
            <v>4343.8</v>
          </cell>
          <cell r="AB122">
            <v>367.54</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34355.440000000002</v>
          </cell>
          <cell r="BP122">
            <v>13602.95</v>
          </cell>
          <cell r="BQ122">
            <v>0</v>
          </cell>
          <cell r="BR122">
            <v>0</v>
          </cell>
          <cell r="BS122">
            <v>0</v>
          </cell>
          <cell r="BT122">
            <v>0</v>
          </cell>
          <cell r="BU122">
            <v>0</v>
          </cell>
          <cell r="BV122">
            <v>91852.5</v>
          </cell>
          <cell r="BW122">
            <v>23666.27</v>
          </cell>
          <cell r="BX122">
            <v>36332.93</v>
          </cell>
          <cell r="BY122">
            <v>1615.97</v>
          </cell>
          <cell r="BZ122">
            <v>0</v>
          </cell>
          <cell r="CA122">
            <v>299</v>
          </cell>
          <cell r="CB122">
            <v>0</v>
          </cell>
          <cell r="CC122">
            <v>35218</v>
          </cell>
          <cell r="CD122">
            <v>14010.18</v>
          </cell>
          <cell r="CE122">
            <v>0</v>
          </cell>
          <cell r="CF122">
            <v>1066.0899999999999</v>
          </cell>
          <cell r="CG122">
            <v>500</v>
          </cell>
          <cell r="CH122">
            <v>0</v>
          </cell>
          <cell r="CI122">
            <v>0</v>
          </cell>
          <cell r="CJ122">
            <v>54810.32</v>
          </cell>
          <cell r="CK122">
            <v>18814.41</v>
          </cell>
          <cell r="CL122">
            <v>1313.66</v>
          </cell>
          <cell r="CM122">
            <v>4295.7299999999996</v>
          </cell>
          <cell r="CN122">
            <v>1206.1400000000001</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28827.32</v>
          </cell>
          <cell r="DH122">
            <v>1300.5</v>
          </cell>
          <cell r="DI122">
            <v>0</v>
          </cell>
          <cell r="DJ122">
            <v>3196.75</v>
          </cell>
          <cell r="DK122">
            <v>0</v>
          </cell>
          <cell r="DL122">
            <v>0</v>
          </cell>
          <cell r="DM122">
            <v>0</v>
          </cell>
          <cell r="DN122">
            <v>98801.99</v>
          </cell>
          <cell r="DO122">
            <v>680</v>
          </cell>
          <cell r="DP122">
            <v>0</v>
          </cell>
          <cell r="DQ122">
            <v>822.64</v>
          </cell>
          <cell r="DR122">
            <v>0</v>
          </cell>
          <cell r="DS122">
            <v>0</v>
          </cell>
          <cell r="DT122">
            <v>0</v>
          </cell>
          <cell r="DU122">
            <v>4789.45</v>
          </cell>
          <cell r="DV122">
            <v>0</v>
          </cell>
          <cell r="DW122">
            <v>0</v>
          </cell>
          <cell r="DX122">
            <v>0</v>
          </cell>
          <cell r="DY122">
            <v>0</v>
          </cell>
          <cell r="DZ122">
            <v>224536.26</v>
          </cell>
          <cell r="EA122">
            <v>82165</v>
          </cell>
          <cell r="EB122">
            <v>16450.919999999998</v>
          </cell>
          <cell r="EC122">
            <v>284.02999999999997</v>
          </cell>
          <cell r="ED122">
            <v>0</v>
          </cell>
          <cell r="EE122">
            <v>1661</v>
          </cell>
          <cell r="EF122">
            <v>0</v>
          </cell>
          <cell r="EG122">
            <v>104249.69</v>
          </cell>
          <cell r="EH122">
            <v>25677.57</v>
          </cell>
          <cell r="EI122">
            <v>18620.849999999999</v>
          </cell>
          <cell r="EJ122">
            <v>2481.0100000000002</v>
          </cell>
          <cell r="EK122">
            <v>0</v>
          </cell>
          <cell r="EL122">
            <v>725</v>
          </cell>
          <cell r="EM122">
            <v>0</v>
          </cell>
          <cell r="EN122">
            <v>0</v>
          </cell>
          <cell r="EO122">
            <v>0</v>
          </cell>
          <cell r="EP122">
            <v>0</v>
          </cell>
          <cell r="EQ122">
            <v>0</v>
          </cell>
          <cell r="ER122">
            <v>0</v>
          </cell>
          <cell r="ES122">
            <v>0</v>
          </cell>
          <cell r="ET122">
            <v>0</v>
          </cell>
          <cell r="EU122">
            <v>0</v>
          </cell>
          <cell r="EV122">
            <v>0</v>
          </cell>
          <cell r="EW122">
            <v>547.25</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4079.89</v>
          </cell>
          <cell r="FL122">
            <v>0</v>
          </cell>
          <cell r="FM122">
            <v>0</v>
          </cell>
          <cell r="FN122">
            <v>0</v>
          </cell>
          <cell r="FO122">
            <v>0</v>
          </cell>
          <cell r="FP122">
            <v>0</v>
          </cell>
          <cell r="FQ122">
            <v>0</v>
          </cell>
          <cell r="FR122">
            <v>2263</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123370.54</v>
          </cell>
          <cell r="GL122">
            <v>44218.34</v>
          </cell>
          <cell r="GM122">
            <v>148939.97</v>
          </cell>
          <cell r="GN122">
            <v>157106.72</v>
          </cell>
          <cell r="GO122">
            <v>1973.58</v>
          </cell>
          <cell r="GP122">
            <v>40</v>
          </cell>
          <cell r="GQ122">
            <v>0</v>
          </cell>
          <cell r="GR122">
            <v>150910.76999999999</v>
          </cell>
          <cell r="GS122">
            <v>34445.4</v>
          </cell>
          <cell r="GT122">
            <v>65597.279999999999</v>
          </cell>
          <cell r="GU122">
            <v>64492.55</v>
          </cell>
          <cell r="GV122">
            <v>1300.9000000000001</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269383</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3290057.46</v>
          </cell>
          <cell r="KF122">
            <v>1117357.07</v>
          </cell>
          <cell r="KG122">
            <v>2052865.83</v>
          </cell>
          <cell r="KH122">
            <v>312993.53000000003</v>
          </cell>
          <cell r="KI122">
            <v>31658.3</v>
          </cell>
          <cell r="KJ122">
            <v>10578.2</v>
          </cell>
          <cell r="KK122">
            <v>269383</v>
          </cell>
        </row>
        <row r="123">
          <cell r="A123">
            <v>120</v>
          </cell>
          <cell r="B123">
            <v>2511</v>
          </cell>
          <cell r="C123" t="str">
            <v>Glenwood Comm School District</v>
          </cell>
          <cell r="D123">
            <v>8873161.3399999999</v>
          </cell>
          <cell r="E123">
            <v>2964856.38</v>
          </cell>
          <cell r="F123">
            <v>1385087.82</v>
          </cell>
          <cell r="G123">
            <v>376079.46</v>
          </cell>
          <cell r="H123">
            <v>277159.42</v>
          </cell>
          <cell r="I123">
            <v>13985.5</v>
          </cell>
          <cell r="J123">
            <v>0</v>
          </cell>
          <cell r="K123">
            <v>0</v>
          </cell>
          <cell r="L123">
            <v>0</v>
          </cell>
          <cell r="M123">
            <v>0</v>
          </cell>
          <cell r="N123">
            <v>0</v>
          </cell>
          <cell r="O123">
            <v>0</v>
          </cell>
          <cell r="P123">
            <v>0</v>
          </cell>
          <cell r="Q123">
            <v>0</v>
          </cell>
          <cell r="R123">
            <v>319003.09000000003</v>
          </cell>
          <cell r="S123">
            <v>108649.56</v>
          </cell>
          <cell r="T123">
            <v>1625.6</v>
          </cell>
          <cell r="U123">
            <v>5363.88</v>
          </cell>
          <cell r="V123">
            <v>0</v>
          </cell>
          <cell r="W123">
            <v>810</v>
          </cell>
          <cell r="X123">
            <v>0</v>
          </cell>
          <cell r="Y123">
            <v>122694.36</v>
          </cell>
          <cell r="Z123">
            <v>51524.959999999999</v>
          </cell>
          <cell r="AA123">
            <v>0</v>
          </cell>
          <cell r="AB123">
            <v>3238.29</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19674</v>
          </cell>
          <cell r="BP123">
            <v>3348.09</v>
          </cell>
          <cell r="BQ123">
            <v>0</v>
          </cell>
          <cell r="BR123">
            <v>647.67999999999995</v>
          </cell>
          <cell r="BS123">
            <v>0</v>
          </cell>
          <cell r="BT123">
            <v>0</v>
          </cell>
          <cell r="BU123">
            <v>0</v>
          </cell>
          <cell r="BV123">
            <v>545256.64</v>
          </cell>
          <cell r="BW123">
            <v>164191.41</v>
          </cell>
          <cell r="BX123">
            <v>70125.23</v>
          </cell>
          <cell r="BY123">
            <v>41577.07</v>
          </cell>
          <cell r="BZ123">
            <v>0</v>
          </cell>
          <cell r="CA123">
            <v>3823.37</v>
          </cell>
          <cell r="CB123">
            <v>0</v>
          </cell>
          <cell r="CC123">
            <v>108224.63</v>
          </cell>
          <cell r="CD123">
            <v>31689.8</v>
          </cell>
          <cell r="CE123">
            <v>0</v>
          </cell>
          <cell r="CF123">
            <v>6203.72</v>
          </cell>
          <cell r="CG123">
            <v>0</v>
          </cell>
          <cell r="CH123">
            <v>0</v>
          </cell>
          <cell r="CI123">
            <v>0</v>
          </cell>
          <cell r="CJ123">
            <v>147482.39000000001</v>
          </cell>
          <cell r="CK123">
            <v>70140.37</v>
          </cell>
          <cell r="CL123">
            <v>32505.75</v>
          </cell>
          <cell r="CM123">
            <v>3640.3</v>
          </cell>
          <cell r="CN123">
            <v>0</v>
          </cell>
          <cell r="CO123">
            <v>0</v>
          </cell>
          <cell r="CP123">
            <v>0</v>
          </cell>
          <cell r="CQ123">
            <v>0</v>
          </cell>
          <cell r="CR123">
            <v>0</v>
          </cell>
          <cell r="CS123">
            <v>8345.7000000000007</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68254.02</v>
          </cell>
          <cell r="DH123">
            <v>10983.58</v>
          </cell>
          <cell r="DI123">
            <v>0</v>
          </cell>
          <cell r="DJ123">
            <v>10632.15</v>
          </cell>
          <cell r="DK123">
            <v>0</v>
          </cell>
          <cell r="DL123">
            <v>232655.17</v>
          </cell>
          <cell r="DM123">
            <v>77516.160000000003</v>
          </cell>
          <cell r="DN123">
            <v>7275.36</v>
          </cell>
          <cell r="DO123">
            <v>377.25</v>
          </cell>
          <cell r="DP123">
            <v>0</v>
          </cell>
          <cell r="DQ123">
            <v>8920</v>
          </cell>
          <cell r="DR123">
            <v>0</v>
          </cell>
          <cell r="DS123">
            <v>79266.8</v>
          </cell>
          <cell r="DT123">
            <v>37876.559999999998</v>
          </cell>
          <cell r="DU123">
            <v>4760.54</v>
          </cell>
          <cell r="DV123">
            <v>1085.52</v>
          </cell>
          <cell r="DW123">
            <v>0</v>
          </cell>
          <cell r="DX123">
            <v>1810</v>
          </cell>
          <cell r="DY123">
            <v>0</v>
          </cell>
          <cell r="DZ123">
            <v>1052967.57</v>
          </cell>
          <cell r="EA123">
            <v>488148.98</v>
          </cell>
          <cell r="EB123">
            <v>35498.660000000003</v>
          </cell>
          <cell r="EC123">
            <v>1708.63</v>
          </cell>
          <cell r="ED123">
            <v>0</v>
          </cell>
          <cell r="EE123">
            <v>4644</v>
          </cell>
          <cell r="EF123">
            <v>0</v>
          </cell>
          <cell r="EG123">
            <v>168040.84</v>
          </cell>
          <cell r="EH123">
            <v>79053.42</v>
          </cell>
          <cell r="EI123">
            <v>12572.52</v>
          </cell>
          <cell r="EJ123">
            <v>5039.2</v>
          </cell>
          <cell r="EK123">
            <v>0</v>
          </cell>
          <cell r="EL123">
            <v>3918</v>
          </cell>
          <cell r="EM123">
            <v>0</v>
          </cell>
          <cell r="EN123">
            <v>0</v>
          </cell>
          <cell r="EO123">
            <v>0</v>
          </cell>
          <cell r="EP123">
            <v>0</v>
          </cell>
          <cell r="EQ123">
            <v>0</v>
          </cell>
          <cell r="ER123">
            <v>0</v>
          </cell>
          <cell r="ES123">
            <v>0</v>
          </cell>
          <cell r="ET123">
            <v>0</v>
          </cell>
          <cell r="EU123">
            <v>62162.29</v>
          </cell>
          <cell r="EV123">
            <v>21755.87</v>
          </cell>
          <cell r="EW123">
            <v>820.84</v>
          </cell>
          <cell r="EX123">
            <v>21065.98</v>
          </cell>
          <cell r="EY123">
            <v>316.81</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3237.5</v>
          </cell>
          <cell r="FR123">
            <v>60563.23</v>
          </cell>
          <cell r="FS123">
            <v>2260.9499999999998</v>
          </cell>
          <cell r="FT123">
            <v>0</v>
          </cell>
          <cell r="FU123">
            <v>0</v>
          </cell>
          <cell r="FV123">
            <v>0</v>
          </cell>
          <cell r="FW123">
            <v>0</v>
          </cell>
          <cell r="FX123">
            <v>0</v>
          </cell>
          <cell r="FY123">
            <v>61768.09</v>
          </cell>
          <cell r="FZ123">
            <v>0</v>
          </cell>
          <cell r="GA123">
            <v>0</v>
          </cell>
          <cell r="GB123">
            <v>0</v>
          </cell>
          <cell r="GC123">
            <v>0</v>
          </cell>
          <cell r="GD123">
            <v>0</v>
          </cell>
          <cell r="GE123">
            <v>0</v>
          </cell>
          <cell r="GF123">
            <v>0</v>
          </cell>
          <cell r="GG123">
            <v>0</v>
          </cell>
          <cell r="GH123">
            <v>0</v>
          </cell>
          <cell r="GI123">
            <v>0</v>
          </cell>
          <cell r="GJ123">
            <v>0</v>
          </cell>
          <cell r="GK123">
            <v>659477.84</v>
          </cell>
          <cell r="GL123">
            <v>330606.83</v>
          </cell>
          <cell r="GM123">
            <v>297734.95</v>
          </cell>
          <cell r="GN123">
            <v>428744.4</v>
          </cell>
          <cell r="GO123">
            <v>7388.32</v>
          </cell>
          <cell r="GP123">
            <v>275</v>
          </cell>
          <cell r="GQ123">
            <v>0</v>
          </cell>
          <cell r="GR123">
            <v>491824.86</v>
          </cell>
          <cell r="GS123">
            <v>118324.88</v>
          </cell>
          <cell r="GT123">
            <v>36708.75</v>
          </cell>
          <cell r="GU123">
            <v>140404.28</v>
          </cell>
          <cell r="GV123">
            <v>24343.57</v>
          </cell>
          <cell r="GW123">
            <v>714.9</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77.52</v>
          </cell>
          <cell r="HU123">
            <v>13.24</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893766</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12881969.34</v>
          </cell>
          <cell r="KF123">
            <v>4550934.01</v>
          </cell>
          <cell r="KG123">
            <v>2083647.06</v>
          </cell>
          <cell r="KH123">
            <v>1048420.19</v>
          </cell>
          <cell r="KI123">
            <v>309208.12</v>
          </cell>
          <cell r="KJ123">
            <v>49532.92</v>
          </cell>
          <cell r="KK123">
            <v>893766</v>
          </cell>
        </row>
        <row r="124">
          <cell r="A124">
            <v>121</v>
          </cell>
          <cell r="B124">
            <v>2520</v>
          </cell>
          <cell r="C124" t="str">
            <v>Glidden-Ralston Comm School District</v>
          </cell>
          <cell r="D124">
            <v>1719268.69</v>
          </cell>
          <cell r="E124">
            <v>555555.55000000005</v>
          </cell>
          <cell r="F124">
            <v>305474.37</v>
          </cell>
          <cell r="G124">
            <v>73391.97</v>
          </cell>
          <cell r="H124">
            <v>36934.53</v>
          </cell>
          <cell r="I124">
            <v>0</v>
          </cell>
          <cell r="J124">
            <v>0</v>
          </cell>
          <cell r="K124">
            <v>23855</v>
          </cell>
          <cell r="L124">
            <v>4062.8</v>
          </cell>
          <cell r="M124">
            <v>285.60000000000002</v>
          </cell>
          <cell r="N124">
            <v>2118.6</v>
          </cell>
          <cell r="O124">
            <v>0</v>
          </cell>
          <cell r="P124">
            <v>0</v>
          </cell>
          <cell r="Q124">
            <v>0</v>
          </cell>
          <cell r="R124">
            <v>47229.02</v>
          </cell>
          <cell r="S124">
            <v>7720.24</v>
          </cell>
          <cell r="T124">
            <v>0</v>
          </cell>
          <cell r="U124">
            <v>23421.07</v>
          </cell>
          <cell r="V124">
            <v>0</v>
          </cell>
          <cell r="W124">
            <v>0</v>
          </cell>
          <cell r="X124">
            <v>0</v>
          </cell>
          <cell r="Y124">
            <v>36949.339999999997</v>
          </cell>
          <cell r="Z124">
            <v>6133.73</v>
          </cell>
          <cell r="AA124">
            <v>0</v>
          </cell>
          <cell r="AB124">
            <v>1017.46</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47700</v>
          </cell>
          <cell r="BW124">
            <v>9151.9599999999991</v>
          </cell>
          <cell r="BX124">
            <v>0</v>
          </cell>
          <cell r="BY124">
            <v>0</v>
          </cell>
          <cell r="BZ124">
            <v>0</v>
          </cell>
          <cell r="CA124">
            <v>0</v>
          </cell>
          <cell r="CB124">
            <v>0</v>
          </cell>
          <cell r="CC124">
            <v>56366</v>
          </cell>
          <cell r="CD124">
            <v>17176.14</v>
          </cell>
          <cell r="CE124">
            <v>0</v>
          </cell>
          <cell r="CF124">
            <v>642.34</v>
          </cell>
          <cell r="CG124">
            <v>0</v>
          </cell>
          <cell r="CH124">
            <v>0</v>
          </cell>
          <cell r="CI124">
            <v>0</v>
          </cell>
          <cell r="CJ124">
            <v>6252</v>
          </cell>
          <cell r="CK124">
            <v>4809.75</v>
          </cell>
          <cell r="CL124">
            <v>13316.9</v>
          </cell>
          <cell r="CM124">
            <v>0</v>
          </cell>
          <cell r="CN124">
            <v>29716</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11699.15</v>
          </cell>
          <cell r="DH124">
            <v>12586.72</v>
          </cell>
          <cell r="DI124">
            <v>0</v>
          </cell>
          <cell r="DJ124">
            <v>13049.35</v>
          </cell>
          <cell r="DK124">
            <v>0</v>
          </cell>
          <cell r="DL124">
            <v>226715.25</v>
          </cell>
          <cell r="DM124">
            <v>75235.06</v>
          </cell>
          <cell r="DN124">
            <v>8868.44</v>
          </cell>
          <cell r="DO124">
            <v>2333.02</v>
          </cell>
          <cell r="DP124">
            <v>0</v>
          </cell>
          <cell r="DQ124">
            <v>0</v>
          </cell>
          <cell r="DR124">
            <v>0</v>
          </cell>
          <cell r="DS124">
            <v>0</v>
          </cell>
          <cell r="DT124">
            <v>0</v>
          </cell>
          <cell r="DU124">
            <v>448</v>
          </cell>
          <cell r="DV124">
            <v>0</v>
          </cell>
          <cell r="DW124">
            <v>0</v>
          </cell>
          <cell r="DX124">
            <v>0</v>
          </cell>
          <cell r="DY124">
            <v>0</v>
          </cell>
          <cell r="DZ124">
            <v>119671.42</v>
          </cell>
          <cell r="EA124">
            <v>54415.31</v>
          </cell>
          <cell r="EB124">
            <v>0</v>
          </cell>
          <cell r="EC124">
            <v>180</v>
          </cell>
          <cell r="ED124">
            <v>0</v>
          </cell>
          <cell r="EE124">
            <v>0</v>
          </cell>
          <cell r="EF124">
            <v>0</v>
          </cell>
          <cell r="EG124">
            <v>8670</v>
          </cell>
          <cell r="EH124">
            <v>1481.64</v>
          </cell>
          <cell r="EI124">
            <v>870.35</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128053.47</v>
          </cell>
          <cell r="GL124">
            <v>46451.040000000001</v>
          </cell>
          <cell r="GM124">
            <v>29289.7</v>
          </cell>
          <cell r="GN124">
            <v>78022.42</v>
          </cell>
          <cell r="GO124">
            <v>1541.47</v>
          </cell>
          <cell r="GP124">
            <v>0</v>
          </cell>
          <cell r="GQ124">
            <v>0</v>
          </cell>
          <cell r="GR124">
            <v>51120.01</v>
          </cell>
          <cell r="GS124">
            <v>8714.41</v>
          </cell>
          <cell r="GT124">
            <v>24388.26</v>
          </cell>
          <cell r="GU124">
            <v>30953.17</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122995</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2471850.2000000002</v>
          </cell>
          <cell r="KF124">
            <v>790907.63</v>
          </cell>
          <cell r="KG124">
            <v>394640.77</v>
          </cell>
          <cell r="KH124">
            <v>224666.77</v>
          </cell>
          <cell r="KI124">
            <v>68192</v>
          </cell>
          <cell r="KJ124">
            <v>13049.35</v>
          </cell>
          <cell r="KK124">
            <v>122995</v>
          </cell>
        </row>
        <row r="125">
          <cell r="A125">
            <v>122</v>
          </cell>
          <cell r="B125">
            <v>2556</v>
          </cell>
          <cell r="C125" t="str">
            <v>Graettinger-Terril Comm School District</v>
          </cell>
          <cell r="D125">
            <v>2186134.98</v>
          </cell>
          <cell r="E125">
            <v>529910.84</v>
          </cell>
          <cell r="F125">
            <v>1013258.09</v>
          </cell>
          <cell r="G125">
            <v>100735.44</v>
          </cell>
          <cell r="H125">
            <v>977.55</v>
          </cell>
          <cell r="I125">
            <v>953.35</v>
          </cell>
          <cell r="J125">
            <v>0</v>
          </cell>
          <cell r="K125">
            <v>0</v>
          </cell>
          <cell r="L125">
            <v>0</v>
          </cell>
          <cell r="M125">
            <v>0</v>
          </cell>
          <cell r="N125">
            <v>0</v>
          </cell>
          <cell r="O125">
            <v>0</v>
          </cell>
          <cell r="P125">
            <v>0</v>
          </cell>
          <cell r="Q125">
            <v>0</v>
          </cell>
          <cell r="R125">
            <v>72569.55</v>
          </cell>
          <cell r="S125">
            <v>16512.349999999999</v>
          </cell>
          <cell r="T125">
            <v>1006.3</v>
          </cell>
          <cell r="U125">
            <v>5997.78</v>
          </cell>
          <cell r="V125">
            <v>0</v>
          </cell>
          <cell r="W125">
            <v>0</v>
          </cell>
          <cell r="X125">
            <v>0</v>
          </cell>
          <cell r="Y125">
            <v>0</v>
          </cell>
          <cell r="Z125">
            <v>0</v>
          </cell>
          <cell r="AA125">
            <v>5130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19868.560000000001</v>
          </cell>
          <cell r="BW125">
            <v>6324.43</v>
          </cell>
          <cell r="BX125">
            <v>6296.69</v>
          </cell>
          <cell r="BY125">
            <v>3306.98</v>
          </cell>
          <cell r="BZ125">
            <v>0</v>
          </cell>
          <cell r="CA125">
            <v>0</v>
          </cell>
          <cell r="CB125">
            <v>0</v>
          </cell>
          <cell r="CC125">
            <v>33615</v>
          </cell>
          <cell r="CD125">
            <v>5620.09</v>
          </cell>
          <cell r="CE125">
            <v>0</v>
          </cell>
          <cell r="CF125">
            <v>5110.04</v>
          </cell>
          <cell r="CG125">
            <v>0</v>
          </cell>
          <cell r="CH125">
            <v>0</v>
          </cell>
          <cell r="CI125">
            <v>0</v>
          </cell>
          <cell r="CJ125">
            <v>28167.74</v>
          </cell>
          <cell r="CK125">
            <v>4900.4399999999996</v>
          </cell>
          <cell r="CL125">
            <v>0</v>
          </cell>
          <cell r="CM125">
            <v>7317.16</v>
          </cell>
          <cell r="CN125">
            <v>1706.26</v>
          </cell>
          <cell r="CO125">
            <v>0</v>
          </cell>
          <cell r="CP125">
            <v>0</v>
          </cell>
          <cell r="CQ125">
            <v>0</v>
          </cell>
          <cell r="CR125">
            <v>0</v>
          </cell>
          <cell r="CS125">
            <v>0</v>
          </cell>
          <cell r="CT125">
            <v>0</v>
          </cell>
          <cell r="CU125">
            <v>0</v>
          </cell>
          <cell r="CV125">
            <v>0</v>
          </cell>
          <cell r="CW125">
            <v>0</v>
          </cell>
          <cell r="CX125">
            <v>0</v>
          </cell>
          <cell r="CY125">
            <v>0</v>
          </cell>
          <cell r="CZ125">
            <v>8985.02</v>
          </cell>
          <cell r="DA125">
            <v>0</v>
          </cell>
          <cell r="DB125">
            <v>0</v>
          </cell>
          <cell r="DC125">
            <v>0</v>
          </cell>
          <cell r="DD125">
            <v>0</v>
          </cell>
          <cell r="DE125">
            <v>0</v>
          </cell>
          <cell r="DF125">
            <v>0</v>
          </cell>
          <cell r="DG125">
            <v>20082.71</v>
          </cell>
          <cell r="DH125">
            <v>4306.46</v>
          </cell>
          <cell r="DI125">
            <v>0</v>
          </cell>
          <cell r="DJ125">
            <v>5546.32</v>
          </cell>
          <cell r="DK125">
            <v>0</v>
          </cell>
          <cell r="DL125">
            <v>0</v>
          </cell>
          <cell r="DM125">
            <v>0</v>
          </cell>
          <cell r="DN125">
            <v>104826.28</v>
          </cell>
          <cell r="DO125">
            <v>1421.5</v>
          </cell>
          <cell r="DP125">
            <v>0</v>
          </cell>
          <cell r="DQ125">
            <v>1931</v>
          </cell>
          <cell r="DR125">
            <v>0</v>
          </cell>
          <cell r="DS125">
            <v>0</v>
          </cell>
          <cell r="DT125">
            <v>0</v>
          </cell>
          <cell r="DU125">
            <v>464</v>
          </cell>
          <cell r="DV125">
            <v>0</v>
          </cell>
          <cell r="DW125">
            <v>0</v>
          </cell>
          <cell r="DX125">
            <v>0</v>
          </cell>
          <cell r="DY125">
            <v>0</v>
          </cell>
          <cell r="DZ125">
            <v>189935.39</v>
          </cell>
          <cell r="EA125">
            <v>74677.63</v>
          </cell>
          <cell r="EB125">
            <v>1592.99</v>
          </cell>
          <cell r="EC125">
            <v>1056.19</v>
          </cell>
          <cell r="ED125">
            <v>0</v>
          </cell>
          <cell r="EE125">
            <v>550.47</v>
          </cell>
          <cell r="EF125">
            <v>0</v>
          </cell>
          <cell r="EG125">
            <v>0</v>
          </cell>
          <cell r="EH125">
            <v>0</v>
          </cell>
          <cell r="EI125">
            <v>31040.9</v>
          </cell>
          <cell r="EJ125">
            <v>427</v>
          </cell>
          <cell r="EK125">
            <v>0</v>
          </cell>
          <cell r="EL125">
            <v>587.33000000000004</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31033.599999999999</v>
          </cell>
          <cell r="FQ125">
            <v>10999.43</v>
          </cell>
          <cell r="FR125">
            <v>20655.5</v>
          </cell>
          <cell r="FS125">
            <v>0</v>
          </cell>
          <cell r="FT125">
            <v>0</v>
          </cell>
          <cell r="FU125">
            <v>0</v>
          </cell>
          <cell r="FV125">
            <v>0</v>
          </cell>
          <cell r="FW125">
            <v>0</v>
          </cell>
          <cell r="FX125">
            <v>0</v>
          </cell>
          <cell r="FY125">
            <v>39176.839999999997</v>
          </cell>
          <cell r="FZ125">
            <v>92.26</v>
          </cell>
          <cell r="GA125">
            <v>0</v>
          </cell>
          <cell r="GB125">
            <v>0</v>
          </cell>
          <cell r="GC125">
            <v>0</v>
          </cell>
          <cell r="GD125">
            <v>0</v>
          </cell>
          <cell r="GE125">
            <v>0</v>
          </cell>
          <cell r="GF125">
            <v>0</v>
          </cell>
          <cell r="GG125">
            <v>0</v>
          </cell>
          <cell r="GH125">
            <v>0</v>
          </cell>
          <cell r="GI125">
            <v>0</v>
          </cell>
          <cell r="GJ125">
            <v>0</v>
          </cell>
          <cell r="GK125">
            <v>199609.8</v>
          </cell>
          <cell r="GL125">
            <v>60246.33</v>
          </cell>
          <cell r="GM125">
            <v>56393.53</v>
          </cell>
          <cell r="GN125">
            <v>123074.7</v>
          </cell>
          <cell r="GO125">
            <v>0</v>
          </cell>
          <cell r="GP125">
            <v>420.05</v>
          </cell>
          <cell r="GQ125">
            <v>0</v>
          </cell>
          <cell r="GR125">
            <v>128551.84</v>
          </cell>
          <cell r="GS125">
            <v>21936.71</v>
          </cell>
          <cell r="GT125">
            <v>4433.2299999999996</v>
          </cell>
          <cell r="GU125">
            <v>54283.37</v>
          </cell>
          <cell r="GV125">
            <v>0</v>
          </cell>
          <cell r="GW125">
            <v>880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168846</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285.61</v>
          </cell>
          <cell r="KE125">
            <v>2889486.46</v>
          </cell>
          <cell r="KF125">
            <v>731128.25</v>
          </cell>
          <cell r="KG125">
            <v>1313342.08</v>
          </cell>
          <cell r="KH125">
            <v>307128.88</v>
          </cell>
          <cell r="KI125">
            <v>2683.81</v>
          </cell>
          <cell r="KJ125">
            <v>10868.52</v>
          </cell>
          <cell r="KK125">
            <v>169131.61</v>
          </cell>
        </row>
        <row r="126">
          <cell r="A126">
            <v>123</v>
          </cell>
          <cell r="B126">
            <v>2673</v>
          </cell>
          <cell r="C126" t="str">
            <v>Nodaway Valley Comm School District</v>
          </cell>
          <cell r="D126">
            <v>3411577.84</v>
          </cell>
          <cell r="E126">
            <v>1037532.61</v>
          </cell>
          <cell r="F126">
            <v>535617.46</v>
          </cell>
          <cell r="G126">
            <v>154972.96</v>
          </cell>
          <cell r="H126">
            <v>19455.04</v>
          </cell>
          <cell r="I126">
            <v>8200.25</v>
          </cell>
          <cell r="J126">
            <v>0</v>
          </cell>
          <cell r="K126">
            <v>0</v>
          </cell>
          <cell r="L126">
            <v>0</v>
          </cell>
          <cell r="M126">
            <v>18762.73</v>
          </cell>
          <cell r="N126">
            <v>0</v>
          </cell>
          <cell r="O126">
            <v>0</v>
          </cell>
          <cell r="P126">
            <v>0</v>
          </cell>
          <cell r="Q126">
            <v>0</v>
          </cell>
          <cell r="R126">
            <v>45463.58</v>
          </cell>
          <cell r="S126">
            <v>15426.45</v>
          </cell>
          <cell r="T126">
            <v>413.08</v>
          </cell>
          <cell r="U126">
            <v>153.76</v>
          </cell>
          <cell r="V126">
            <v>0</v>
          </cell>
          <cell r="W126">
            <v>0</v>
          </cell>
          <cell r="X126">
            <v>0</v>
          </cell>
          <cell r="Y126">
            <v>56472</v>
          </cell>
          <cell r="Z126">
            <v>18140.45</v>
          </cell>
          <cell r="AA126">
            <v>0</v>
          </cell>
          <cell r="AB126">
            <v>2652.33</v>
          </cell>
          <cell r="AC126">
            <v>0</v>
          </cell>
          <cell r="AD126">
            <v>1125</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153961.07</v>
          </cell>
          <cell r="BW126">
            <v>40803.65</v>
          </cell>
          <cell r="BX126">
            <v>9326.9699999999993</v>
          </cell>
          <cell r="BY126">
            <v>1299.6500000000001</v>
          </cell>
          <cell r="BZ126">
            <v>0</v>
          </cell>
          <cell r="CA126">
            <v>175</v>
          </cell>
          <cell r="CB126">
            <v>0</v>
          </cell>
          <cell r="CC126">
            <v>18683.11</v>
          </cell>
          <cell r="CD126">
            <v>3228.96</v>
          </cell>
          <cell r="CE126">
            <v>0</v>
          </cell>
          <cell r="CF126">
            <v>888.36</v>
          </cell>
          <cell r="CG126">
            <v>0</v>
          </cell>
          <cell r="CH126">
            <v>0</v>
          </cell>
          <cell r="CI126">
            <v>0</v>
          </cell>
          <cell r="CJ126">
            <v>57853.62</v>
          </cell>
          <cell r="CK126">
            <v>17374.03</v>
          </cell>
          <cell r="CL126">
            <v>6529.68</v>
          </cell>
          <cell r="CM126">
            <v>0</v>
          </cell>
          <cell r="CN126">
            <v>1394.72</v>
          </cell>
          <cell r="CO126">
            <v>239.43</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25614.97</v>
          </cell>
          <cell r="DH126">
            <v>4091.02</v>
          </cell>
          <cell r="DI126">
            <v>0</v>
          </cell>
          <cell r="DJ126">
            <v>5854</v>
          </cell>
          <cell r="DK126">
            <v>0</v>
          </cell>
          <cell r="DL126">
            <v>195537.13</v>
          </cell>
          <cell r="DM126">
            <v>66749.42</v>
          </cell>
          <cell r="DN126">
            <v>5226.79</v>
          </cell>
          <cell r="DO126">
            <v>1983.46</v>
          </cell>
          <cell r="DP126">
            <v>0</v>
          </cell>
          <cell r="DQ126">
            <v>2232</v>
          </cell>
          <cell r="DR126">
            <v>0</v>
          </cell>
          <cell r="DS126">
            <v>0</v>
          </cell>
          <cell r="DT126">
            <v>0</v>
          </cell>
          <cell r="DU126">
            <v>1128</v>
          </cell>
          <cell r="DV126">
            <v>0</v>
          </cell>
          <cell r="DW126">
            <v>0</v>
          </cell>
          <cell r="DX126">
            <v>0</v>
          </cell>
          <cell r="DY126">
            <v>0</v>
          </cell>
          <cell r="DZ126">
            <v>273915.53999999998</v>
          </cell>
          <cell r="EA126">
            <v>110501.95</v>
          </cell>
          <cell r="EB126">
            <v>12796.97</v>
          </cell>
          <cell r="EC126">
            <v>3747.09</v>
          </cell>
          <cell r="ED126">
            <v>0</v>
          </cell>
          <cell r="EE126">
            <v>2310</v>
          </cell>
          <cell r="EF126">
            <v>0</v>
          </cell>
          <cell r="EG126">
            <v>64468.75</v>
          </cell>
          <cell r="EH126">
            <v>31790.62</v>
          </cell>
          <cell r="EI126">
            <v>1534.82</v>
          </cell>
          <cell r="EJ126">
            <v>94.28</v>
          </cell>
          <cell r="EK126">
            <v>0</v>
          </cell>
          <cell r="EL126">
            <v>951</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4659.2</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231290.44</v>
          </cell>
          <cell r="GL126">
            <v>90653.58</v>
          </cell>
          <cell r="GM126">
            <v>51763.57</v>
          </cell>
          <cell r="GN126">
            <v>200651.45</v>
          </cell>
          <cell r="GO126">
            <v>203.91</v>
          </cell>
          <cell r="GP126">
            <v>375</v>
          </cell>
          <cell r="GQ126">
            <v>0</v>
          </cell>
          <cell r="GR126">
            <v>200965.2</v>
          </cell>
          <cell r="GS126">
            <v>35000.410000000003</v>
          </cell>
          <cell r="GT126">
            <v>12993.38</v>
          </cell>
          <cell r="GU126">
            <v>42405.19</v>
          </cell>
          <cell r="GV126">
            <v>0</v>
          </cell>
          <cell r="GW126">
            <v>815</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283993</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4710188.28</v>
          </cell>
          <cell r="KF126">
            <v>1467202.13</v>
          </cell>
          <cell r="KG126">
            <v>686367.62</v>
          </cell>
          <cell r="KH126">
            <v>412939.55</v>
          </cell>
          <cell r="KI126">
            <v>21053.67</v>
          </cell>
          <cell r="KJ126">
            <v>22276.68</v>
          </cell>
          <cell r="KK126">
            <v>283993</v>
          </cell>
        </row>
        <row r="127">
          <cell r="A127">
            <v>124</v>
          </cell>
          <cell r="B127">
            <v>2682</v>
          </cell>
          <cell r="C127" t="str">
            <v>GMG Comm School District</v>
          </cell>
          <cell r="D127">
            <v>2372828.7799999998</v>
          </cell>
          <cell r="E127">
            <v>842074.72</v>
          </cell>
          <cell r="F127">
            <v>372043.86</v>
          </cell>
          <cell r="G127">
            <v>112847.84</v>
          </cell>
          <cell r="H127">
            <v>13516.71</v>
          </cell>
          <cell r="I127">
            <v>4091.8</v>
          </cell>
          <cell r="J127">
            <v>0</v>
          </cell>
          <cell r="K127">
            <v>0</v>
          </cell>
          <cell r="L127">
            <v>0</v>
          </cell>
          <cell r="M127">
            <v>0</v>
          </cell>
          <cell r="N127">
            <v>0</v>
          </cell>
          <cell r="O127">
            <v>0</v>
          </cell>
          <cell r="P127">
            <v>0</v>
          </cell>
          <cell r="Q127">
            <v>0</v>
          </cell>
          <cell r="R127">
            <v>22439.19</v>
          </cell>
          <cell r="S127">
            <v>7235.81</v>
          </cell>
          <cell r="T127">
            <v>15735.2</v>
          </cell>
          <cell r="U127">
            <v>0</v>
          </cell>
          <cell r="V127">
            <v>0</v>
          </cell>
          <cell r="W127">
            <v>0</v>
          </cell>
          <cell r="X127">
            <v>0</v>
          </cell>
          <cell r="Y127">
            <v>19610.2</v>
          </cell>
          <cell r="Z127">
            <v>3292.39</v>
          </cell>
          <cell r="AA127">
            <v>998.36</v>
          </cell>
          <cell r="AB127">
            <v>903.03</v>
          </cell>
          <cell r="AC127">
            <v>0</v>
          </cell>
          <cell r="AD127">
            <v>229</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12000</v>
          </cell>
          <cell r="BW127">
            <v>2885.29</v>
          </cell>
          <cell r="BX127">
            <v>1692.38</v>
          </cell>
          <cell r="BY127">
            <v>0</v>
          </cell>
          <cell r="BZ127">
            <v>0</v>
          </cell>
          <cell r="CA127">
            <v>0</v>
          </cell>
          <cell r="CB127">
            <v>0</v>
          </cell>
          <cell r="CC127">
            <v>11550.46</v>
          </cell>
          <cell r="CD127">
            <v>2050.37</v>
          </cell>
          <cell r="CE127">
            <v>0</v>
          </cell>
          <cell r="CF127">
            <v>4602.6400000000003</v>
          </cell>
          <cell r="CG127">
            <v>0</v>
          </cell>
          <cell r="CH127">
            <v>0</v>
          </cell>
          <cell r="CI127">
            <v>0</v>
          </cell>
          <cell r="CJ127">
            <v>37528.5</v>
          </cell>
          <cell r="CK127">
            <v>10935.48</v>
          </cell>
          <cell r="CL127">
            <v>6816.78</v>
          </cell>
          <cell r="CM127">
            <v>1446.64</v>
          </cell>
          <cell r="CN127">
            <v>0</v>
          </cell>
          <cell r="CO127">
            <v>96.85</v>
          </cell>
          <cell r="CP127">
            <v>0</v>
          </cell>
          <cell r="CQ127">
            <v>0</v>
          </cell>
          <cell r="CR127">
            <v>0</v>
          </cell>
          <cell r="CS127">
            <v>0</v>
          </cell>
          <cell r="CT127">
            <v>0</v>
          </cell>
          <cell r="CU127">
            <v>0</v>
          </cell>
          <cell r="CV127">
            <v>0</v>
          </cell>
          <cell r="CW127">
            <v>0</v>
          </cell>
          <cell r="CX127">
            <v>11729</v>
          </cell>
          <cell r="CY127">
            <v>2170.9299999999998</v>
          </cell>
          <cell r="CZ127">
            <v>0</v>
          </cell>
          <cell r="DA127">
            <v>1085.06</v>
          </cell>
          <cell r="DB127">
            <v>0</v>
          </cell>
          <cell r="DC127">
            <v>0</v>
          </cell>
          <cell r="DD127">
            <v>0</v>
          </cell>
          <cell r="DE127">
            <v>0</v>
          </cell>
          <cell r="DF127">
            <v>458.4</v>
          </cell>
          <cell r="DG127">
            <v>13782</v>
          </cell>
          <cell r="DH127">
            <v>1297.99</v>
          </cell>
          <cell r="DI127">
            <v>0</v>
          </cell>
          <cell r="DJ127">
            <v>4807</v>
          </cell>
          <cell r="DK127">
            <v>0</v>
          </cell>
          <cell r="DL127">
            <v>27029.56</v>
          </cell>
          <cell r="DM127">
            <v>11713.33</v>
          </cell>
          <cell r="DN127">
            <v>87906.71</v>
          </cell>
          <cell r="DO127">
            <v>998.1</v>
          </cell>
          <cell r="DP127">
            <v>0</v>
          </cell>
          <cell r="DQ127">
            <v>0</v>
          </cell>
          <cell r="DR127">
            <v>0</v>
          </cell>
          <cell r="DS127">
            <v>0</v>
          </cell>
          <cell r="DT127">
            <v>0</v>
          </cell>
          <cell r="DU127">
            <v>1039.52</v>
          </cell>
          <cell r="DV127">
            <v>0</v>
          </cell>
          <cell r="DW127">
            <v>0</v>
          </cell>
          <cell r="DX127">
            <v>0</v>
          </cell>
          <cell r="DY127">
            <v>0</v>
          </cell>
          <cell r="DZ127">
            <v>216709.6</v>
          </cell>
          <cell r="EA127">
            <v>92866.16</v>
          </cell>
          <cell r="EB127">
            <v>3669.37</v>
          </cell>
          <cell r="EC127">
            <v>193.75</v>
          </cell>
          <cell r="ED127">
            <v>0</v>
          </cell>
          <cell r="EE127">
            <v>1902.95</v>
          </cell>
          <cell r="EF127">
            <v>0</v>
          </cell>
          <cell r="EG127">
            <v>59884.2</v>
          </cell>
          <cell r="EH127">
            <v>18112.84</v>
          </cell>
          <cell r="EI127">
            <v>6089.31</v>
          </cell>
          <cell r="EJ127">
            <v>8363.65</v>
          </cell>
          <cell r="EK127">
            <v>0</v>
          </cell>
          <cell r="EL127">
            <v>1754.81</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183624.18</v>
          </cell>
          <cell r="GL127">
            <v>71208.87</v>
          </cell>
          <cell r="GM127">
            <v>73087.33</v>
          </cell>
          <cell r="GN127">
            <v>193954.18</v>
          </cell>
          <cell r="GO127">
            <v>0</v>
          </cell>
          <cell r="GP127">
            <v>0</v>
          </cell>
          <cell r="GQ127">
            <v>0</v>
          </cell>
          <cell r="GR127">
            <v>117220.32</v>
          </cell>
          <cell r="GS127">
            <v>36366.269999999997</v>
          </cell>
          <cell r="GT127">
            <v>66460.95</v>
          </cell>
          <cell r="GU127">
            <v>32388.73</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135009</v>
          </cell>
          <cell r="IV127">
            <v>0</v>
          </cell>
          <cell r="IW127">
            <v>0</v>
          </cell>
          <cell r="IX127">
            <v>0</v>
          </cell>
          <cell r="IY127">
            <v>0</v>
          </cell>
          <cell r="IZ127">
            <v>0</v>
          </cell>
          <cell r="JA127">
            <v>0</v>
          </cell>
          <cell r="JB127">
            <v>11576.27</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3092153.99</v>
          </cell>
          <cell r="KF127">
            <v>1101370.8600000001</v>
          </cell>
          <cell r="KG127">
            <v>649321.77</v>
          </cell>
          <cell r="KH127">
            <v>358081.61</v>
          </cell>
          <cell r="KI127">
            <v>13516.71</v>
          </cell>
          <cell r="KJ127">
            <v>12882.41</v>
          </cell>
          <cell r="KK127">
            <v>146585.26999999999</v>
          </cell>
        </row>
        <row r="128">
          <cell r="A128">
            <v>125</v>
          </cell>
          <cell r="B128">
            <v>2709</v>
          </cell>
          <cell r="C128" t="str">
            <v>Grinnell-Newburg Comm School District</v>
          </cell>
          <cell r="D128">
            <v>8180405.21</v>
          </cell>
          <cell r="E128">
            <v>2702118.94</v>
          </cell>
          <cell r="F128">
            <v>976567.15</v>
          </cell>
          <cell r="G128">
            <v>333600.26</v>
          </cell>
          <cell r="H128">
            <v>82360.2</v>
          </cell>
          <cell r="I128">
            <v>13236.17</v>
          </cell>
          <cell r="J128">
            <v>0</v>
          </cell>
          <cell r="K128">
            <v>0</v>
          </cell>
          <cell r="L128">
            <v>0</v>
          </cell>
          <cell r="M128">
            <v>0</v>
          </cell>
          <cell r="N128">
            <v>0</v>
          </cell>
          <cell r="O128">
            <v>2250</v>
          </cell>
          <cell r="P128">
            <v>0</v>
          </cell>
          <cell r="Q128">
            <v>0</v>
          </cell>
          <cell r="R128">
            <v>301096.32000000001</v>
          </cell>
          <cell r="S128">
            <v>101672.65</v>
          </cell>
          <cell r="T128">
            <v>6043.29</v>
          </cell>
          <cell r="U128">
            <v>9781.06</v>
          </cell>
          <cell r="V128">
            <v>0</v>
          </cell>
          <cell r="W128">
            <v>0</v>
          </cell>
          <cell r="X128">
            <v>0</v>
          </cell>
          <cell r="Y128">
            <v>117599.78</v>
          </cell>
          <cell r="Z128">
            <v>26136.19</v>
          </cell>
          <cell r="AA128">
            <v>1220.25</v>
          </cell>
          <cell r="AB128">
            <v>12156.64</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617653.18000000005</v>
          </cell>
          <cell r="BW128">
            <v>176766.25</v>
          </cell>
          <cell r="BX128">
            <v>60311.09</v>
          </cell>
          <cell r="BY128">
            <v>203.81</v>
          </cell>
          <cell r="BZ128">
            <v>0</v>
          </cell>
          <cell r="CA128">
            <v>0</v>
          </cell>
          <cell r="CB128">
            <v>0</v>
          </cell>
          <cell r="CC128">
            <v>167629.75</v>
          </cell>
          <cell r="CD128">
            <v>58526.27</v>
          </cell>
          <cell r="CE128">
            <v>0</v>
          </cell>
          <cell r="CF128">
            <v>22355.3</v>
          </cell>
          <cell r="CG128">
            <v>0</v>
          </cell>
          <cell r="CH128">
            <v>0</v>
          </cell>
          <cell r="CI128">
            <v>0</v>
          </cell>
          <cell r="CJ128">
            <v>0</v>
          </cell>
          <cell r="CK128">
            <v>0</v>
          </cell>
          <cell r="CL128">
            <v>38382.18</v>
          </cell>
          <cell r="CM128">
            <v>0</v>
          </cell>
          <cell r="CN128">
            <v>0</v>
          </cell>
          <cell r="CO128">
            <v>0</v>
          </cell>
          <cell r="CP128">
            <v>0</v>
          </cell>
          <cell r="CQ128">
            <v>0</v>
          </cell>
          <cell r="CR128">
            <v>0</v>
          </cell>
          <cell r="CS128">
            <v>5411.4</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34963.040000000001</v>
          </cell>
          <cell r="DH128">
            <v>157.5</v>
          </cell>
          <cell r="DI128">
            <v>0</v>
          </cell>
          <cell r="DJ128">
            <v>5978</v>
          </cell>
          <cell r="DK128">
            <v>0</v>
          </cell>
          <cell r="DL128">
            <v>199831.58</v>
          </cell>
          <cell r="DM128">
            <v>47921.85</v>
          </cell>
          <cell r="DN128">
            <v>28425.439999999999</v>
          </cell>
          <cell r="DO128">
            <v>14456.37</v>
          </cell>
          <cell r="DP128">
            <v>189.07</v>
          </cell>
          <cell r="DQ128">
            <v>7145.58</v>
          </cell>
          <cell r="DR128">
            <v>0</v>
          </cell>
          <cell r="DS128">
            <v>0</v>
          </cell>
          <cell r="DT128">
            <v>0</v>
          </cell>
          <cell r="DU128">
            <v>2184.52</v>
          </cell>
          <cell r="DV128">
            <v>0</v>
          </cell>
          <cell r="DW128">
            <v>0</v>
          </cell>
          <cell r="DX128">
            <v>0</v>
          </cell>
          <cell r="DY128">
            <v>0</v>
          </cell>
          <cell r="DZ128">
            <v>950509.76</v>
          </cell>
          <cell r="EA128">
            <v>284077.61</v>
          </cell>
          <cell r="EB128">
            <v>14352.53</v>
          </cell>
          <cell r="EC128">
            <v>14040.27</v>
          </cell>
          <cell r="ED128">
            <v>0</v>
          </cell>
          <cell r="EE128">
            <v>3725</v>
          </cell>
          <cell r="EF128">
            <v>0</v>
          </cell>
          <cell r="EG128">
            <v>328449.33</v>
          </cell>
          <cell r="EH128">
            <v>94465.4</v>
          </cell>
          <cell r="EI128">
            <v>24016.97</v>
          </cell>
          <cell r="EJ128">
            <v>1558.64</v>
          </cell>
          <cell r="EK128">
            <v>0</v>
          </cell>
          <cell r="EL128">
            <v>4560.6000000000004</v>
          </cell>
          <cell r="EM128">
            <v>0</v>
          </cell>
          <cell r="EN128">
            <v>0</v>
          </cell>
          <cell r="EO128">
            <v>0</v>
          </cell>
          <cell r="EP128">
            <v>0</v>
          </cell>
          <cell r="EQ128">
            <v>0</v>
          </cell>
          <cell r="ER128">
            <v>0</v>
          </cell>
          <cell r="ES128">
            <v>0</v>
          </cell>
          <cell r="ET128">
            <v>0</v>
          </cell>
          <cell r="EU128">
            <v>0</v>
          </cell>
          <cell r="EV128">
            <v>0</v>
          </cell>
          <cell r="EW128">
            <v>707.71</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1310.32</v>
          </cell>
          <cell r="FL128">
            <v>0</v>
          </cell>
          <cell r="FM128">
            <v>0</v>
          </cell>
          <cell r="FN128">
            <v>0</v>
          </cell>
          <cell r="FO128">
            <v>0</v>
          </cell>
          <cell r="FP128">
            <v>0</v>
          </cell>
          <cell r="FQ128">
            <v>0</v>
          </cell>
          <cell r="FR128">
            <v>6.25</v>
          </cell>
          <cell r="FS128">
            <v>0</v>
          </cell>
          <cell r="FT128">
            <v>0</v>
          </cell>
          <cell r="FU128">
            <v>0</v>
          </cell>
          <cell r="FV128">
            <v>0</v>
          </cell>
          <cell r="FW128">
            <v>134815.54999999999</v>
          </cell>
          <cell r="FX128">
            <v>34784.769999999997</v>
          </cell>
          <cell r="FY128">
            <v>4883.21</v>
          </cell>
          <cell r="FZ128">
            <v>4209.42</v>
          </cell>
          <cell r="GA128">
            <v>1909.99</v>
          </cell>
          <cell r="GB128">
            <v>91.31</v>
          </cell>
          <cell r="GC128">
            <v>0</v>
          </cell>
          <cell r="GD128">
            <v>0</v>
          </cell>
          <cell r="GE128">
            <v>0</v>
          </cell>
          <cell r="GF128">
            <v>0</v>
          </cell>
          <cell r="GG128">
            <v>0</v>
          </cell>
          <cell r="GH128">
            <v>0</v>
          </cell>
          <cell r="GI128">
            <v>0</v>
          </cell>
          <cell r="GJ128">
            <v>0</v>
          </cell>
          <cell r="GK128">
            <v>666466.56999999995</v>
          </cell>
          <cell r="GL128">
            <v>215790.57</v>
          </cell>
          <cell r="GM128">
            <v>162119.82</v>
          </cell>
          <cell r="GN128">
            <v>457746.06</v>
          </cell>
          <cell r="GO128">
            <v>3849.9</v>
          </cell>
          <cell r="GP128">
            <v>6313.15</v>
          </cell>
          <cell r="GQ128">
            <v>0</v>
          </cell>
          <cell r="GR128">
            <v>422443.24</v>
          </cell>
          <cell r="GS128">
            <v>89784.02</v>
          </cell>
          <cell r="GT128">
            <v>9265.31</v>
          </cell>
          <cell r="GU128">
            <v>100551.96</v>
          </cell>
          <cell r="GV128">
            <v>4455.24</v>
          </cell>
          <cell r="GW128">
            <v>200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766243</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101889.36</v>
          </cell>
          <cell r="KE128">
            <v>12086900.27</v>
          </cell>
          <cell r="KF128">
            <v>3832044.52</v>
          </cell>
          <cell r="KG128">
            <v>1370170.48</v>
          </cell>
          <cell r="KH128">
            <v>970817.29</v>
          </cell>
          <cell r="KI128">
            <v>95014.399999999994</v>
          </cell>
          <cell r="KJ128">
            <v>41249.81</v>
          </cell>
          <cell r="KK128">
            <v>868132.36</v>
          </cell>
        </row>
        <row r="129">
          <cell r="A129">
            <v>126</v>
          </cell>
          <cell r="B129">
            <v>2718</v>
          </cell>
          <cell r="C129" t="str">
            <v>Griswold Comm School District</v>
          </cell>
          <cell r="D129">
            <v>2635967.2000000002</v>
          </cell>
          <cell r="E129">
            <v>703784.23</v>
          </cell>
          <cell r="F129">
            <v>772517.6</v>
          </cell>
          <cell r="G129">
            <v>88503.72</v>
          </cell>
          <cell r="H129">
            <v>47701.46</v>
          </cell>
          <cell r="I129">
            <v>6926.21</v>
          </cell>
          <cell r="J129">
            <v>0</v>
          </cell>
          <cell r="K129">
            <v>0</v>
          </cell>
          <cell r="L129">
            <v>0</v>
          </cell>
          <cell r="M129">
            <v>3048</v>
          </cell>
          <cell r="N129">
            <v>0</v>
          </cell>
          <cell r="O129">
            <v>0</v>
          </cell>
          <cell r="P129">
            <v>0</v>
          </cell>
          <cell r="Q129">
            <v>0</v>
          </cell>
          <cell r="R129">
            <v>49769.86</v>
          </cell>
          <cell r="S129">
            <v>11720.52</v>
          </cell>
          <cell r="T129">
            <v>20154.02</v>
          </cell>
          <cell r="U129">
            <v>53.94</v>
          </cell>
          <cell r="V129">
            <v>285.38</v>
          </cell>
          <cell r="W129">
            <v>0</v>
          </cell>
          <cell r="X129">
            <v>0</v>
          </cell>
          <cell r="Y129">
            <v>18456.61</v>
          </cell>
          <cell r="Z129">
            <v>3154.25</v>
          </cell>
          <cell r="AA129">
            <v>65.099999999999994</v>
          </cell>
          <cell r="AB129">
            <v>343.98</v>
          </cell>
          <cell r="AC129">
            <v>0</v>
          </cell>
          <cell r="AD129">
            <v>30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154256.10999999999</v>
          </cell>
          <cell r="BW129">
            <v>37016.06</v>
          </cell>
          <cell r="BX129">
            <v>20494.060000000001</v>
          </cell>
          <cell r="BY129">
            <v>10491.08</v>
          </cell>
          <cell r="BZ129">
            <v>0</v>
          </cell>
          <cell r="CA129">
            <v>1000</v>
          </cell>
          <cell r="CB129">
            <v>0</v>
          </cell>
          <cell r="CC129">
            <v>15246.88</v>
          </cell>
          <cell r="CD129">
            <v>2410.83</v>
          </cell>
          <cell r="CE129">
            <v>675</v>
          </cell>
          <cell r="CF129">
            <v>2888.85</v>
          </cell>
          <cell r="CG129">
            <v>0</v>
          </cell>
          <cell r="CH129">
            <v>0</v>
          </cell>
          <cell r="CI129">
            <v>0</v>
          </cell>
          <cell r="CJ129">
            <v>46818</v>
          </cell>
          <cell r="CK129">
            <v>15001.5</v>
          </cell>
          <cell r="CL129">
            <v>13940</v>
          </cell>
          <cell r="CM129">
            <v>24107.89</v>
          </cell>
          <cell r="CN129">
            <v>18421.46</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23022.25</v>
          </cell>
          <cell r="DH129">
            <v>2410.2800000000002</v>
          </cell>
          <cell r="DI129">
            <v>0</v>
          </cell>
          <cell r="DJ129">
            <v>6528.94</v>
          </cell>
          <cell r="DK129">
            <v>0</v>
          </cell>
          <cell r="DL129">
            <v>45501</v>
          </cell>
          <cell r="DM129">
            <v>14418.03</v>
          </cell>
          <cell r="DN129">
            <v>113886.03</v>
          </cell>
          <cell r="DO129">
            <v>1213.57</v>
          </cell>
          <cell r="DP129">
            <v>0</v>
          </cell>
          <cell r="DQ129">
            <v>16.36</v>
          </cell>
          <cell r="DR129">
            <v>0</v>
          </cell>
          <cell r="DS129">
            <v>0</v>
          </cell>
          <cell r="DT129">
            <v>0</v>
          </cell>
          <cell r="DU129">
            <v>514</v>
          </cell>
          <cell r="DV129">
            <v>0</v>
          </cell>
          <cell r="DW129">
            <v>0</v>
          </cell>
          <cell r="DX129">
            <v>0</v>
          </cell>
          <cell r="DY129">
            <v>0</v>
          </cell>
          <cell r="DZ129">
            <v>233161.27</v>
          </cell>
          <cell r="EA129">
            <v>97751.22</v>
          </cell>
          <cell r="EB129">
            <v>294.44</v>
          </cell>
          <cell r="EC129">
            <v>4361.0200000000004</v>
          </cell>
          <cell r="ED129">
            <v>0</v>
          </cell>
          <cell r="EE129">
            <v>1760</v>
          </cell>
          <cell r="EF129">
            <v>0</v>
          </cell>
          <cell r="EG129">
            <v>25889</v>
          </cell>
          <cell r="EH129">
            <v>5293.1</v>
          </cell>
          <cell r="EI129">
            <v>55987.360000000001</v>
          </cell>
          <cell r="EJ129">
            <v>1236.93</v>
          </cell>
          <cell r="EK129">
            <v>1199</v>
          </cell>
          <cell r="EL129">
            <v>660.6</v>
          </cell>
          <cell r="EM129">
            <v>0</v>
          </cell>
          <cell r="EN129">
            <v>0</v>
          </cell>
          <cell r="EO129">
            <v>0</v>
          </cell>
          <cell r="EP129">
            <v>0</v>
          </cell>
          <cell r="EQ129">
            <v>0</v>
          </cell>
          <cell r="ER129">
            <v>0</v>
          </cell>
          <cell r="ES129">
            <v>0</v>
          </cell>
          <cell r="ET129">
            <v>0</v>
          </cell>
          <cell r="EU129">
            <v>0</v>
          </cell>
          <cell r="EV129">
            <v>0</v>
          </cell>
          <cell r="EW129">
            <v>359.13</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900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127937.64</v>
          </cell>
          <cell r="GL129">
            <v>49160.94</v>
          </cell>
          <cell r="GM129">
            <v>76525.149999999994</v>
          </cell>
          <cell r="GN129">
            <v>145603.51</v>
          </cell>
          <cell r="GO129">
            <v>570.5</v>
          </cell>
          <cell r="GP129">
            <v>2022.39</v>
          </cell>
          <cell r="GQ129">
            <v>0</v>
          </cell>
          <cell r="GR129">
            <v>202012.89</v>
          </cell>
          <cell r="GS129">
            <v>41496.559999999998</v>
          </cell>
          <cell r="GT129">
            <v>46245.07</v>
          </cell>
          <cell r="GU129">
            <v>66090.320000000007</v>
          </cell>
          <cell r="GV129">
            <v>1617.24</v>
          </cell>
          <cell r="GW129">
            <v>2370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227703</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3555016.46</v>
          </cell>
          <cell r="KF129">
            <v>981207.24</v>
          </cell>
          <cell r="KG129">
            <v>1148627.21</v>
          </cell>
          <cell r="KH129">
            <v>347305.09</v>
          </cell>
          <cell r="KI129">
            <v>69795.039999999994</v>
          </cell>
          <cell r="KJ129">
            <v>21314.5</v>
          </cell>
          <cell r="KK129">
            <v>227703</v>
          </cell>
        </row>
        <row r="130">
          <cell r="A130">
            <v>127</v>
          </cell>
          <cell r="B130">
            <v>2727</v>
          </cell>
          <cell r="C130" t="str">
            <v>Grundy Center Comm School District</v>
          </cell>
          <cell r="D130">
            <v>3675256.36</v>
          </cell>
          <cell r="E130">
            <v>1223827.04</v>
          </cell>
          <cell r="F130">
            <v>620328.68999999994</v>
          </cell>
          <cell r="G130">
            <v>139303.34</v>
          </cell>
          <cell r="H130">
            <v>19676.84</v>
          </cell>
          <cell r="I130">
            <v>677</v>
          </cell>
          <cell r="J130">
            <v>0</v>
          </cell>
          <cell r="K130">
            <v>0</v>
          </cell>
          <cell r="L130">
            <v>0</v>
          </cell>
          <cell r="M130">
            <v>14620.09</v>
          </cell>
          <cell r="N130">
            <v>0</v>
          </cell>
          <cell r="O130">
            <v>0</v>
          </cell>
          <cell r="P130">
            <v>0</v>
          </cell>
          <cell r="Q130">
            <v>0</v>
          </cell>
          <cell r="R130">
            <v>89853</v>
          </cell>
          <cell r="S130">
            <v>33725.29</v>
          </cell>
          <cell r="T130">
            <v>0</v>
          </cell>
          <cell r="U130">
            <v>3495.35</v>
          </cell>
          <cell r="V130">
            <v>0</v>
          </cell>
          <cell r="W130">
            <v>0</v>
          </cell>
          <cell r="X130">
            <v>0</v>
          </cell>
          <cell r="Y130">
            <v>36672</v>
          </cell>
          <cell r="Z130">
            <v>15364.84</v>
          </cell>
          <cell r="AA130">
            <v>4914.45</v>
          </cell>
          <cell r="AB130">
            <v>1043.76</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64827.02</v>
          </cell>
          <cell r="BP130">
            <v>31385.95</v>
          </cell>
          <cell r="BQ130">
            <v>0</v>
          </cell>
          <cell r="BR130">
            <v>0</v>
          </cell>
          <cell r="BS130">
            <v>0</v>
          </cell>
          <cell r="BT130">
            <v>0</v>
          </cell>
          <cell r="BU130">
            <v>0</v>
          </cell>
          <cell r="BV130">
            <v>52723.78</v>
          </cell>
          <cell r="BW130">
            <v>9011.2800000000007</v>
          </cell>
          <cell r="BX130">
            <v>13441.42</v>
          </cell>
          <cell r="BY130">
            <v>69.569999999999993</v>
          </cell>
          <cell r="BZ130">
            <v>0</v>
          </cell>
          <cell r="CA130">
            <v>0</v>
          </cell>
          <cell r="CB130">
            <v>0</v>
          </cell>
          <cell r="CC130">
            <v>33516.76</v>
          </cell>
          <cell r="CD130">
            <v>12770.77</v>
          </cell>
          <cell r="CE130">
            <v>24726.400000000001</v>
          </cell>
          <cell r="CF130">
            <v>6527.76</v>
          </cell>
          <cell r="CG130">
            <v>0</v>
          </cell>
          <cell r="CH130">
            <v>0</v>
          </cell>
          <cell r="CI130">
            <v>0</v>
          </cell>
          <cell r="CJ130">
            <v>134995.14000000001</v>
          </cell>
          <cell r="CK130">
            <v>53866.65</v>
          </cell>
          <cell r="CL130">
            <v>2574.62</v>
          </cell>
          <cell r="CM130">
            <v>48948.88</v>
          </cell>
          <cell r="CN130">
            <v>9356.99</v>
          </cell>
          <cell r="CO130">
            <v>59</v>
          </cell>
          <cell r="CP130">
            <v>0</v>
          </cell>
          <cell r="CQ130">
            <v>0</v>
          </cell>
          <cell r="CR130">
            <v>0</v>
          </cell>
          <cell r="CS130">
            <v>10885.68</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20693.98</v>
          </cell>
          <cell r="DH130">
            <v>339.03</v>
          </cell>
          <cell r="DI130">
            <v>0</v>
          </cell>
          <cell r="DJ130">
            <v>4507.75</v>
          </cell>
          <cell r="DK130">
            <v>0</v>
          </cell>
          <cell r="DL130">
            <v>39756.31</v>
          </cell>
          <cell r="DM130">
            <v>16021.83</v>
          </cell>
          <cell r="DN130">
            <v>119684.39</v>
          </cell>
          <cell r="DO130">
            <v>1978.49</v>
          </cell>
          <cell r="DP130">
            <v>0</v>
          </cell>
          <cell r="DQ130">
            <v>2627.4</v>
          </cell>
          <cell r="DR130">
            <v>0</v>
          </cell>
          <cell r="DS130">
            <v>0</v>
          </cell>
          <cell r="DT130">
            <v>0</v>
          </cell>
          <cell r="DU130">
            <v>4189.53</v>
          </cell>
          <cell r="DV130">
            <v>0</v>
          </cell>
          <cell r="DW130">
            <v>0</v>
          </cell>
          <cell r="DX130">
            <v>0</v>
          </cell>
          <cell r="DY130">
            <v>0</v>
          </cell>
          <cell r="DZ130">
            <v>362129.86</v>
          </cell>
          <cell r="EA130">
            <v>151114.25</v>
          </cell>
          <cell r="EB130">
            <v>14608.25</v>
          </cell>
          <cell r="EC130">
            <v>2636.39</v>
          </cell>
          <cell r="ED130">
            <v>269.99</v>
          </cell>
          <cell r="EE130">
            <v>3018.99</v>
          </cell>
          <cell r="EF130">
            <v>0</v>
          </cell>
          <cell r="EG130">
            <v>0</v>
          </cell>
          <cell r="EH130">
            <v>0</v>
          </cell>
          <cell r="EI130">
            <v>65092.27</v>
          </cell>
          <cell r="EJ130">
            <v>0</v>
          </cell>
          <cell r="EK130">
            <v>0</v>
          </cell>
          <cell r="EL130">
            <v>7574.91</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178667.68</v>
          </cell>
          <cell r="GL130">
            <v>68598.460000000006</v>
          </cell>
          <cell r="GM130">
            <v>136381.62</v>
          </cell>
          <cell r="GN130">
            <v>156286.56</v>
          </cell>
          <cell r="GO130">
            <v>5396.53</v>
          </cell>
          <cell r="GP130">
            <v>0</v>
          </cell>
          <cell r="GQ130">
            <v>0</v>
          </cell>
          <cell r="GR130">
            <v>200420.92</v>
          </cell>
          <cell r="GS130">
            <v>55705.51</v>
          </cell>
          <cell r="GT130">
            <v>17503.36</v>
          </cell>
          <cell r="GU130">
            <v>35761.050000000003</v>
          </cell>
          <cell r="GV130">
            <v>0</v>
          </cell>
          <cell r="GW130">
            <v>360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306188</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4868818.83</v>
          </cell>
          <cell r="KF130">
            <v>1671391.87</v>
          </cell>
          <cell r="KG130">
            <v>1069644.75</v>
          </cell>
          <cell r="KH130">
            <v>396390.18</v>
          </cell>
          <cell r="KI130">
            <v>34700.35</v>
          </cell>
          <cell r="KJ130">
            <v>18825.05</v>
          </cell>
          <cell r="KK130">
            <v>306188</v>
          </cell>
        </row>
        <row r="131">
          <cell r="A131">
            <v>128</v>
          </cell>
          <cell r="B131">
            <v>2754</v>
          </cell>
          <cell r="C131" t="str">
            <v>Guthrie Center Comm School District</v>
          </cell>
          <cell r="D131">
            <v>2542914.1800000002</v>
          </cell>
          <cell r="E131">
            <v>711965.51</v>
          </cell>
          <cell r="F131">
            <v>796093.42</v>
          </cell>
          <cell r="G131">
            <v>113801.64</v>
          </cell>
          <cell r="H131">
            <v>14542.73</v>
          </cell>
          <cell r="I131">
            <v>2571.46</v>
          </cell>
          <cell r="J131">
            <v>0</v>
          </cell>
          <cell r="K131">
            <v>0</v>
          </cell>
          <cell r="L131">
            <v>0</v>
          </cell>
          <cell r="M131">
            <v>0</v>
          </cell>
          <cell r="N131">
            <v>0</v>
          </cell>
          <cell r="O131">
            <v>0</v>
          </cell>
          <cell r="P131">
            <v>0</v>
          </cell>
          <cell r="Q131">
            <v>0</v>
          </cell>
          <cell r="R131">
            <v>55929.54</v>
          </cell>
          <cell r="S131">
            <v>5948.58</v>
          </cell>
          <cell r="T131">
            <v>0</v>
          </cell>
          <cell r="U131">
            <v>58.5</v>
          </cell>
          <cell r="V131">
            <v>0</v>
          </cell>
          <cell r="W131">
            <v>0</v>
          </cell>
          <cell r="X131">
            <v>0</v>
          </cell>
          <cell r="Y131">
            <v>33646.07</v>
          </cell>
          <cell r="Z131">
            <v>5662.75</v>
          </cell>
          <cell r="AA131">
            <v>37.799999999999997</v>
          </cell>
          <cell r="AB131">
            <v>1194.19</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183695</v>
          </cell>
          <cell r="BW131">
            <v>47742.89</v>
          </cell>
          <cell r="BX131">
            <v>5737.4</v>
          </cell>
          <cell r="BY131">
            <v>4386.7</v>
          </cell>
          <cell r="BZ131">
            <v>0</v>
          </cell>
          <cell r="CA131">
            <v>0</v>
          </cell>
          <cell r="CB131">
            <v>0</v>
          </cell>
          <cell r="CC131">
            <v>67964.36</v>
          </cell>
          <cell r="CD131">
            <v>10590.21</v>
          </cell>
          <cell r="CE131">
            <v>0</v>
          </cell>
          <cell r="CF131">
            <v>1402.58</v>
          </cell>
          <cell r="CG131">
            <v>0</v>
          </cell>
          <cell r="CH131">
            <v>0</v>
          </cell>
          <cell r="CI131">
            <v>0</v>
          </cell>
          <cell r="CJ131">
            <v>67895.55</v>
          </cell>
          <cell r="CK131">
            <v>18580.54</v>
          </cell>
          <cell r="CL131">
            <v>3292.64</v>
          </cell>
          <cell r="CM131">
            <v>3666.22</v>
          </cell>
          <cell r="CN131">
            <v>872.77</v>
          </cell>
          <cell r="CO131">
            <v>0</v>
          </cell>
          <cell r="CP131">
            <v>0</v>
          </cell>
          <cell r="CQ131">
            <v>0</v>
          </cell>
          <cell r="CR131">
            <v>0</v>
          </cell>
          <cell r="CS131">
            <v>2861.89</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16598.689999999999</v>
          </cell>
          <cell r="DH131">
            <v>230.97</v>
          </cell>
          <cell r="DI131">
            <v>0</v>
          </cell>
          <cell r="DJ131">
            <v>4606.45</v>
          </cell>
          <cell r="DK131">
            <v>0</v>
          </cell>
          <cell r="DL131">
            <v>177498.12</v>
          </cell>
          <cell r="DM131">
            <v>52615.19</v>
          </cell>
          <cell r="DN131">
            <v>3548.78</v>
          </cell>
          <cell r="DO131">
            <v>433.75</v>
          </cell>
          <cell r="DP131">
            <v>0</v>
          </cell>
          <cell r="DQ131">
            <v>1161.8</v>
          </cell>
          <cell r="DR131">
            <v>0</v>
          </cell>
          <cell r="DS131">
            <v>0</v>
          </cell>
          <cell r="DT131">
            <v>0</v>
          </cell>
          <cell r="DU131">
            <v>481</v>
          </cell>
          <cell r="DV131">
            <v>0</v>
          </cell>
          <cell r="DW131">
            <v>0</v>
          </cell>
          <cell r="DX131">
            <v>0</v>
          </cell>
          <cell r="DY131">
            <v>0</v>
          </cell>
          <cell r="DZ131">
            <v>237289.3</v>
          </cell>
          <cell r="EA131">
            <v>44823.86</v>
          </cell>
          <cell r="EB131">
            <v>7100.52</v>
          </cell>
          <cell r="EC131">
            <v>3918.08</v>
          </cell>
          <cell r="ED131">
            <v>944.98</v>
          </cell>
          <cell r="EE131">
            <v>1510</v>
          </cell>
          <cell r="EF131">
            <v>0</v>
          </cell>
          <cell r="EG131">
            <v>48788.480000000003</v>
          </cell>
          <cell r="EH131">
            <v>16002.72</v>
          </cell>
          <cell r="EI131">
            <v>2846</v>
          </cell>
          <cell r="EJ131">
            <v>1035.32</v>
          </cell>
          <cell r="EK131">
            <v>0</v>
          </cell>
          <cell r="EL131">
            <v>3203.26</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2470.9899999999998</v>
          </cell>
          <cell r="FL131">
            <v>0</v>
          </cell>
          <cell r="FM131">
            <v>0</v>
          </cell>
          <cell r="FN131">
            <v>0</v>
          </cell>
          <cell r="FO131">
            <v>0</v>
          </cell>
          <cell r="FP131">
            <v>0</v>
          </cell>
          <cell r="FQ131">
            <v>0</v>
          </cell>
          <cell r="FR131">
            <v>893.67</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150244.70000000001</v>
          </cell>
          <cell r="GL131">
            <v>28767.42</v>
          </cell>
          <cell r="GM131">
            <v>55898.66</v>
          </cell>
          <cell r="GN131">
            <v>224462.29</v>
          </cell>
          <cell r="GO131">
            <v>1030.18</v>
          </cell>
          <cell r="GP131">
            <v>0</v>
          </cell>
          <cell r="GQ131">
            <v>0</v>
          </cell>
          <cell r="GR131">
            <v>113833.96</v>
          </cell>
          <cell r="GS131">
            <v>17201.13</v>
          </cell>
          <cell r="GT131">
            <v>30845.58</v>
          </cell>
          <cell r="GU131">
            <v>36402.400000000001</v>
          </cell>
          <cell r="GV131">
            <v>0</v>
          </cell>
          <cell r="GW131">
            <v>570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192196</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3679699.26</v>
          </cell>
          <cell r="KF131">
            <v>959900.8</v>
          </cell>
          <cell r="KG131">
            <v>928707.04</v>
          </cell>
          <cell r="KH131">
            <v>390992.64000000001</v>
          </cell>
          <cell r="KI131">
            <v>17390.66</v>
          </cell>
          <cell r="KJ131">
            <v>13622.97</v>
          </cell>
          <cell r="KK131">
            <v>192196</v>
          </cell>
        </row>
        <row r="132">
          <cell r="A132">
            <v>129</v>
          </cell>
          <cell r="B132">
            <v>2763</v>
          </cell>
          <cell r="C132" t="str">
            <v>Clayton Ridge Comm School District</v>
          </cell>
          <cell r="D132">
            <v>3215507.46</v>
          </cell>
          <cell r="E132">
            <v>1216431.92</v>
          </cell>
          <cell r="F132">
            <v>3745504.88</v>
          </cell>
          <cell r="G132">
            <v>86229.63</v>
          </cell>
          <cell r="H132">
            <v>3297.15</v>
          </cell>
          <cell r="I132">
            <v>2031.2</v>
          </cell>
          <cell r="J132">
            <v>0</v>
          </cell>
          <cell r="K132">
            <v>41315.32</v>
          </cell>
          <cell r="L132">
            <v>7060.93</v>
          </cell>
          <cell r="M132">
            <v>277.55</v>
          </cell>
          <cell r="N132">
            <v>656.54</v>
          </cell>
          <cell r="O132">
            <v>0</v>
          </cell>
          <cell r="P132">
            <v>0</v>
          </cell>
          <cell r="Q132">
            <v>0</v>
          </cell>
          <cell r="R132">
            <v>127661</v>
          </cell>
          <cell r="S132">
            <v>58554.84</v>
          </cell>
          <cell r="T132">
            <v>3838.7</v>
          </cell>
          <cell r="U132">
            <v>883.71</v>
          </cell>
          <cell r="V132">
            <v>0</v>
          </cell>
          <cell r="W132">
            <v>129</v>
          </cell>
          <cell r="X132">
            <v>0</v>
          </cell>
          <cell r="Y132">
            <v>40961.9</v>
          </cell>
          <cell r="Z132">
            <v>25408.080000000002</v>
          </cell>
          <cell r="AA132">
            <v>462</v>
          </cell>
          <cell r="AB132">
            <v>3810.92</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991.09</v>
          </cell>
          <cell r="BY132">
            <v>6773.03</v>
          </cell>
          <cell r="BZ132">
            <v>5020.4799999999996</v>
          </cell>
          <cell r="CA132">
            <v>0</v>
          </cell>
          <cell r="CB132">
            <v>0</v>
          </cell>
          <cell r="CC132">
            <v>32745.27</v>
          </cell>
          <cell r="CD132">
            <v>19360.75</v>
          </cell>
          <cell r="CE132">
            <v>16684.39</v>
          </cell>
          <cell r="CF132">
            <v>3844.11</v>
          </cell>
          <cell r="CG132">
            <v>0</v>
          </cell>
          <cell r="CH132">
            <v>0</v>
          </cell>
          <cell r="CI132">
            <v>0</v>
          </cell>
          <cell r="CJ132">
            <v>2363.8000000000002</v>
          </cell>
          <cell r="CK132">
            <v>303.58</v>
          </cell>
          <cell r="CL132">
            <v>24990.59</v>
          </cell>
          <cell r="CM132">
            <v>1720.19</v>
          </cell>
          <cell r="CN132">
            <v>432.71</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28557.01</v>
          </cell>
          <cell r="DH132">
            <v>3123.12</v>
          </cell>
          <cell r="DI132">
            <v>0</v>
          </cell>
          <cell r="DJ132">
            <v>5240</v>
          </cell>
          <cell r="DK132">
            <v>0</v>
          </cell>
          <cell r="DL132">
            <v>61325</v>
          </cell>
          <cell r="DM132">
            <v>22981.84</v>
          </cell>
          <cell r="DN132">
            <v>3128.74</v>
          </cell>
          <cell r="DO132">
            <v>1141.21</v>
          </cell>
          <cell r="DP132">
            <v>0</v>
          </cell>
          <cell r="DQ132">
            <v>550</v>
          </cell>
          <cell r="DR132">
            <v>0</v>
          </cell>
          <cell r="DS132">
            <v>0</v>
          </cell>
          <cell r="DT132">
            <v>0</v>
          </cell>
          <cell r="DU132">
            <v>564</v>
          </cell>
          <cell r="DV132">
            <v>0</v>
          </cell>
          <cell r="DW132">
            <v>0</v>
          </cell>
          <cell r="DX132">
            <v>0</v>
          </cell>
          <cell r="DY132">
            <v>0</v>
          </cell>
          <cell r="DZ132">
            <v>314364.64</v>
          </cell>
          <cell r="EA132">
            <v>129646.92</v>
          </cell>
          <cell r="EB132">
            <v>1657.25</v>
          </cell>
          <cell r="EC132">
            <v>5188.2</v>
          </cell>
          <cell r="ED132">
            <v>292.42</v>
          </cell>
          <cell r="EE132">
            <v>1555</v>
          </cell>
          <cell r="EF132">
            <v>0</v>
          </cell>
          <cell r="EG132">
            <v>66634.42</v>
          </cell>
          <cell r="EH132">
            <v>22158.76</v>
          </cell>
          <cell r="EI132">
            <v>26140.799999999999</v>
          </cell>
          <cell r="EJ132">
            <v>6283.87</v>
          </cell>
          <cell r="EK132">
            <v>0</v>
          </cell>
          <cell r="EL132">
            <v>1033.9100000000001</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13747</v>
          </cell>
          <cell r="FR132">
            <v>10908.32</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189686.05</v>
          </cell>
          <cell r="GL132">
            <v>85369.5</v>
          </cell>
          <cell r="GM132">
            <v>69692.460000000006</v>
          </cell>
          <cell r="GN132">
            <v>214747.47</v>
          </cell>
          <cell r="GO132">
            <v>16415.330000000002</v>
          </cell>
          <cell r="GP132">
            <v>340</v>
          </cell>
          <cell r="GQ132">
            <v>0</v>
          </cell>
          <cell r="GR132">
            <v>189477.31</v>
          </cell>
          <cell r="GS132">
            <v>60207.93</v>
          </cell>
          <cell r="GT132">
            <v>13243.02</v>
          </cell>
          <cell r="GU132">
            <v>66822.36</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271103</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8891</v>
          </cell>
          <cell r="KD132">
            <v>0</v>
          </cell>
          <cell r="KE132">
            <v>4282042.17</v>
          </cell>
          <cell r="KF132">
            <v>1661232.05</v>
          </cell>
          <cell r="KG132">
            <v>3946640.8</v>
          </cell>
          <cell r="KH132">
            <v>401224.36</v>
          </cell>
          <cell r="KI132">
            <v>25458.09</v>
          </cell>
          <cell r="KJ132">
            <v>19770.11</v>
          </cell>
          <cell r="KK132">
            <v>271103</v>
          </cell>
        </row>
        <row r="133">
          <cell r="A133">
            <v>130</v>
          </cell>
          <cell r="B133">
            <v>2766</v>
          </cell>
          <cell r="C133" t="str">
            <v>H-L-V Comm School District</v>
          </cell>
          <cell r="D133">
            <v>1655436.97</v>
          </cell>
          <cell r="E133">
            <v>510166.2</v>
          </cell>
          <cell r="F133">
            <v>769484.5</v>
          </cell>
          <cell r="G133">
            <v>122327.74</v>
          </cell>
          <cell r="H133">
            <v>1210.29</v>
          </cell>
          <cell r="I133">
            <v>4001.13</v>
          </cell>
          <cell r="J133">
            <v>0</v>
          </cell>
          <cell r="K133">
            <v>0</v>
          </cell>
          <cell r="L133">
            <v>0</v>
          </cell>
          <cell r="M133">
            <v>0</v>
          </cell>
          <cell r="N133">
            <v>0</v>
          </cell>
          <cell r="O133">
            <v>0</v>
          </cell>
          <cell r="P133">
            <v>0</v>
          </cell>
          <cell r="Q133">
            <v>0</v>
          </cell>
          <cell r="R133">
            <v>57606</v>
          </cell>
          <cell r="S133">
            <v>19607.68</v>
          </cell>
          <cell r="T133">
            <v>0</v>
          </cell>
          <cell r="U133">
            <v>48.1</v>
          </cell>
          <cell r="V133">
            <v>0</v>
          </cell>
          <cell r="W133">
            <v>0</v>
          </cell>
          <cell r="X133">
            <v>0</v>
          </cell>
          <cell r="Y133">
            <v>0</v>
          </cell>
          <cell r="Z133">
            <v>0</v>
          </cell>
          <cell r="AA133">
            <v>0</v>
          </cell>
          <cell r="AB133">
            <v>2732.5</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187.17</v>
          </cell>
          <cell r="BY133">
            <v>0</v>
          </cell>
          <cell r="BZ133">
            <v>0</v>
          </cell>
          <cell r="CA133">
            <v>0</v>
          </cell>
          <cell r="CB133">
            <v>0</v>
          </cell>
          <cell r="CC133">
            <v>320</v>
          </cell>
          <cell r="CD133">
            <v>53.55</v>
          </cell>
          <cell r="CE133">
            <v>0</v>
          </cell>
          <cell r="CF133">
            <v>1532.11</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2101.69</v>
          </cell>
          <cell r="DH133">
            <v>10325.26</v>
          </cell>
          <cell r="DI133">
            <v>0</v>
          </cell>
          <cell r="DJ133">
            <v>3732</v>
          </cell>
          <cell r="DK133">
            <v>0</v>
          </cell>
          <cell r="DL133">
            <v>31055.39</v>
          </cell>
          <cell r="DM133">
            <v>12910.2</v>
          </cell>
          <cell r="DN133">
            <v>148301.4</v>
          </cell>
          <cell r="DO133">
            <v>377.06</v>
          </cell>
          <cell r="DP133">
            <v>0</v>
          </cell>
          <cell r="DQ133">
            <v>175</v>
          </cell>
          <cell r="DR133">
            <v>0</v>
          </cell>
          <cell r="DS133">
            <v>0</v>
          </cell>
          <cell r="DT133">
            <v>0</v>
          </cell>
          <cell r="DU133">
            <v>348</v>
          </cell>
          <cell r="DV133">
            <v>0</v>
          </cell>
          <cell r="DW133">
            <v>0</v>
          </cell>
          <cell r="DX133">
            <v>0</v>
          </cell>
          <cell r="DY133">
            <v>0</v>
          </cell>
          <cell r="DZ133">
            <v>123733.15</v>
          </cell>
          <cell r="EA133">
            <v>45651.76</v>
          </cell>
          <cell r="EB133">
            <v>149.5</v>
          </cell>
          <cell r="EC133">
            <v>1246.6199999999999</v>
          </cell>
          <cell r="ED133">
            <v>0</v>
          </cell>
          <cell r="EE133">
            <v>550</v>
          </cell>
          <cell r="EF133">
            <v>0</v>
          </cell>
          <cell r="EG133">
            <v>118767.67</v>
          </cell>
          <cell r="EH133">
            <v>40599.11</v>
          </cell>
          <cell r="EI133">
            <v>12861.3</v>
          </cell>
          <cell r="EJ133">
            <v>9524.5400000000009</v>
          </cell>
          <cell r="EK133">
            <v>0</v>
          </cell>
          <cell r="EL133">
            <v>5551.34</v>
          </cell>
          <cell r="EM133">
            <v>0</v>
          </cell>
          <cell r="EN133">
            <v>0</v>
          </cell>
          <cell r="EO133">
            <v>0</v>
          </cell>
          <cell r="EP133">
            <v>0</v>
          </cell>
          <cell r="EQ133">
            <v>0</v>
          </cell>
          <cell r="ER133">
            <v>0</v>
          </cell>
          <cell r="ES133">
            <v>0</v>
          </cell>
          <cell r="ET133">
            <v>0</v>
          </cell>
          <cell r="EU133">
            <v>0</v>
          </cell>
          <cell r="EV133">
            <v>0</v>
          </cell>
          <cell r="EW133">
            <v>0</v>
          </cell>
          <cell r="EX133">
            <v>7527.87</v>
          </cell>
          <cell r="EY133">
            <v>0</v>
          </cell>
          <cell r="EZ133">
            <v>0</v>
          </cell>
          <cell r="FA133">
            <v>0</v>
          </cell>
          <cell r="FB133">
            <v>0</v>
          </cell>
          <cell r="FC133">
            <v>0</v>
          </cell>
          <cell r="FD133">
            <v>0</v>
          </cell>
          <cell r="FE133">
            <v>0</v>
          </cell>
          <cell r="FF133">
            <v>0</v>
          </cell>
          <cell r="FG133">
            <v>0</v>
          </cell>
          <cell r="FH133">
            <v>0</v>
          </cell>
          <cell r="FI133">
            <v>0</v>
          </cell>
          <cell r="FJ133">
            <v>0</v>
          </cell>
          <cell r="FK133">
            <v>2384.6</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173314.69</v>
          </cell>
          <cell r="GL133">
            <v>62685.3</v>
          </cell>
          <cell r="GM133">
            <v>80414.929999999993</v>
          </cell>
          <cell r="GN133">
            <v>166333.64000000001</v>
          </cell>
          <cell r="GO133">
            <v>0</v>
          </cell>
          <cell r="GP133">
            <v>0</v>
          </cell>
          <cell r="GQ133">
            <v>0</v>
          </cell>
          <cell r="GR133">
            <v>85113.16</v>
          </cell>
          <cell r="GS133">
            <v>16690.39</v>
          </cell>
          <cell r="GT133">
            <v>3758.04</v>
          </cell>
          <cell r="GU133">
            <v>43862.1</v>
          </cell>
          <cell r="GV133">
            <v>0</v>
          </cell>
          <cell r="GW133">
            <v>1110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156122</v>
          </cell>
          <cell r="IV133">
            <v>0</v>
          </cell>
          <cell r="IW133">
            <v>0</v>
          </cell>
          <cell r="IX133">
            <v>0</v>
          </cell>
          <cell r="IY133">
            <v>0</v>
          </cell>
          <cell r="IZ133">
            <v>0</v>
          </cell>
          <cell r="JA133">
            <v>0</v>
          </cell>
          <cell r="JB133">
            <v>14226.2</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13219.44</v>
          </cell>
          <cell r="KE133">
            <v>2245347.0299999998</v>
          </cell>
          <cell r="KF133">
            <v>708364.19</v>
          </cell>
          <cell r="KG133">
            <v>1019991.13</v>
          </cell>
          <cell r="KH133">
            <v>365837.54</v>
          </cell>
          <cell r="KI133">
            <v>1210.29</v>
          </cell>
          <cell r="KJ133">
            <v>15119.47</v>
          </cell>
          <cell r="KK133">
            <v>183567.64</v>
          </cell>
        </row>
        <row r="134">
          <cell r="A134">
            <v>131</v>
          </cell>
          <cell r="B134">
            <v>2772</v>
          </cell>
          <cell r="C134" t="str">
            <v>Hamburg Comm School District</v>
          </cell>
          <cell r="D134">
            <v>966406.92</v>
          </cell>
          <cell r="E134">
            <v>252685.43</v>
          </cell>
          <cell r="F134">
            <v>569724.61</v>
          </cell>
          <cell r="G134">
            <v>103091.27</v>
          </cell>
          <cell r="H134">
            <v>35381.31</v>
          </cell>
          <cell r="I134">
            <v>82.91</v>
          </cell>
          <cell r="J134">
            <v>0</v>
          </cell>
          <cell r="K134">
            <v>0</v>
          </cell>
          <cell r="L134">
            <v>0</v>
          </cell>
          <cell r="M134">
            <v>20849.39</v>
          </cell>
          <cell r="N134">
            <v>0</v>
          </cell>
          <cell r="O134">
            <v>0</v>
          </cell>
          <cell r="P134">
            <v>0</v>
          </cell>
          <cell r="Q134">
            <v>0</v>
          </cell>
          <cell r="R134">
            <v>15769.84</v>
          </cell>
          <cell r="S134">
            <v>2732.16</v>
          </cell>
          <cell r="T134">
            <v>265.12</v>
          </cell>
          <cell r="U134">
            <v>0</v>
          </cell>
          <cell r="V134">
            <v>0</v>
          </cell>
          <cell r="W134">
            <v>0</v>
          </cell>
          <cell r="X134">
            <v>0</v>
          </cell>
          <cell r="Y134">
            <v>28205.08</v>
          </cell>
          <cell r="Z134">
            <v>4728.92</v>
          </cell>
          <cell r="AA134">
            <v>0</v>
          </cell>
          <cell r="AB134">
            <v>370.84</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70670.5</v>
          </cell>
          <cell r="BW134">
            <v>11691.57</v>
          </cell>
          <cell r="BX134">
            <v>0</v>
          </cell>
          <cell r="BY134">
            <v>0</v>
          </cell>
          <cell r="BZ134">
            <v>0</v>
          </cell>
          <cell r="CA134">
            <v>0</v>
          </cell>
          <cell r="CB134">
            <v>0</v>
          </cell>
          <cell r="CC134">
            <v>8176.69</v>
          </cell>
          <cell r="CD134">
            <v>1448.62</v>
          </cell>
          <cell r="CE134">
            <v>0</v>
          </cell>
          <cell r="CF134">
            <v>367.97</v>
          </cell>
          <cell r="CG134">
            <v>0</v>
          </cell>
          <cell r="CH134">
            <v>0</v>
          </cell>
          <cell r="CI134">
            <v>0</v>
          </cell>
          <cell r="CJ134">
            <v>0</v>
          </cell>
          <cell r="CK134">
            <v>0</v>
          </cell>
          <cell r="CL134">
            <v>1820</v>
          </cell>
          <cell r="CM134">
            <v>1352</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100</v>
          </cell>
          <cell r="DG134">
            <v>11262.59</v>
          </cell>
          <cell r="DH134">
            <v>651.58000000000004</v>
          </cell>
          <cell r="DI134">
            <v>0</v>
          </cell>
          <cell r="DJ134">
            <v>212.5</v>
          </cell>
          <cell r="DK134">
            <v>0</v>
          </cell>
          <cell r="DL134">
            <v>106175</v>
          </cell>
          <cell r="DM134">
            <v>59398.9</v>
          </cell>
          <cell r="DN134">
            <v>911</v>
          </cell>
          <cell r="DO134">
            <v>69.8</v>
          </cell>
          <cell r="DP134">
            <v>0</v>
          </cell>
          <cell r="DQ134">
            <v>775</v>
          </cell>
          <cell r="DR134">
            <v>0</v>
          </cell>
          <cell r="DS134">
            <v>0</v>
          </cell>
          <cell r="DT134">
            <v>0</v>
          </cell>
          <cell r="DU134">
            <v>249</v>
          </cell>
          <cell r="DV134">
            <v>0</v>
          </cell>
          <cell r="DW134">
            <v>0</v>
          </cell>
          <cell r="DX134">
            <v>0</v>
          </cell>
          <cell r="DY134">
            <v>0</v>
          </cell>
          <cell r="DZ134">
            <v>107009</v>
          </cell>
          <cell r="EA134">
            <v>31244.79</v>
          </cell>
          <cell r="EB134">
            <v>3175.65</v>
          </cell>
          <cell r="EC134">
            <v>0</v>
          </cell>
          <cell r="ED134">
            <v>0</v>
          </cell>
          <cell r="EE134">
            <v>0</v>
          </cell>
          <cell r="EF134">
            <v>0</v>
          </cell>
          <cell r="EG134">
            <v>93780</v>
          </cell>
          <cell r="EH134">
            <v>16871.72</v>
          </cell>
          <cell r="EI134">
            <v>13201.23</v>
          </cell>
          <cell r="EJ134">
            <v>846.36</v>
          </cell>
          <cell r="EK134">
            <v>0</v>
          </cell>
          <cell r="EL134">
            <v>3644</v>
          </cell>
          <cell r="EM134">
            <v>0</v>
          </cell>
          <cell r="EN134">
            <v>0</v>
          </cell>
          <cell r="EO134">
            <v>0</v>
          </cell>
          <cell r="EP134">
            <v>0</v>
          </cell>
          <cell r="EQ134">
            <v>0</v>
          </cell>
          <cell r="ER134">
            <v>0</v>
          </cell>
          <cell r="ES134">
            <v>0</v>
          </cell>
          <cell r="ET134">
            <v>0</v>
          </cell>
          <cell r="EU134">
            <v>29280.46</v>
          </cell>
          <cell r="EV134">
            <v>5337.14</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1395.57</v>
          </cell>
          <cell r="FL134">
            <v>0</v>
          </cell>
          <cell r="FM134">
            <v>0</v>
          </cell>
          <cell r="FN134">
            <v>0</v>
          </cell>
          <cell r="FO134">
            <v>0</v>
          </cell>
          <cell r="FP134">
            <v>0</v>
          </cell>
          <cell r="FQ134">
            <v>0</v>
          </cell>
          <cell r="FR134">
            <v>827</v>
          </cell>
          <cell r="FS134">
            <v>0</v>
          </cell>
          <cell r="FT134">
            <v>0</v>
          </cell>
          <cell r="FU134">
            <v>0</v>
          </cell>
          <cell r="FV134">
            <v>0</v>
          </cell>
          <cell r="FW134">
            <v>55</v>
          </cell>
          <cell r="FX134">
            <v>4.21</v>
          </cell>
          <cell r="FY134">
            <v>0</v>
          </cell>
          <cell r="FZ134">
            <v>0</v>
          </cell>
          <cell r="GA134">
            <v>0</v>
          </cell>
          <cell r="GB134">
            <v>0</v>
          </cell>
          <cell r="GC134">
            <v>0</v>
          </cell>
          <cell r="GD134">
            <v>0</v>
          </cell>
          <cell r="GE134">
            <v>0</v>
          </cell>
          <cell r="GF134">
            <v>0</v>
          </cell>
          <cell r="GG134">
            <v>0</v>
          </cell>
          <cell r="GH134">
            <v>0</v>
          </cell>
          <cell r="GI134">
            <v>0</v>
          </cell>
          <cell r="GJ134">
            <v>0</v>
          </cell>
          <cell r="GK134">
            <v>59442.12</v>
          </cell>
          <cell r="GL134">
            <v>9709.43</v>
          </cell>
          <cell r="GM134">
            <v>24077.72</v>
          </cell>
          <cell r="GN134">
            <v>52729.75</v>
          </cell>
          <cell r="GO134">
            <v>2296.1999999999998</v>
          </cell>
          <cell r="GP134">
            <v>0</v>
          </cell>
          <cell r="GQ134">
            <v>0</v>
          </cell>
          <cell r="GR134">
            <v>35731.019999999997</v>
          </cell>
          <cell r="GS134">
            <v>6075.37</v>
          </cell>
          <cell r="GT134">
            <v>52078.26</v>
          </cell>
          <cell r="GU134">
            <v>16663.41</v>
          </cell>
          <cell r="GV134">
            <v>0</v>
          </cell>
          <cell r="GW134">
            <v>920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104519</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32322.7</v>
          </cell>
          <cell r="KE134">
            <v>1520701.63</v>
          </cell>
          <cell r="KF134">
            <v>402028.26</v>
          </cell>
          <cell r="KG134">
            <v>699837.14</v>
          </cell>
          <cell r="KH134">
            <v>176142.98</v>
          </cell>
          <cell r="KI134">
            <v>37677.51</v>
          </cell>
          <cell r="KJ134">
            <v>5634.41</v>
          </cell>
          <cell r="KK134">
            <v>136841.70000000001</v>
          </cell>
        </row>
        <row r="135">
          <cell r="A135">
            <v>132</v>
          </cell>
          <cell r="B135">
            <v>2781</v>
          </cell>
          <cell r="C135" t="str">
            <v>Hampton-Dumont Comm School District</v>
          </cell>
          <cell r="D135">
            <v>7711603.2800000003</v>
          </cell>
          <cell r="E135">
            <v>2645680.7000000002</v>
          </cell>
          <cell r="F135">
            <v>641783.68000000005</v>
          </cell>
          <cell r="G135">
            <v>377478.8</v>
          </cell>
          <cell r="H135">
            <v>31499.68</v>
          </cell>
          <cell r="I135">
            <v>0</v>
          </cell>
          <cell r="J135">
            <v>0</v>
          </cell>
          <cell r="K135">
            <v>15451.8</v>
          </cell>
          <cell r="L135">
            <v>3448.76</v>
          </cell>
          <cell r="M135">
            <v>0</v>
          </cell>
          <cell r="N135">
            <v>0</v>
          </cell>
          <cell r="O135">
            <v>0</v>
          </cell>
          <cell r="P135">
            <v>0</v>
          </cell>
          <cell r="Q135">
            <v>0</v>
          </cell>
          <cell r="R135">
            <v>220460.9</v>
          </cell>
          <cell r="S135">
            <v>71008.91</v>
          </cell>
          <cell r="T135">
            <v>21710.02</v>
          </cell>
          <cell r="U135">
            <v>478.71</v>
          </cell>
          <cell r="V135">
            <v>0</v>
          </cell>
          <cell r="W135">
            <v>0</v>
          </cell>
          <cell r="X135">
            <v>0</v>
          </cell>
          <cell r="Y135">
            <v>118277.65</v>
          </cell>
          <cell r="Z135">
            <v>31054.5</v>
          </cell>
          <cell r="AA135">
            <v>507.51</v>
          </cell>
          <cell r="AB135">
            <v>4707.58</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98780</v>
          </cell>
          <cell r="BW135">
            <v>41971.040000000001</v>
          </cell>
          <cell r="BX135">
            <v>1305.79</v>
          </cell>
          <cell r="BY135">
            <v>3124.36</v>
          </cell>
          <cell r="BZ135">
            <v>0</v>
          </cell>
          <cell r="CA135">
            <v>0</v>
          </cell>
          <cell r="CB135">
            <v>0</v>
          </cell>
          <cell r="CC135">
            <v>130525.9</v>
          </cell>
          <cell r="CD135">
            <v>50782.27</v>
          </cell>
          <cell r="CE135">
            <v>0</v>
          </cell>
          <cell r="CF135">
            <v>11884.12</v>
          </cell>
          <cell r="CG135">
            <v>0</v>
          </cell>
          <cell r="CH135">
            <v>0</v>
          </cell>
          <cell r="CI135">
            <v>0</v>
          </cell>
          <cell r="CJ135">
            <v>103274.44</v>
          </cell>
          <cell r="CK135">
            <v>32543.71</v>
          </cell>
          <cell r="CL135">
            <v>47055.64</v>
          </cell>
          <cell r="CM135">
            <v>32533.88</v>
          </cell>
          <cell r="CN135">
            <v>13280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32748.87</v>
          </cell>
          <cell r="DH135">
            <v>6049.87</v>
          </cell>
          <cell r="DI135">
            <v>0</v>
          </cell>
          <cell r="DJ135">
            <v>0</v>
          </cell>
          <cell r="DK135">
            <v>0</v>
          </cell>
          <cell r="DL135">
            <v>243063.56</v>
          </cell>
          <cell r="DM135">
            <v>74026.429999999993</v>
          </cell>
          <cell r="DN135">
            <v>12124.7</v>
          </cell>
          <cell r="DO135">
            <v>3608.51</v>
          </cell>
          <cell r="DP135">
            <v>0</v>
          </cell>
          <cell r="DQ135">
            <v>0</v>
          </cell>
          <cell r="DR135">
            <v>0</v>
          </cell>
          <cell r="DS135">
            <v>0</v>
          </cell>
          <cell r="DT135">
            <v>0</v>
          </cell>
          <cell r="DU135">
            <v>1178</v>
          </cell>
          <cell r="DV135">
            <v>0</v>
          </cell>
          <cell r="DW135">
            <v>0</v>
          </cell>
          <cell r="DX135">
            <v>0</v>
          </cell>
          <cell r="DY135">
            <v>0</v>
          </cell>
          <cell r="DZ135">
            <v>620186.81000000006</v>
          </cell>
          <cell r="EA135">
            <v>242503.69</v>
          </cell>
          <cell r="EB135">
            <v>31111.06</v>
          </cell>
          <cell r="EC135">
            <v>8982.7199999999993</v>
          </cell>
          <cell r="ED135">
            <v>762.11</v>
          </cell>
          <cell r="EE135">
            <v>0</v>
          </cell>
          <cell r="EF135">
            <v>0</v>
          </cell>
          <cell r="EG135">
            <v>158531.32</v>
          </cell>
          <cell r="EH135">
            <v>65201.39</v>
          </cell>
          <cell r="EI135">
            <v>22342.49</v>
          </cell>
          <cell r="EJ135">
            <v>3210.38</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390199.78</v>
          </cell>
          <cell r="GL135">
            <v>136328.04</v>
          </cell>
          <cell r="GM135">
            <v>144059.48000000001</v>
          </cell>
          <cell r="GN135">
            <v>307286.02</v>
          </cell>
          <cell r="GO135">
            <v>2239.25</v>
          </cell>
          <cell r="GP135">
            <v>0</v>
          </cell>
          <cell r="GQ135">
            <v>0</v>
          </cell>
          <cell r="GR135">
            <v>264375.7</v>
          </cell>
          <cell r="GS135">
            <v>91157</v>
          </cell>
          <cell r="GT135">
            <v>19213.240000000002</v>
          </cell>
          <cell r="GU135">
            <v>56632.75</v>
          </cell>
          <cell r="GV135">
            <v>1640.89</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565210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10074731.140000001</v>
          </cell>
          <cell r="KF135">
            <v>3485706.44</v>
          </cell>
          <cell r="KG135">
            <v>975140.48</v>
          </cell>
          <cell r="KH135">
            <v>815977.7</v>
          </cell>
          <cell r="KI135">
            <v>49421.93</v>
          </cell>
          <cell r="KJ135">
            <v>0</v>
          </cell>
          <cell r="KK135">
            <v>565210</v>
          </cell>
        </row>
        <row r="136">
          <cell r="A136">
            <v>133</v>
          </cell>
          <cell r="B136">
            <v>2826</v>
          </cell>
          <cell r="C136" t="str">
            <v>Harlan Comm School District</v>
          </cell>
          <cell r="D136">
            <v>8083302.8099999996</v>
          </cell>
          <cell r="E136">
            <v>2402569.9</v>
          </cell>
          <cell r="F136">
            <v>785880.97</v>
          </cell>
          <cell r="G136">
            <v>218968.91</v>
          </cell>
          <cell r="H136">
            <v>24019.56</v>
          </cell>
          <cell r="I136">
            <v>9713.82</v>
          </cell>
          <cell r="J136">
            <v>0</v>
          </cell>
          <cell r="K136">
            <v>0</v>
          </cell>
          <cell r="L136">
            <v>0</v>
          </cell>
          <cell r="M136">
            <v>0</v>
          </cell>
          <cell r="N136">
            <v>0</v>
          </cell>
          <cell r="O136">
            <v>0</v>
          </cell>
          <cell r="P136">
            <v>0</v>
          </cell>
          <cell r="Q136">
            <v>0</v>
          </cell>
          <cell r="R136">
            <v>265689.15999999997</v>
          </cell>
          <cell r="S136">
            <v>80856.88</v>
          </cell>
          <cell r="T136">
            <v>142.08000000000001</v>
          </cell>
          <cell r="U136">
            <v>1896.82</v>
          </cell>
          <cell r="V136">
            <v>0</v>
          </cell>
          <cell r="W136">
            <v>0</v>
          </cell>
          <cell r="X136">
            <v>0</v>
          </cell>
          <cell r="Y136">
            <v>35977.440000000002</v>
          </cell>
          <cell r="Z136">
            <v>5922.32</v>
          </cell>
          <cell r="AA136">
            <v>0</v>
          </cell>
          <cell r="AB136">
            <v>4674.42</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33294.03</v>
          </cell>
          <cell r="BP136">
            <v>11856.15</v>
          </cell>
          <cell r="BQ136">
            <v>0</v>
          </cell>
          <cell r="BR136">
            <v>27.5</v>
          </cell>
          <cell r="BS136">
            <v>0</v>
          </cell>
          <cell r="BT136">
            <v>0</v>
          </cell>
          <cell r="BU136">
            <v>0</v>
          </cell>
          <cell r="BV136">
            <v>389695.36</v>
          </cell>
          <cell r="BW136">
            <v>127821.63</v>
          </cell>
          <cell r="BX136">
            <v>4794.55</v>
          </cell>
          <cell r="BY136">
            <v>5778.04</v>
          </cell>
          <cell r="BZ136">
            <v>0</v>
          </cell>
          <cell r="CA136">
            <v>6077.74</v>
          </cell>
          <cell r="CB136">
            <v>0</v>
          </cell>
          <cell r="CC136">
            <v>28085.3</v>
          </cell>
          <cell r="CD136">
            <v>4679.63</v>
          </cell>
          <cell r="CE136">
            <v>7539.1</v>
          </cell>
          <cell r="CF136">
            <v>4925.91</v>
          </cell>
          <cell r="CG136">
            <v>0</v>
          </cell>
          <cell r="CH136">
            <v>0</v>
          </cell>
          <cell r="CI136">
            <v>0</v>
          </cell>
          <cell r="CJ136">
            <v>198697.67</v>
          </cell>
          <cell r="CK136">
            <v>68668.52</v>
          </cell>
          <cell r="CL136">
            <v>40193.370000000003</v>
          </cell>
          <cell r="CM136">
            <v>4893.0200000000004</v>
          </cell>
          <cell r="CN136">
            <v>0</v>
          </cell>
          <cell r="CO136">
            <v>53.77</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44679.7</v>
          </cell>
          <cell r="DH136">
            <v>14909.33</v>
          </cell>
          <cell r="DI136">
            <v>0</v>
          </cell>
          <cell r="DJ136">
            <v>8523.5499999999993</v>
          </cell>
          <cell r="DK136">
            <v>0</v>
          </cell>
          <cell r="DL136">
            <v>305050.5</v>
          </cell>
          <cell r="DM136">
            <v>58966.03</v>
          </cell>
          <cell r="DN136">
            <v>740</v>
          </cell>
          <cell r="DO136">
            <v>397.66</v>
          </cell>
          <cell r="DP136">
            <v>0</v>
          </cell>
          <cell r="DQ136">
            <v>420</v>
          </cell>
          <cell r="DR136">
            <v>0</v>
          </cell>
          <cell r="DS136">
            <v>0</v>
          </cell>
          <cell r="DT136">
            <v>0</v>
          </cell>
          <cell r="DU136">
            <v>1227</v>
          </cell>
          <cell r="DV136">
            <v>0</v>
          </cell>
          <cell r="DW136">
            <v>0</v>
          </cell>
          <cell r="DX136">
            <v>0</v>
          </cell>
          <cell r="DY136">
            <v>0</v>
          </cell>
          <cell r="DZ136">
            <v>695098.82</v>
          </cell>
          <cell r="EA136">
            <v>229384.84</v>
          </cell>
          <cell r="EB136">
            <v>18375.849999999999</v>
          </cell>
          <cell r="EC136">
            <v>24805.77</v>
          </cell>
          <cell r="ED136">
            <v>0</v>
          </cell>
          <cell r="EE136">
            <v>2299.9699999999998</v>
          </cell>
          <cell r="EF136">
            <v>0</v>
          </cell>
          <cell r="EG136">
            <v>207526.27</v>
          </cell>
          <cell r="EH136">
            <v>84760.18</v>
          </cell>
          <cell r="EI136">
            <v>9371.64</v>
          </cell>
          <cell r="EJ136">
            <v>8638.67</v>
          </cell>
          <cell r="EK136">
            <v>0</v>
          </cell>
          <cell r="EL136">
            <v>1455.37</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913.52</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353823.75</v>
          </cell>
          <cell r="GL136">
            <v>148718.43</v>
          </cell>
          <cell r="GM136">
            <v>175556.7</v>
          </cell>
          <cell r="GN136">
            <v>468120.11</v>
          </cell>
          <cell r="GO136">
            <v>1221.3699999999999</v>
          </cell>
          <cell r="GP136">
            <v>65.28</v>
          </cell>
          <cell r="GQ136">
            <v>0</v>
          </cell>
          <cell r="GR136">
            <v>430059.57</v>
          </cell>
          <cell r="GS136">
            <v>83533.600000000006</v>
          </cell>
          <cell r="GT136">
            <v>15315.46</v>
          </cell>
          <cell r="GU136">
            <v>88406.81</v>
          </cell>
          <cell r="GV136">
            <v>7200</v>
          </cell>
          <cell r="GW136">
            <v>2443.5</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639362</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11026300.68</v>
          </cell>
          <cell r="KF136">
            <v>3307738.11</v>
          </cell>
          <cell r="KG136">
            <v>1103816.42</v>
          </cell>
          <cell r="KH136">
            <v>847356.49</v>
          </cell>
          <cell r="KI136">
            <v>32440.93</v>
          </cell>
          <cell r="KJ136">
            <v>31053</v>
          </cell>
          <cell r="KK136">
            <v>639362</v>
          </cell>
        </row>
        <row r="137">
          <cell r="A137">
            <v>134</v>
          </cell>
          <cell r="B137">
            <v>2834</v>
          </cell>
          <cell r="C137" t="str">
            <v>Harmony Comm School District</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row>
        <row r="138">
          <cell r="A138">
            <v>135</v>
          </cell>
          <cell r="B138">
            <v>2846</v>
          </cell>
          <cell r="C138" t="str">
            <v>Harris-Lake Park Comm School District</v>
          </cell>
          <cell r="D138">
            <v>1600481.46</v>
          </cell>
          <cell r="E138">
            <v>385628.91</v>
          </cell>
          <cell r="F138">
            <v>410960.7</v>
          </cell>
          <cell r="G138">
            <v>98761.19</v>
          </cell>
          <cell r="H138">
            <v>3837</v>
          </cell>
          <cell r="I138">
            <v>7560.88</v>
          </cell>
          <cell r="J138">
            <v>100</v>
          </cell>
          <cell r="K138">
            <v>0</v>
          </cell>
          <cell r="L138">
            <v>0</v>
          </cell>
          <cell r="M138">
            <v>0</v>
          </cell>
          <cell r="N138">
            <v>0</v>
          </cell>
          <cell r="O138">
            <v>0</v>
          </cell>
          <cell r="P138">
            <v>0</v>
          </cell>
          <cell r="Q138">
            <v>0</v>
          </cell>
          <cell r="R138">
            <v>13698.2</v>
          </cell>
          <cell r="S138">
            <v>2333.27</v>
          </cell>
          <cell r="T138">
            <v>0</v>
          </cell>
          <cell r="U138">
            <v>27.38</v>
          </cell>
          <cell r="V138">
            <v>0</v>
          </cell>
          <cell r="W138">
            <v>0</v>
          </cell>
          <cell r="X138">
            <v>0</v>
          </cell>
          <cell r="Y138">
            <v>0</v>
          </cell>
          <cell r="Z138">
            <v>240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22414.400000000001</v>
          </cell>
          <cell r="BW138">
            <v>3830.63</v>
          </cell>
          <cell r="BX138">
            <v>0</v>
          </cell>
          <cell r="BY138">
            <v>0</v>
          </cell>
          <cell r="BZ138">
            <v>0</v>
          </cell>
          <cell r="CA138">
            <v>0</v>
          </cell>
          <cell r="CB138">
            <v>0</v>
          </cell>
          <cell r="CC138">
            <v>41542.07</v>
          </cell>
          <cell r="CD138">
            <v>13191.97</v>
          </cell>
          <cell r="CE138">
            <v>0</v>
          </cell>
          <cell r="CF138">
            <v>662.75</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13324.16</v>
          </cell>
          <cell r="DH138">
            <v>5538.48</v>
          </cell>
          <cell r="DI138">
            <v>1009.8</v>
          </cell>
          <cell r="DJ138">
            <v>14408.17</v>
          </cell>
          <cell r="DK138">
            <v>0</v>
          </cell>
          <cell r="DL138">
            <v>90982.83</v>
          </cell>
          <cell r="DM138">
            <v>23987.63</v>
          </cell>
          <cell r="DN138">
            <v>9321.15</v>
          </cell>
          <cell r="DO138">
            <v>0</v>
          </cell>
          <cell r="DP138">
            <v>0</v>
          </cell>
          <cell r="DQ138">
            <v>2150</v>
          </cell>
          <cell r="DR138">
            <v>-100</v>
          </cell>
          <cell r="DS138">
            <v>0</v>
          </cell>
          <cell r="DT138">
            <v>0</v>
          </cell>
          <cell r="DU138">
            <v>216</v>
          </cell>
          <cell r="DV138">
            <v>0</v>
          </cell>
          <cell r="DW138">
            <v>0</v>
          </cell>
          <cell r="DX138">
            <v>0</v>
          </cell>
          <cell r="DY138">
            <v>0</v>
          </cell>
          <cell r="DZ138">
            <v>167588.85</v>
          </cell>
          <cell r="EA138">
            <v>51164.05</v>
          </cell>
          <cell r="EB138">
            <v>325.33</v>
          </cell>
          <cell r="EC138">
            <v>452.41</v>
          </cell>
          <cell r="ED138">
            <v>0</v>
          </cell>
          <cell r="EE138">
            <v>0</v>
          </cell>
          <cell r="EF138">
            <v>0</v>
          </cell>
          <cell r="EG138">
            <v>70132.02</v>
          </cell>
          <cell r="EH138">
            <v>17109.580000000002</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360</v>
          </cell>
          <cell r="FS138">
            <v>0</v>
          </cell>
          <cell r="FT138">
            <v>0</v>
          </cell>
          <cell r="FU138">
            <v>0</v>
          </cell>
          <cell r="FV138">
            <v>0</v>
          </cell>
          <cell r="FW138">
            <v>0</v>
          </cell>
          <cell r="FX138">
            <v>0</v>
          </cell>
          <cell r="FY138">
            <v>4795.04</v>
          </cell>
          <cell r="FZ138">
            <v>1950</v>
          </cell>
          <cell r="GA138">
            <v>16258.31</v>
          </cell>
          <cell r="GB138">
            <v>0</v>
          </cell>
          <cell r="GC138">
            <v>0</v>
          </cell>
          <cell r="GD138">
            <v>0</v>
          </cell>
          <cell r="GE138">
            <v>0</v>
          </cell>
          <cell r="GF138">
            <v>0</v>
          </cell>
          <cell r="GG138">
            <v>0</v>
          </cell>
          <cell r="GH138">
            <v>0</v>
          </cell>
          <cell r="GI138">
            <v>0</v>
          </cell>
          <cell r="GJ138">
            <v>0</v>
          </cell>
          <cell r="GK138">
            <v>113614.04</v>
          </cell>
          <cell r="GL138">
            <v>31570.17</v>
          </cell>
          <cell r="GM138">
            <v>81295.5</v>
          </cell>
          <cell r="GN138">
            <v>87857.17</v>
          </cell>
          <cell r="GO138">
            <v>13406.32</v>
          </cell>
          <cell r="GP138">
            <v>0</v>
          </cell>
          <cell r="GQ138">
            <v>0</v>
          </cell>
          <cell r="GR138">
            <v>38213.230000000003</v>
          </cell>
          <cell r="GS138">
            <v>6091.89</v>
          </cell>
          <cell r="GT138">
            <v>10692.54</v>
          </cell>
          <cell r="GU138">
            <v>37888.800000000003</v>
          </cell>
          <cell r="GV138">
            <v>0</v>
          </cell>
          <cell r="GW138">
            <v>440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139936</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2158667.1</v>
          </cell>
          <cell r="KF138">
            <v>535148.1</v>
          </cell>
          <cell r="KG138">
            <v>531290.42000000004</v>
          </cell>
          <cell r="KH138">
            <v>233138.18</v>
          </cell>
          <cell r="KI138">
            <v>34511.43</v>
          </cell>
          <cell r="KJ138">
            <v>24559.05</v>
          </cell>
          <cell r="KK138">
            <v>139936</v>
          </cell>
        </row>
        <row r="139">
          <cell r="A139">
            <v>136</v>
          </cell>
          <cell r="B139">
            <v>2862</v>
          </cell>
          <cell r="C139" t="str">
            <v>Hartley-Melvin-Sanborn Comm School District</v>
          </cell>
          <cell r="D139">
            <v>3397501</v>
          </cell>
          <cell r="E139">
            <v>1185931.1000000001</v>
          </cell>
          <cell r="F139">
            <v>685127.75</v>
          </cell>
          <cell r="G139">
            <v>150242.82</v>
          </cell>
          <cell r="H139">
            <v>167252.49</v>
          </cell>
          <cell r="I139">
            <v>25.55</v>
          </cell>
          <cell r="J139">
            <v>0</v>
          </cell>
          <cell r="K139">
            <v>0</v>
          </cell>
          <cell r="L139">
            <v>0</v>
          </cell>
          <cell r="M139">
            <v>0</v>
          </cell>
          <cell r="N139">
            <v>0</v>
          </cell>
          <cell r="O139">
            <v>0</v>
          </cell>
          <cell r="P139">
            <v>0</v>
          </cell>
          <cell r="Q139">
            <v>0</v>
          </cell>
          <cell r="R139">
            <v>60008</v>
          </cell>
          <cell r="S139">
            <v>19639.57</v>
          </cell>
          <cell r="T139">
            <v>0</v>
          </cell>
          <cell r="U139">
            <v>0</v>
          </cell>
          <cell r="V139">
            <v>0</v>
          </cell>
          <cell r="W139">
            <v>0</v>
          </cell>
          <cell r="X139">
            <v>0</v>
          </cell>
          <cell r="Y139">
            <v>0</v>
          </cell>
          <cell r="Z139">
            <v>0</v>
          </cell>
          <cell r="AA139">
            <v>41942.06</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133914.43</v>
          </cell>
          <cell r="BW139">
            <v>46588.08</v>
          </cell>
          <cell r="BX139">
            <v>2795</v>
          </cell>
          <cell r="BY139">
            <v>0</v>
          </cell>
          <cell r="BZ139">
            <v>0</v>
          </cell>
          <cell r="CA139">
            <v>0</v>
          </cell>
          <cell r="CB139">
            <v>0</v>
          </cell>
          <cell r="CC139">
            <v>8604.74</v>
          </cell>
          <cell r="CD139">
            <v>50</v>
          </cell>
          <cell r="CE139">
            <v>0</v>
          </cell>
          <cell r="CF139">
            <v>33</v>
          </cell>
          <cell r="CG139">
            <v>0</v>
          </cell>
          <cell r="CH139">
            <v>0</v>
          </cell>
          <cell r="CI139">
            <v>0</v>
          </cell>
          <cell r="CJ139">
            <v>0</v>
          </cell>
          <cell r="CK139">
            <v>0</v>
          </cell>
          <cell r="CL139">
            <v>50215</v>
          </cell>
          <cell r="CM139">
            <v>2234.4899999999998</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20960.41</v>
          </cell>
          <cell r="DH139">
            <v>1199.4100000000001</v>
          </cell>
          <cell r="DI139">
            <v>0</v>
          </cell>
          <cell r="DJ139">
            <v>2511</v>
          </cell>
          <cell r="DK139">
            <v>0</v>
          </cell>
          <cell r="DL139">
            <v>126423.33</v>
          </cell>
          <cell r="DM139">
            <v>40869.06</v>
          </cell>
          <cell r="DN139">
            <v>484.89</v>
          </cell>
          <cell r="DO139">
            <v>0</v>
          </cell>
          <cell r="DP139">
            <v>0</v>
          </cell>
          <cell r="DQ139">
            <v>2229.75</v>
          </cell>
          <cell r="DR139">
            <v>0</v>
          </cell>
          <cell r="DS139">
            <v>4413</v>
          </cell>
          <cell r="DT139">
            <v>3331.49</v>
          </cell>
          <cell r="DU139">
            <v>614</v>
          </cell>
          <cell r="DV139">
            <v>0</v>
          </cell>
          <cell r="DW139">
            <v>0</v>
          </cell>
          <cell r="DX139">
            <v>0</v>
          </cell>
          <cell r="DY139">
            <v>0</v>
          </cell>
          <cell r="DZ139">
            <v>359973.22</v>
          </cell>
          <cell r="EA139">
            <v>148085.12</v>
          </cell>
          <cell r="EB139">
            <v>1825</v>
          </cell>
          <cell r="EC139">
            <v>0</v>
          </cell>
          <cell r="ED139">
            <v>0</v>
          </cell>
          <cell r="EE139">
            <v>3180.93</v>
          </cell>
          <cell r="EF139">
            <v>0</v>
          </cell>
          <cell r="EG139">
            <v>54740</v>
          </cell>
          <cell r="EH139">
            <v>17202.11</v>
          </cell>
          <cell r="EI139">
            <v>14711.4</v>
          </cell>
          <cell r="EJ139">
            <v>962.52</v>
          </cell>
          <cell r="EK139">
            <v>0</v>
          </cell>
          <cell r="EL139">
            <v>748</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58327</v>
          </cell>
          <cell r="FX139">
            <v>23925.1</v>
          </cell>
          <cell r="FY139">
            <v>0</v>
          </cell>
          <cell r="FZ139">
            <v>0</v>
          </cell>
          <cell r="GA139">
            <v>0</v>
          </cell>
          <cell r="GB139">
            <v>0</v>
          </cell>
          <cell r="GC139">
            <v>0</v>
          </cell>
          <cell r="GD139">
            <v>0</v>
          </cell>
          <cell r="GE139">
            <v>0</v>
          </cell>
          <cell r="GF139">
            <v>0</v>
          </cell>
          <cell r="GG139">
            <v>0</v>
          </cell>
          <cell r="GH139">
            <v>0</v>
          </cell>
          <cell r="GI139">
            <v>0</v>
          </cell>
          <cell r="GJ139">
            <v>0</v>
          </cell>
          <cell r="GK139">
            <v>197996.99</v>
          </cell>
          <cell r="GL139">
            <v>85276.73</v>
          </cell>
          <cell r="GM139">
            <v>65630.600000000006</v>
          </cell>
          <cell r="GN139">
            <v>195954.96</v>
          </cell>
          <cell r="GO139">
            <v>0</v>
          </cell>
          <cell r="GP139">
            <v>0</v>
          </cell>
          <cell r="GQ139">
            <v>0</v>
          </cell>
          <cell r="GR139">
            <v>57205.43</v>
          </cell>
          <cell r="GS139">
            <v>10241.299999999999</v>
          </cell>
          <cell r="GT139">
            <v>48985.88</v>
          </cell>
          <cell r="GU139">
            <v>40279.519999999997</v>
          </cell>
          <cell r="GV139">
            <v>0</v>
          </cell>
          <cell r="GW139">
            <v>1035</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301042</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34847.35</v>
          </cell>
          <cell r="KE139">
            <v>4459107.1399999997</v>
          </cell>
          <cell r="KF139">
            <v>1581139.66</v>
          </cell>
          <cell r="KG139">
            <v>933291.99</v>
          </cell>
          <cell r="KH139">
            <v>390906.72</v>
          </cell>
          <cell r="KI139">
            <v>167252.49</v>
          </cell>
          <cell r="KJ139">
            <v>9730.23</v>
          </cell>
          <cell r="KK139">
            <v>335889.35</v>
          </cell>
        </row>
        <row r="140">
          <cell r="A140">
            <v>137</v>
          </cell>
          <cell r="B140">
            <v>2977</v>
          </cell>
          <cell r="C140" t="str">
            <v>Highland Comm School District</v>
          </cell>
          <cell r="D140">
            <v>3291499.47</v>
          </cell>
          <cell r="E140">
            <v>986827.07</v>
          </cell>
          <cell r="F140">
            <v>1350657.51</v>
          </cell>
          <cell r="G140">
            <v>47243.91</v>
          </cell>
          <cell r="H140">
            <v>2513.17</v>
          </cell>
          <cell r="I140">
            <v>1975.1</v>
          </cell>
          <cell r="J140">
            <v>0</v>
          </cell>
          <cell r="K140">
            <v>0</v>
          </cell>
          <cell r="L140">
            <v>0</v>
          </cell>
          <cell r="M140">
            <v>0</v>
          </cell>
          <cell r="N140">
            <v>0</v>
          </cell>
          <cell r="O140">
            <v>0</v>
          </cell>
          <cell r="P140">
            <v>0</v>
          </cell>
          <cell r="Q140">
            <v>0</v>
          </cell>
          <cell r="R140">
            <v>57524.18</v>
          </cell>
          <cell r="S140">
            <v>13533.62</v>
          </cell>
          <cell r="T140">
            <v>0</v>
          </cell>
          <cell r="U140">
            <v>54.85</v>
          </cell>
          <cell r="V140">
            <v>0</v>
          </cell>
          <cell r="W140">
            <v>1016</v>
          </cell>
          <cell r="X140">
            <v>0</v>
          </cell>
          <cell r="Y140">
            <v>37494.199999999997</v>
          </cell>
          <cell r="Z140">
            <v>10552.87</v>
          </cell>
          <cell r="AA140">
            <v>674.1</v>
          </cell>
          <cell r="AB140">
            <v>2824.84</v>
          </cell>
          <cell r="AC140">
            <v>5784.79</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170476.16</v>
          </cell>
          <cell r="BW140">
            <v>50520.37</v>
          </cell>
          <cell r="BX140">
            <v>34522.14</v>
          </cell>
          <cell r="BY140">
            <v>0</v>
          </cell>
          <cell r="BZ140">
            <v>0</v>
          </cell>
          <cell r="CA140">
            <v>315.89999999999998</v>
          </cell>
          <cell r="CB140">
            <v>0</v>
          </cell>
          <cell r="CC140">
            <v>34879.11</v>
          </cell>
          <cell r="CD140">
            <v>10121.32</v>
          </cell>
          <cell r="CE140">
            <v>0</v>
          </cell>
          <cell r="CF140">
            <v>1811.1</v>
          </cell>
          <cell r="CG140">
            <v>0</v>
          </cell>
          <cell r="CH140">
            <v>0</v>
          </cell>
          <cell r="CI140">
            <v>0</v>
          </cell>
          <cell r="CJ140">
            <v>0</v>
          </cell>
          <cell r="CK140">
            <v>0</v>
          </cell>
          <cell r="CL140">
            <v>4937.12</v>
          </cell>
          <cell r="CM140">
            <v>16031.8</v>
          </cell>
          <cell r="CN140">
            <v>329.5</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5934.89</v>
          </cell>
          <cell r="DG140">
            <v>26019.200000000001</v>
          </cell>
          <cell r="DH140">
            <v>1495.17</v>
          </cell>
          <cell r="DI140">
            <v>0</v>
          </cell>
          <cell r="DJ140">
            <v>6288.72</v>
          </cell>
          <cell r="DK140">
            <v>0</v>
          </cell>
          <cell r="DL140">
            <v>9633</v>
          </cell>
          <cell r="DM140">
            <v>4598.32</v>
          </cell>
          <cell r="DN140">
            <v>107409.63</v>
          </cell>
          <cell r="DO140">
            <v>0</v>
          </cell>
          <cell r="DP140">
            <v>0</v>
          </cell>
          <cell r="DQ140">
            <v>300</v>
          </cell>
          <cell r="DR140">
            <v>0</v>
          </cell>
          <cell r="DS140">
            <v>0</v>
          </cell>
          <cell r="DT140">
            <v>0</v>
          </cell>
          <cell r="DU140">
            <v>697</v>
          </cell>
          <cell r="DV140">
            <v>0</v>
          </cell>
          <cell r="DW140">
            <v>0</v>
          </cell>
          <cell r="DX140">
            <v>0</v>
          </cell>
          <cell r="DY140">
            <v>0</v>
          </cell>
          <cell r="DZ140">
            <v>299288.43</v>
          </cell>
          <cell r="EA140">
            <v>104114.17</v>
          </cell>
          <cell r="EB140">
            <v>7801.52</v>
          </cell>
          <cell r="EC140">
            <v>8766.33</v>
          </cell>
          <cell r="ED140">
            <v>0</v>
          </cell>
          <cell r="EE140">
            <v>0</v>
          </cell>
          <cell r="EF140">
            <v>0</v>
          </cell>
          <cell r="EG140">
            <v>106371.72</v>
          </cell>
          <cell r="EH140">
            <v>39131.379999999997</v>
          </cell>
          <cell r="EI140">
            <v>10735.38</v>
          </cell>
          <cell r="EJ140">
            <v>339.03</v>
          </cell>
          <cell r="EK140">
            <v>0</v>
          </cell>
          <cell r="EL140">
            <v>30</v>
          </cell>
          <cell r="EM140">
            <v>0</v>
          </cell>
          <cell r="EN140">
            <v>0</v>
          </cell>
          <cell r="EO140">
            <v>0</v>
          </cell>
          <cell r="EP140">
            <v>0</v>
          </cell>
          <cell r="EQ140">
            <v>0</v>
          </cell>
          <cell r="ER140">
            <v>0</v>
          </cell>
          <cell r="ES140">
            <v>0</v>
          </cell>
          <cell r="ET140">
            <v>0</v>
          </cell>
          <cell r="EU140">
            <v>0</v>
          </cell>
          <cell r="EV140">
            <v>0</v>
          </cell>
          <cell r="EW140">
            <v>641.26</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3198.45</v>
          </cell>
          <cell r="FL140">
            <v>0</v>
          </cell>
          <cell r="FM140">
            <v>0</v>
          </cell>
          <cell r="FN140">
            <v>0</v>
          </cell>
          <cell r="FO140">
            <v>0</v>
          </cell>
          <cell r="FP140">
            <v>0</v>
          </cell>
          <cell r="FQ140">
            <v>0</v>
          </cell>
          <cell r="FR140">
            <v>6542.93</v>
          </cell>
          <cell r="FS140">
            <v>0</v>
          </cell>
          <cell r="FT140">
            <v>0</v>
          </cell>
          <cell r="FU140">
            <v>0</v>
          </cell>
          <cell r="FV140">
            <v>0</v>
          </cell>
          <cell r="FW140">
            <v>0</v>
          </cell>
          <cell r="FX140">
            <v>0</v>
          </cell>
          <cell r="FY140">
            <v>7395.37</v>
          </cell>
          <cell r="FZ140">
            <v>0</v>
          </cell>
          <cell r="GA140">
            <v>0</v>
          </cell>
          <cell r="GB140">
            <v>0</v>
          </cell>
          <cell r="GC140">
            <v>0</v>
          </cell>
          <cell r="GD140">
            <v>0</v>
          </cell>
          <cell r="GE140">
            <v>0</v>
          </cell>
          <cell r="GF140">
            <v>0</v>
          </cell>
          <cell r="GG140">
            <v>0</v>
          </cell>
          <cell r="GH140">
            <v>0</v>
          </cell>
          <cell r="GI140">
            <v>0</v>
          </cell>
          <cell r="GJ140">
            <v>0</v>
          </cell>
          <cell r="GK140">
            <v>154799.6</v>
          </cell>
          <cell r="GL140">
            <v>40610.089999999997</v>
          </cell>
          <cell r="GM140">
            <v>122921.18</v>
          </cell>
          <cell r="GN140">
            <v>154374.54</v>
          </cell>
          <cell r="GO140">
            <v>2044.46</v>
          </cell>
          <cell r="GP140">
            <v>966.33</v>
          </cell>
          <cell r="GQ140">
            <v>0</v>
          </cell>
          <cell r="GR140">
            <v>139041.87</v>
          </cell>
          <cell r="GS140">
            <v>25922.9</v>
          </cell>
          <cell r="GT140">
            <v>22984.560000000001</v>
          </cell>
          <cell r="GU140">
            <v>37763.39</v>
          </cell>
          <cell r="GV140">
            <v>0</v>
          </cell>
          <cell r="GW140">
            <v>544</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281586</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4301007.74</v>
          </cell>
          <cell r="KF140">
            <v>1291867</v>
          </cell>
          <cell r="KG140">
            <v>1707137.35</v>
          </cell>
          <cell r="KH140">
            <v>270704.96000000002</v>
          </cell>
          <cell r="KI140">
            <v>10671.92</v>
          </cell>
          <cell r="KJ140">
            <v>11436.05</v>
          </cell>
          <cell r="KK140">
            <v>281586</v>
          </cell>
        </row>
        <row r="141">
          <cell r="A141">
            <v>138</v>
          </cell>
          <cell r="B141">
            <v>2988</v>
          </cell>
          <cell r="C141" t="str">
            <v>Hinton Comm School District</v>
          </cell>
          <cell r="D141">
            <v>3657533.63</v>
          </cell>
          <cell r="E141">
            <v>1332011.2</v>
          </cell>
          <cell r="F141">
            <v>404688.73</v>
          </cell>
          <cell r="G141">
            <v>147298.01</v>
          </cell>
          <cell r="H141">
            <v>7608.76</v>
          </cell>
          <cell r="I141">
            <v>127</v>
          </cell>
          <cell r="J141">
            <v>0</v>
          </cell>
          <cell r="K141">
            <v>0</v>
          </cell>
          <cell r="L141">
            <v>0</v>
          </cell>
          <cell r="M141">
            <v>0</v>
          </cell>
          <cell r="N141">
            <v>0</v>
          </cell>
          <cell r="O141">
            <v>0</v>
          </cell>
          <cell r="P141">
            <v>0</v>
          </cell>
          <cell r="Q141">
            <v>0</v>
          </cell>
          <cell r="R141">
            <v>68994.02</v>
          </cell>
          <cell r="S141">
            <v>20161.88</v>
          </cell>
          <cell r="T141">
            <v>0</v>
          </cell>
          <cell r="U141">
            <v>6006.76</v>
          </cell>
          <cell r="V141">
            <v>0</v>
          </cell>
          <cell r="W141">
            <v>0</v>
          </cell>
          <cell r="X141">
            <v>0</v>
          </cell>
          <cell r="Y141">
            <v>37804.53</v>
          </cell>
          <cell r="Z141">
            <v>16655.23</v>
          </cell>
          <cell r="AA141">
            <v>2961.68</v>
          </cell>
          <cell r="AB141">
            <v>2492.7800000000002</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17154.240000000002</v>
          </cell>
          <cell r="BW141">
            <v>6381.6</v>
          </cell>
          <cell r="BX141">
            <v>2813.85</v>
          </cell>
          <cell r="BY141">
            <v>635</v>
          </cell>
          <cell r="BZ141">
            <v>0</v>
          </cell>
          <cell r="CA141">
            <v>0</v>
          </cell>
          <cell r="CB141">
            <v>0</v>
          </cell>
          <cell r="CC141">
            <v>34146.839999999997</v>
          </cell>
          <cell r="CD141">
            <v>9725.09</v>
          </cell>
          <cell r="CE141">
            <v>0</v>
          </cell>
          <cell r="CF141">
            <v>3697.86</v>
          </cell>
          <cell r="CG141">
            <v>0</v>
          </cell>
          <cell r="CH141">
            <v>0</v>
          </cell>
          <cell r="CI141">
            <v>0</v>
          </cell>
          <cell r="CJ141">
            <v>9170.8700000000008</v>
          </cell>
          <cell r="CK141">
            <v>1567.31</v>
          </cell>
          <cell r="CL141">
            <v>24965.54</v>
          </cell>
          <cell r="CM141">
            <v>47441.62</v>
          </cell>
          <cell r="CN141">
            <v>4131.96</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14798.44</v>
          </cell>
          <cell r="DH141">
            <v>6663.42</v>
          </cell>
          <cell r="DI141">
            <v>0</v>
          </cell>
          <cell r="DJ141">
            <v>12152.59</v>
          </cell>
          <cell r="DK141">
            <v>0</v>
          </cell>
          <cell r="DL141">
            <v>153420.95000000001</v>
          </cell>
          <cell r="DM141">
            <v>46001.08</v>
          </cell>
          <cell r="DN141">
            <v>10013.08</v>
          </cell>
          <cell r="DO141">
            <v>4655.68</v>
          </cell>
          <cell r="DP141">
            <v>0</v>
          </cell>
          <cell r="DQ141">
            <v>1346.33</v>
          </cell>
          <cell r="DR141">
            <v>0</v>
          </cell>
          <cell r="DS141">
            <v>0</v>
          </cell>
          <cell r="DT141">
            <v>0</v>
          </cell>
          <cell r="DU141">
            <v>614</v>
          </cell>
          <cell r="DV141">
            <v>0</v>
          </cell>
          <cell r="DW141">
            <v>0</v>
          </cell>
          <cell r="DX141">
            <v>0</v>
          </cell>
          <cell r="DY141">
            <v>0</v>
          </cell>
          <cell r="DZ141">
            <v>301961.33</v>
          </cell>
          <cell r="EA141">
            <v>114667.82</v>
          </cell>
          <cell r="EB141">
            <v>9899.41</v>
          </cell>
          <cell r="EC141">
            <v>1323.04</v>
          </cell>
          <cell r="ED141">
            <v>1610.9</v>
          </cell>
          <cell r="EE141">
            <v>2853</v>
          </cell>
          <cell r="EF141">
            <v>0</v>
          </cell>
          <cell r="EG141">
            <v>78462.05</v>
          </cell>
          <cell r="EH141">
            <v>27528.05</v>
          </cell>
          <cell r="EI141">
            <v>27971.919999999998</v>
          </cell>
          <cell r="EJ141">
            <v>1901.46</v>
          </cell>
          <cell r="EK141">
            <v>0</v>
          </cell>
          <cell r="EL141">
            <v>175</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3235</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215937.89</v>
          </cell>
          <cell r="GL141">
            <v>61257.93</v>
          </cell>
          <cell r="GM141">
            <v>90123.8</v>
          </cell>
          <cell r="GN141">
            <v>174763.89</v>
          </cell>
          <cell r="GO141">
            <v>1229.96</v>
          </cell>
          <cell r="GP141">
            <v>175</v>
          </cell>
          <cell r="GQ141">
            <v>0</v>
          </cell>
          <cell r="GR141">
            <v>221995.01</v>
          </cell>
          <cell r="GS141">
            <v>62377.06</v>
          </cell>
          <cell r="GT141">
            <v>27832.34</v>
          </cell>
          <cell r="GU141">
            <v>40366.199999999997</v>
          </cell>
          <cell r="GV141">
            <v>0</v>
          </cell>
          <cell r="GW141">
            <v>1455.76</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233507</v>
          </cell>
          <cell r="IV141">
            <v>0</v>
          </cell>
          <cell r="IW141">
            <v>0</v>
          </cell>
          <cell r="IX141">
            <v>0</v>
          </cell>
          <cell r="IY141">
            <v>0</v>
          </cell>
          <cell r="IZ141">
            <v>0</v>
          </cell>
          <cell r="JA141">
            <v>0</v>
          </cell>
          <cell r="JB141">
            <v>51728.77</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1594.45</v>
          </cell>
          <cell r="KE141">
            <v>4796581.3600000003</v>
          </cell>
          <cell r="KF141">
            <v>1698334.25</v>
          </cell>
          <cell r="KG141">
            <v>619917.79</v>
          </cell>
          <cell r="KH141">
            <v>437245.72</v>
          </cell>
          <cell r="KI141">
            <v>14581.58</v>
          </cell>
          <cell r="KJ141">
            <v>18284.68</v>
          </cell>
          <cell r="KK141">
            <v>286830.21999999997</v>
          </cell>
        </row>
        <row r="142">
          <cell r="A142">
            <v>139</v>
          </cell>
          <cell r="B142">
            <v>3029</v>
          </cell>
          <cell r="C142" t="str">
            <v>Howard-Winneshiek Comm School District</v>
          </cell>
          <cell r="D142">
            <v>6133129.5199999996</v>
          </cell>
          <cell r="E142">
            <v>2376409.75</v>
          </cell>
          <cell r="F142">
            <v>1478535.11</v>
          </cell>
          <cell r="G142">
            <v>145039.71</v>
          </cell>
          <cell r="H142">
            <v>25950.75</v>
          </cell>
          <cell r="I142">
            <v>6266.3</v>
          </cell>
          <cell r="J142">
            <v>0</v>
          </cell>
          <cell r="K142">
            <v>0</v>
          </cell>
          <cell r="L142">
            <v>0</v>
          </cell>
          <cell r="M142">
            <v>0</v>
          </cell>
          <cell r="N142">
            <v>0</v>
          </cell>
          <cell r="O142">
            <v>0</v>
          </cell>
          <cell r="P142">
            <v>0</v>
          </cell>
          <cell r="Q142">
            <v>0</v>
          </cell>
          <cell r="R142">
            <v>209365.03</v>
          </cell>
          <cell r="S142">
            <v>65920.42</v>
          </cell>
          <cell r="T142">
            <v>9.94</v>
          </cell>
          <cell r="U142">
            <v>109</v>
          </cell>
          <cell r="V142">
            <v>0</v>
          </cell>
          <cell r="W142">
            <v>0</v>
          </cell>
          <cell r="X142">
            <v>0</v>
          </cell>
          <cell r="Y142">
            <v>89291.89</v>
          </cell>
          <cell r="Z142">
            <v>34848.080000000002</v>
          </cell>
          <cell r="AA142">
            <v>6354</v>
          </cell>
          <cell r="AB142">
            <v>1161.22</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35400.67</v>
          </cell>
          <cell r="BP142">
            <v>19415.13</v>
          </cell>
          <cell r="BQ142">
            <v>0</v>
          </cell>
          <cell r="BR142">
            <v>0</v>
          </cell>
          <cell r="BS142">
            <v>0</v>
          </cell>
          <cell r="BT142">
            <v>0</v>
          </cell>
          <cell r="BU142">
            <v>0</v>
          </cell>
          <cell r="BV142">
            <v>0</v>
          </cell>
          <cell r="BW142">
            <v>0</v>
          </cell>
          <cell r="BX142">
            <v>25623.24</v>
          </cell>
          <cell r="BY142">
            <v>0</v>
          </cell>
          <cell r="BZ142">
            <v>0</v>
          </cell>
          <cell r="CA142">
            <v>0</v>
          </cell>
          <cell r="CB142">
            <v>0</v>
          </cell>
          <cell r="CC142">
            <v>106751.08</v>
          </cell>
          <cell r="CD142">
            <v>49431.06</v>
          </cell>
          <cell r="CE142">
            <v>0</v>
          </cell>
          <cell r="CF142">
            <v>11652.2</v>
          </cell>
          <cell r="CG142">
            <v>0</v>
          </cell>
          <cell r="CH142">
            <v>1262.29</v>
          </cell>
          <cell r="CI142">
            <v>0</v>
          </cell>
          <cell r="CJ142">
            <v>129543.61</v>
          </cell>
          <cell r="CK142">
            <v>42840.5</v>
          </cell>
          <cell r="CL142">
            <v>8745.2099999999991</v>
          </cell>
          <cell r="CM142">
            <v>24089.82</v>
          </cell>
          <cell r="CN142">
            <v>0</v>
          </cell>
          <cell r="CO142">
            <v>0</v>
          </cell>
          <cell r="CP142">
            <v>0</v>
          </cell>
          <cell r="CQ142">
            <v>0</v>
          </cell>
          <cell r="CR142">
            <v>0</v>
          </cell>
          <cell r="CS142">
            <v>16896.16</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32328.16</v>
          </cell>
          <cell r="DH142">
            <v>53.9</v>
          </cell>
          <cell r="DI142">
            <v>0</v>
          </cell>
          <cell r="DJ142">
            <v>4939</v>
          </cell>
          <cell r="DK142">
            <v>0</v>
          </cell>
          <cell r="DL142">
            <v>173766.18</v>
          </cell>
          <cell r="DM142">
            <v>51865.65</v>
          </cell>
          <cell r="DN142">
            <v>5156.88</v>
          </cell>
          <cell r="DO142">
            <v>3179.58</v>
          </cell>
          <cell r="DP142">
            <v>0</v>
          </cell>
          <cell r="DQ142">
            <v>3439</v>
          </cell>
          <cell r="DR142">
            <v>0</v>
          </cell>
          <cell r="DS142">
            <v>0</v>
          </cell>
          <cell r="DT142">
            <v>0</v>
          </cell>
          <cell r="DU142">
            <v>62837.65</v>
          </cell>
          <cell r="DV142">
            <v>0</v>
          </cell>
          <cell r="DW142">
            <v>0</v>
          </cell>
          <cell r="DX142">
            <v>0</v>
          </cell>
          <cell r="DY142">
            <v>0</v>
          </cell>
          <cell r="DZ142">
            <v>559847.49</v>
          </cell>
          <cell r="EA142">
            <v>234652.18</v>
          </cell>
          <cell r="EB142">
            <v>12214.73</v>
          </cell>
          <cell r="EC142">
            <v>2782.35</v>
          </cell>
          <cell r="ED142">
            <v>0</v>
          </cell>
          <cell r="EE142">
            <v>6389.18</v>
          </cell>
          <cell r="EF142">
            <v>0</v>
          </cell>
          <cell r="EG142">
            <v>167691</v>
          </cell>
          <cell r="EH142">
            <v>88756.51</v>
          </cell>
          <cell r="EI142">
            <v>12030.01</v>
          </cell>
          <cell r="EJ142">
            <v>0</v>
          </cell>
          <cell r="EK142">
            <v>0</v>
          </cell>
          <cell r="EL142">
            <v>3841</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7188.88</v>
          </cell>
          <cell r="FL142">
            <v>0</v>
          </cell>
          <cell r="FM142">
            <v>0</v>
          </cell>
          <cell r="FN142">
            <v>0</v>
          </cell>
          <cell r="FO142">
            <v>0</v>
          </cell>
          <cell r="FP142">
            <v>0</v>
          </cell>
          <cell r="FQ142">
            <v>0</v>
          </cell>
          <cell r="FR142">
            <v>5941</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1416.93</v>
          </cell>
          <cell r="GH142">
            <v>0</v>
          </cell>
          <cell r="GI142">
            <v>0</v>
          </cell>
          <cell r="GJ142">
            <v>0</v>
          </cell>
          <cell r="GK142">
            <v>433728.78</v>
          </cell>
          <cell r="GL142">
            <v>195040.79</v>
          </cell>
          <cell r="GM142">
            <v>102273.1</v>
          </cell>
          <cell r="GN142">
            <v>337948.57</v>
          </cell>
          <cell r="GO142">
            <v>0</v>
          </cell>
          <cell r="GP142">
            <v>1587</v>
          </cell>
          <cell r="GQ142">
            <v>0</v>
          </cell>
          <cell r="GR142">
            <v>432112.48</v>
          </cell>
          <cell r="GS142">
            <v>118611.77</v>
          </cell>
          <cell r="GT142">
            <v>103944.68</v>
          </cell>
          <cell r="GU142">
            <v>104410.77</v>
          </cell>
          <cell r="GV142">
            <v>0</v>
          </cell>
          <cell r="GW142">
            <v>399</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563437</v>
          </cell>
          <cell r="IV142">
            <v>0</v>
          </cell>
          <cell r="IW142">
            <v>0</v>
          </cell>
          <cell r="IX142">
            <v>0</v>
          </cell>
          <cell r="IY142">
            <v>0</v>
          </cell>
          <cell r="IZ142">
            <v>0</v>
          </cell>
          <cell r="JA142">
            <v>0</v>
          </cell>
          <cell r="JB142">
            <v>4097.7700000000004</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8470627.7300000004</v>
          </cell>
          <cell r="KF142">
            <v>3277791.84</v>
          </cell>
          <cell r="KG142">
            <v>1880078.75</v>
          </cell>
          <cell r="KH142">
            <v>631844.05000000005</v>
          </cell>
          <cell r="KI142">
            <v>25950.75</v>
          </cell>
          <cell r="KJ142">
            <v>28122.77</v>
          </cell>
          <cell r="KK142">
            <v>567534.77</v>
          </cell>
        </row>
        <row r="143">
          <cell r="A143">
            <v>140</v>
          </cell>
          <cell r="B143">
            <v>3033</v>
          </cell>
          <cell r="C143" t="str">
            <v>Hubbard-Radcliffe Comm School District</v>
          </cell>
          <cell r="D143">
            <v>1926070.3</v>
          </cell>
          <cell r="E143">
            <v>760132.01</v>
          </cell>
          <cell r="F143">
            <v>1514573.71</v>
          </cell>
          <cell r="G143">
            <v>73740.14</v>
          </cell>
          <cell r="H143">
            <v>1814.1</v>
          </cell>
          <cell r="I143">
            <v>0</v>
          </cell>
          <cell r="J143">
            <v>0</v>
          </cell>
          <cell r="K143">
            <v>0</v>
          </cell>
          <cell r="L143">
            <v>0</v>
          </cell>
          <cell r="M143">
            <v>0</v>
          </cell>
          <cell r="N143">
            <v>0</v>
          </cell>
          <cell r="O143">
            <v>0</v>
          </cell>
          <cell r="P143">
            <v>0</v>
          </cell>
          <cell r="Q143">
            <v>0</v>
          </cell>
          <cell r="R143">
            <v>8226.5400000000009</v>
          </cell>
          <cell r="S143">
            <v>1387.64</v>
          </cell>
          <cell r="T143">
            <v>5617.7</v>
          </cell>
          <cell r="U143">
            <v>0</v>
          </cell>
          <cell r="V143">
            <v>0</v>
          </cell>
          <cell r="W143">
            <v>0</v>
          </cell>
          <cell r="X143">
            <v>0</v>
          </cell>
          <cell r="Y143">
            <v>39748.769999999997</v>
          </cell>
          <cell r="Z143">
            <v>18006.599999999999</v>
          </cell>
          <cell r="AA143">
            <v>8483.82</v>
          </cell>
          <cell r="AB143">
            <v>886.47</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5381.29</v>
          </cell>
          <cell r="BY143">
            <v>0</v>
          </cell>
          <cell r="BZ143">
            <v>0</v>
          </cell>
          <cell r="CA143">
            <v>0</v>
          </cell>
          <cell r="CB143">
            <v>0</v>
          </cell>
          <cell r="CC143">
            <v>12397.9</v>
          </cell>
          <cell r="CD143">
            <v>3506.96</v>
          </cell>
          <cell r="CE143">
            <v>2121.46</v>
          </cell>
          <cell r="CF143">
            <v>2026.92</v>
          </cell>
          <cell r="CG143">
            <v>0</v>
          </cell>
          <cell r="CH143">
            <v>0</v>
          </cell>
          <cell r="CI143">
            <v>0</v>
          </cell>
          <cell r="CJ143">
            <v>39381.94</v>
          </cell>
          <cell r="CK143">
            <v>17050.150000000001</v>
          </cell>
          <cell r="CL143">
            <v>9271.0499999999993</v>
          </cell>
          <cell r="CM143">
            <v>2369.67</v>
          </cell>
          <cell r="CN143">
            <v>39316.49</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16398.830000000002</v>
          </cell>
          <cell r="DH143">
            <v>872.24</v>
          </cell>
          <cell r="DI143">
            <v>0</v>
          </cell>
          <cell r="DJ143">
            <v>5459.95</v>
          </cell>
          <cell r="DK143">
            <v>0</v>
          </cell>
          <cell r="DL143">
            <v>23816.16</v>
          </cell>
          <cell r="DM143">
            <v>12566.73</v>
          </cell>
          <cell r="DN143">
            <v>93086.07</v>
          </cell>
          <cell r="DO143">
            <v>59.76</v>
          </cell>
          <cell r="DP143">
            <v>0</v>
          </cell>
          <cell r="DQ143">
            <v>0</v>
          </cell>
          <cell r="DR143">
            <v>0</v>
          </cell>
          <cell r="DS143">
            <v>0</v>
          </cell>
          <cell r="DT143">
            <v>0</v>
          </cell>
          <cell r="DU143">
            <v>365</v>
          </cell>
          <cell r="DV143">
            <v>0</v>
          </cell>
          <cell r="DW143">
            <v>0</v>
          </cell>
          <cell r="DX143">
            <v>0</v>
          </cell>
          <cell r="DY143">
            <v>0</v>
          </cell>
          <cell r="DZ143">
            <v>253157.71</v>
          </cell>
          <cell r="EA143">
            <v>85853.53</v>
          </cell>
          <cell r="EB143">
            <v>6112.12</v>
          </cell>
          <cell r="EC143">
            <v>277.92</v>
          </cell>
          <cell r="ED143">
            <v>0</v>
          </cell>
          <cell r="EE143">
            <v>2295</v>
          </cell>
          <cell r="EF143">
            <v>0</v>
          </cell>
          <cell r="EG143">
            <v>64453.25</v>
          </cell>
          <cell r="EH143">
            <v>10550.4</v>
          </cell>
          <cell r="EI143">
            <v>14651.13</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743.74</v>
          </cell>
          <cell r="FS143">
            <v>0</v>
          </cell>
          <cell r="FT143">
            <v>0</v>
          </cell>
          <cell r="FU143">
            <v>0</v>
          </cell>
          <cell r="FV143">
            <v>0</v>
          </cell>
          <cell r="FW143">
            <v>0</v>
          </cell>
          <cell r="FX143">
            <v>0</v>
          </cell>
          <cell r="FY143">
            <v>5813</v>
          </cell>
          <cell r="FZ143">
            <v>0</v>
          </cell>
          <cell r="GA143">
            <v>0</v>
          </cell>
          <cell r="GB143">
            <v>0</v>
          </cell>
          <cell r="GC143">
            <v>0</v>
          </cell>
          <cell r="GD143">
            <v>0</v>
          </cell>
          <cell r="GE143">
            <v>0</v>
          </cell>
          <cell r="GF143">
            <v>0</v>
          </cell>
          <cell r="GG143">
            <v>0</v>
          </cell>
          <cell r="GH143">
            <v>0</v>
          </cell>
          <cell r="GI143">
            <v>0</v>
          </cell>
          <cell r="GJ143">
            <v>0</v>
          </cell>
          <cell r="GK143">
            <v>191714.13</v>
          </cell>
          <cell r="GL143">
            <v>72132.87</v>
          </cell>
          <cell r="GM143">
            <v>40938.01</v>
          </cell>
          <cell r="GN143">
            <v>244442.37</v>
          </cell>
          <cell r="GO143">
            <v>260.08</v>
          </cell>
          <cell r="GP143">
            <v>900</v>
          </cell>
          <cell r="GQ143">
            <v>0</v>
          </cell>
          <cell r="GR143">
            <v>135552.20000000001</v>
          </cell>
          <cell r="GS143">
            <v>39586.19</v>
          </cell>
          <cell r="GT143">
            <v>16689.7</v>
          </cell>
          <cell r="GU143">
            <v>46986.37</v>
          </cell>
          <cell r="GV143">
            <v>0</v>
          </cell>
          <cell r="GW143">
            <v>3483.29</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202601</v>
          </cell>
          <cell r="IV143">
            <v>0</v>
          </cell>
          <cell r="IW143">
            <v>0</v>
          </cell>
          <cell r="IX143">
            <v>0</v>
          </cell>
          <cell r="IY143">
            <v>0</v>
          </cell>
          <cell r="IZ143">
            <v>0</v>
          </cell>
          <cell r="JA143">
            <v>0</v>
          </cell>
          <cell r="JB143">
            <v>12800.09</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2694518.9</v>
          </cell>
          <cell r="KF143">
            <v>1020773.08</v>
          </cell>
          <cell r="KG143">
            <v>1740246.63</v>
          </cell>
          <cell r="KH143">
            <v>371661.86</v>
          </cell>
          <cell r="KI143">
            <v>41390.67</v>
          </cell>
          <cell r="KJ143">
            <v>12138.24</v>
          </cell>
          <cell r="KK143">
            <v>215401.09</v>
          </cell>
        </row>
        <row r="144">
          <cell r="A144">
            <v>141</v>
          </cell>
          <cell r="B144">
            <v>3042</v>
          </cell>
          <cell r="C144" t="str">
            <v>Hudson Comm School District</v>
          </cell>
          <cell r="D144">
            <v>4331580.29</v>
          </cell>
          <cell r="E144">
            <v>995496.13</v>
          </cell>
          <cell r="F144">
            <v>525065.99</v>
          </cell>
          <cell r="G144">
            <v>93383.62</v>
          </cell>
          <cell r="H144">
            <v>24214.63</v>
          </cell>
          <cell r="I144">
            <v>488</v>
          </cell>
          <cell r="J144">
            <v>0</v>
          </cell>
          <cell r="K144">
            <v>0</v>
          </cell>
          <cell r="L144">
            <v>0</v>
          </cell>
          <cell r="M144">
            <v>1980</v>
          </cell>
          <cell r="N144">
            <v>5422.51</v>
          </cell>
          <cell r="O144">
            <v>0</v>
          </cell>
          <cell r="P144">
            <v>0</v>
          </cell>
          <cell r="Q144">
            <v>0</v>
          </cell>
          <cell r="R144">
            <v>125606</v>
          </cell>
          <cell r="S144">
            <v>30490.9</v>
          </cell>
          <cell r="T144">
            <v>0</v>
          </cell>
          <cell r="U144">
            <v>0</v>
          </cell>
          <cell r="V144">
            <v>0</v>
          </cell>
          <cell r="W144">
            <v>0</v>
          </cell>
          <cell r="X144">
            <v>0</v>
          </cell>
          <cell r="Y144">
            <v>47320</v>
          </cell>
          <cell r="Z144">
            <v>7435.56</v>
          </cell>
          <cell r="AA144">
            <v>27091.86</v>
          </cell>
          <cell r="AB144">
            <v>1008.29</v>
          </cell>
          <cell r="AC144">
            <v>0</v>
          </cell>
          <cell r="AD144">
            <v>139.5</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45000</v>
          </cell>
          <cell r="BW144">
            <v>7688.89</v>
          </cell>
          <cell r="BX144">
            <v>3762.35</v>
          </cell>
          <cell r="BY144">
            <v>0</v>
          </cell>
          <cell r="BZ144">
            <v>0</v>
          </cell>
          <cell r="CA144">
            <v>0</v>
          </cell>
          <cell r="CB144">
            <v>0</v>
          </cell>
          <cell r="CC144">
            <v>72642</v>
          </cell>
          <cell r="CD144">
            <v>11322.1</v>
          </cell>
          <cell r="CE144">
            <v>0</v>
          </cell>
          <cell r="CF144">
            <v>1950.91</v>
          </cell>
          <cell r="CG144">
            <v>0</v>
          </cell>
          <cell r="CH144">
            <v>0</v>
          </cell>
          <cell r="CI144">
            <v>0</v>
          </cell>
          <cell r="CJ144">
            <v>87207.74</v>
          </cell>
          <cell r="CK144">
            <v>14076.22</v>
          </cell>
          <cell r="CL144">
            <v>18944.080000000002</v>
          </cell>
          <cell r="CM144">
            <v>5696.62</v>
          </cell>
          <cell r="CN144">
            <v>211.71</v>
          </cell>
          <cell r="CO144">
            <v>0</v>
          </cell>
          <cell r="CP144">
            <v>0</v>
          </cell>
          <cell r="CQ144">
            <v>0</v>
          </cell>
          <cell r="CR144">
            <v>0</v>
          </cell>
          <cell r="CS144">
            <v>4633.92</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16731.990000000002</v>
          </cell>
          <cell r="DH144">
            <v>3007.81</v>
          </cell>
          <cell r="DI144">
            <v>0</v>
          </cell>
          <cell r="DJ144">
            <v>3948.75</v>
          </cell>
          <cell r="DK144">
            <v>0</v>
          </cell>
          <cell r="DL144">
            <v>224742.92</v>
          </cell>
          <cell r="DM144">
            <v>47372.9</v>
          </cell>
          <cell r="DN144">
            <v>18604.88</v>
          </cell>
          <cell r="DO144">
            <v>369.3</v>
          </cell>
          <cell r="DP144">
            <v>0</v>
          </cell>
          <cell r="DQ144">
            <v>1855</v>
          </cell>
          <cell r="DR144">
            <v>0</v>
          </cell>
          <cell r="DS144">
            <v>0</v>
          </cell>
          <cell r="DT144">
            <v>0</v>
          </cell>
          <cell r="DU144">
            <v>5878.76</v>
          </cell>
          <cell r="DV144">
            <v>0</v>
          </cell>
          <cell r="DW144">
            <v>0</v>
          </cell>
          <cell r="DX144">
            <v>0</v>
          </cell>
          <cell r="DY144">
            <v>0</v>
          </cell>
          <cell r="DZ144">
            <v>427868.98</v>
          </cell>
          <cell r="EA144">
            <v>98743.79</v>
          </cell>
          <cell r="EB144">
            <v>3648.21</v>
          </cell>
          <cell r="EC144">
            <v>1578.94</v>
          </cell>
          <cell r="ED144">
            <v>0</v>
          </cell>
          <cell r="EE144">
            <v>1650</v>
          </cell>
          <cell r="EF144">
            <v>0</v>
          </cell>
          <cell r="EG144">
            <v>91781.6</v>
          </cell>
          <cell r="EH144">
            <v>15245.4</v>
          </cell>
          <cell r="EI144">
            <v>6116.85</v>
          </cell>
          <cell r="EJ144">
            <v>1540.04</v>
          </cell>
          <cell r="EK144">
            <v>0</v>
          </cell>
          <cell r="EL144">
            <v>4418.2</v>
          </cell>
          <cell r="EM144">
            <v>0</v>
          </cell>
          <cell r="EN144">
            <v>0</v>
          </cell>
          <cell r="EO144">
            <v>0</v>
          </cell>
          <cell r="EP144">
            <v>0</v>
          </cell>
          <cell r="EQ144">
            <v>0</v>
          </cell>
          <cell r="ER144">
            <v>0</v>
          </cell>
          <cell r="ES144">
            <v>0</v>
          </cell>
          <cell r="ET144">
            <v>0</v>
          </cell>
          <cell r="EU144">
            <v>0</v>
          </cell>
          <cell r="EV144">
            <v>0</v>
          </cell>
          <cell r="EW144">
            <v>1520.41</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715</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167421.9</v>
          </cell>
          <cell r="GL144">
            <v>74057.25</v>
          </cell>
          <cell r="GM144">
            <v>146396.43</v>
          </cell>
          <cell r="GN144">
            <v>220501.12</v>
          </cell>
          <cell r="GO144">
            <v>0</v>
          </cell>
          <cell r="GP144">
            <v>0</v>
          </cell>
          <cell r="GQ144">
            <v>0</v>
          </cell>
          <cell r="GR144">
            <v>150149.12</v>
          </cell>
          <cell r="GS144">
            <v>27676.71</v>
          </cell>
          <cell r="GT144">
            <v>25046.13</v>
          </cell>
          <cell r="GU144">
            <v>32682.7</v>
          </cell>
          <cell r="GV144">
            <v>304.10000000000002</v>
          </cell>
          <cell r="GW144">
            <v>2640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321159</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5771320.5499999998</v>
          </cell>
          <cell r="KF144">
            <v>1329605.8500000001</v>
          </cell>
          <cell r="KG144">
            <v>806136.86</v>
          </cell>
          <cell r="KH144">
            <v>367141.86</v>
          </cell>
          <cell r="KI144">
            <v>24730.44</v>
          </cell>
          <cell r="KJ144">
            <v>15139.45</v>
          </cell>
          <cell r="KK144">
            <v>321159</v>
          </cell>
        </row>
        <row r="145">
          <cell r="A145">
            <v>142</v>
          </cell>
          <cell r="B145">
            <v>3060</v>
          </cell>
          <cell r="C145" t="str">
            <v>Humboldt Comm School District</v>
          </cell>
          <cell r="D145">
            <v>6913935.5800000001</v>
          </cell>
          <cell r="E145">
            <v>2897242.68</v>
          </cell>
          <cell r="F145">
            <v>540523.80000000005</v>
          </cell>
          <cell r="G145">
            <v>417366.76</v>
          </cell>
          <cell r="H145">
            <v>59949.09</v>
          </cell>
          <cell r="I145">
            <v>12481.79</v>
          </cell>
          <cell r="J145">
            <v>0</v>
          </cell>
          <cell r="K145">
            <v>0</v>
          </cell>
          <cell r="L145">
            <v>0</v>
          </cell>
          <cell r="M145">
            <v>0</v>
          </cell>
          <cell r="N145">
            <v>0</v>
          </cell>
          <cell r="O145">
            <v>0</v>
          </cell>
          <cell r="P145">
            <v>0</v>
          </cell>
          <cell r="Q145">
            <v>0</v>
          </cell>
          <cell r="R145">
            <v>0</v>
          </cell>
          <cell r="S145">
            <v>0</v>
          </cell>
          <cell r="T145">
            <v>285.58</v>
          </cell>
          <cell r="U145">
            <v>1297.5999999999999</v>
          </cell>
          <cell r="V145">
            <v>0</v>
          </cell>
          <cell r="W145">
            <v>0</v>
          </cell>
          <cell r="X145">
            <v>0</v>
          </cell>
          <cell r="Y145">
            <v>84778.6</v>
          </cell>
          <cell r="Z145">
            <v>32763.64</v>
          </cell>
          <cell r="AA145">
            <v>310</v>
          </cell>
          <cell r="AB145">
            <v>3434.09</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88407.9</v>
          </cell>
          <cell r="BR145">
            <v>3538.09</v>
          </cell>
          <cell r="BS145">
            <v>0</v>
          </cell>
          <cell r="BT145">
            <v>0</v>
          </cell>
          <cell r="BU145">
            <v>0</v>
          </cell>
          <cell r="BV145">
            <v>399649.48</v>
          </cell>
          <cell r="BW145">
            <v>154795.39000000001</v>
          </cell>
          <cell r="BX145">
            <v>9424.25</v>
          </cell>
          <cell r="BY145">
            <v>2263.64</v>
          </cell>
          <cell r="BZ145">
            <v>0</v>
          </cell>
          <cell r="CA145">
            <v>15719.06</v>
          </cell>
          <cell r="CB145">
            <v>0</v>
          </cell>
          <cell r="CC145">
            <v>101928.66</v>
          </cell>
          <cell r="CD145">
            <v>30504.03</v>
          </cell>
          <cell r="CE145">
            <v>0</v>
          </cell>
          <cell r="CF145">
            <v>15686.07</v>
          </cell>
          <cell r="CG145">
            <v>1162.03</v>
          </cell>
          <cell r="CH145">
            <v>0</v>
          </cell>
          <cell r="CI145">
            <v>0</v>
          </cell>
          <cell r="CJ145">
            <v>103765</v>
          </cell>
          <cell r="CK145">
            <v>34078.480000000003</v>
          </cell>
          <cell r="CL145">
            <v>4376.03</v>
          </cell>
          <cell r="CM145">
            <v>16844.330000000002</v>
          </cell>
          <cell r="CN145">
            <v>105160.65</v>
          </cell>
          <cell r="CO145">
            <v>0</v>
          </cell>
          <cell r="CP145">
            <v>0</v>
          </cell>
          <cell r="CQ145">
            <v>0</v>
          </cell>
          <cell r="CR145">
            <v>0</v>
          </cell>
          <cell r="CS145">
            <v>12825</v>
          </cell>
          <cell r="CT145">
            <v>0</v>
          </cell>
          <cell r="CU145">
            <v>0</v>
          </cell>
          <cell r="CV145">
            <v>0</v>
          </cell>
          <cell r="CW145">
            <v>0</v>
          </cell>
          <cell r="CX145">
            <v>0</v>
          </cell>
          <cell r="CY145">
            <v>0</v>
          </cell>
          <cell r="CZ145">
            <v>130316.64</v>
          </cell>
          <cell r="DA145">
            <v>0</v>
          </cell>
          <cell r="DB145">
            <v>0</v>
          </cell>
          <cell r="DC145">
            <v>0</v>
          </cell>
          <cell r="DD145">
            <v>0</v>
          </cell>
          <cell r="DE145">
            <v>0</v>
          </cell>
          <cell r="DF145">
            <v>0</v>
          </cell>
          <cell r="DG145">
            <v>55223.9</v>
          </cell>
          <cell r="DH145">
            <v>2185.94</v>
          </cell>
          <cell r="DI145">
            <v>1104.56</v>
          </cell>
          <cell r="DJ145">
            <v>7525.14</v>
          </cell>
          <cell r="DK145">
            <v>0</v>
          </cell>
          <cell r="DL145">
            <v>278962.84000000003</v>
          </cell>
          <cell r="DM145">
            <v>63818.98</v>
          </cell>
          <cell r="DN145">
            <v>9986.66</v>
          </cell>
          <cell r="DO145">
            <v>226.43</v>
          </cell>
          <cell r="DP145">
            <v>187.79</v>
          </cell>
          <cell r="DQ145">
            <v>1556</v>
          </cell>
          <cell r="DR145">
            <v>0</v>
          </cell>
          <cell r="DS145">
            <v>0</v>
          </cell>
          <cell r="DT145">
            <v>0</v>
          </cell>
          <cell r="DU145">
            <v>1426</v>
          </cell>
          <cell r="DV145">
            <v>0</v>
          </cell>
          <cell r="DW145">
            <v>0</v>
          </cell>
          <cell r="DX145">
            <v>0</v>
          </cell>
          <cell r="DY145">
            <v>0</v>
          </cell>
          <cell r="DZ145">
            <v>705737.17</v>
          </cell>
          <cell r="EA145">
            <v>225281.8</v>
          </cell>
          <cell r="EB145">
            <v>11656.59</v>
          </cell>
          <cell r="EC145">
            <v>3616.09</v>
          </cell>
          <cell r="ED145">
            <v>1448</v>
          </cell>
          <cell r="EE145">
            <v>5950</v>
          </cell>
          <cell r="EF145">
            <v>0</v>
          </cell>
          <cell r="EG145">
            <v>152019.72</v>
          </cell>
          <cell r="EH145">
            <v>40840.99</v>
          </cell>
          <cell r="EI145">
            <v>37231.599999999999</v>
          </cell>
          <cell r="EJ145">
            <v>11111.96</v>
          </cell>
          <cell r="EK145">
            <v>4183.7700000000004</v>
          </cell>
          <cell r="EL145">
            <v>1943.1</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795</v>
          </cell>
          <cell r="GA145">
            <v>0</v>
          </cell>
          <cell r="GB145">
            <v>0</v>
          </cell>
          <cell r="GC145">
            <v>0</v>
          </cell>
          <cell r="GD145">
            <v>0</v>
          </cell>
          <cell r="GE145">
            <v>0</v>
          </cell>
          <cell r="GF145">
            <v>0</v>
          </cell>
          <cell r="GG145">
            <v>0</v>
          </cell>
          <cell r="GH145">
            <v>0</v>
          </cell>
          <cell r="GI145">
            <v>0</v>
          </cell>
          <cell r="GJ145">
            <v>0</v>
          </cell>
          <cell r="GK145">
            <v>464425.63</v>
          </cell>
          <cell r="GL145">
            <v>149646.06</v>
          </cell>
          <cell r="GM145">
            <v>147218.65</v>
          </cell>
          <cell r="GN145">
            <v>265547.82</v>
          </cell>
          <cell r="GO145">
            <v>24791.88</v>
          </cell>
          <cell r="GP145">
            <v>4.0199999999999996</v>
          </cell>
          <cell r="GQ145">
            <v>0</v>
          </cell>
          <cell r="GR145">
            <v>334971.33</v>
          </cell>
          <cell r="GS145">
            <v>54608.34</v>
          </cell>
          <cell r="GT145">
            <v>45336.31</v>
          </cell>
          <cell r="GU145">
            <v>45666.19</v>
          </cell>
          <cell r="GV145">
            <v>8749.44</v>
          </cell>
          <cell r="GW145">
            <v>6166.5</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566888</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9540174.0099999998</v>
          </cell>
          <cell r="KF145">
            <v>3683580.39</v>
          </cell>
          <cell r="KG145">
            <v>1094548.9099999999</v>
          </cell>
          <cell r="KH145">
            <v>789580.01</v>
          </cell>
          <cell r="KI145">
            <v>206737.21</v>
          </cell>
          <cell r="KJ145">
            <v>51345.61</v>
          </cell>
          <cell r="KK145">
            <v>566888</v>
          </cell>
        </row>
        <row r="146">
          <cell r="A146">
            <v>143</v>
          </cell>
          <cell r="B146">
            <v>3105</v>
          </cell>
          <cell r="C146" t="str">
            <v>Independence Comm School District</v>
          </cell>
          <cell r="D146">
            <v>6989994.1900000004</v>
          </cell>
          <cell r="E146">
            <v>2369028.6800000002</v>
          </cell>
          <cell r="F146">
            <v>1781816.57</v>
          </cell>
          <cell r="G146">
            <v>285238.88</v>
          </cell>
          <cell r="H146">
            <v>16196.84</v>
          </cell>
          <cell r="I146">
            <v>13436.42</v>
          </cell>
          <cell r="J146">
            <v>0</v>
          </cell>
          <cell r="K146">
            <v>92953.279999999999</v>
          </cell>
          <cell r="L146">
            <v>28605.95</v>
          </cell>
          <cell r="M146">
            <v>128.80000000000001</v>
          </cell>
          <cell r="N146">
            <v>3392.55</v>
          </cell>
          <cell r="O146">
            <v>0</v>
          </cell>
          <cell r="P146">
            <v>0</v>
          </cell>
          <cell r="Q146">
            <v>0</v>
          </cell>
          <cell r="R146">
            <v>219966.92</v>
          </cell>
          <cell r="S146">
            <v>63631.56</v>
          </cell>
          <cell r="T146">
            <v>1573.78</v>
          </cell>
          <cell r="U146">
            <v>475.24</v>
          </cell>
          <cell r="V146">
            <v>0</v>
          </cell>
          <cell r="W146">
            <v>884</v>
          </cell>
          <cell r="X146">
            <v>0</v>
          </cell>
          <cell r="Y146">
            <v>122967.97</v>
          </cell>
          <cell r="Z146">
            <v>46026.74</v>
          </cell>
          <cell r="AA146">
            <v>6439.29</v>
          </cell>
          <cell r="AB146">
            <v>3153.77</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450325.1</v>
          </cell>
          <cell r="BW146">
            <v>152000.23000000001</v>
          </cell>
          <cell r="BX146">
            <v>11697.5</v>
          </cell>
          <cell r="BY146">
            <v>606.5</v>
          </cell>
          <cell r="BZ146">
            <v>0</v>
          </cell>
          <cell r="CA146">
            <v>1144</v>
          </cell>
          <cell r="CB146">
            <v>0</v>
          </cell>
          <cell r="CC146">
            <v>131354.74</v>
          </cell>
          <cell r="CD146">
            <v>48892.12</v>
          </cell>
          <cell r="CE146">
            <v>0</v>
          </cell>
          <cell r="CF146">
            <v>9391.98</v>
          </cell>
          <cell r="CG146">
            <v>0</v>
          </cell>
          <cell r="CH146">
            <v>0</v>
          </cell>
          <cell r="CI146">
            <v>0</v>
          </cell>
          <cell r="CJ146">
            <v>0</v>
          </cell>
          <cell r="CK146">
            <v>0</v>
          </cell>
          <cell r="CL146">
            <v>1481.84</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37140.82</v>
          </cell>
          <cell r="DH146">
            <v>413.94</v>
          </cell>
          <cell r="DI146">
            <v>0</v>
          </cell>
          <cell r="DJ146">
            <v>5897</v>
          </cell>
          <cell r="DK146">
            <v>0</v>
          </cell>
          <cell r="DL146">
            <v>216444</v>
          </cell>
          <cell r="DM146">
            <v>57693.71</v>
          </cell>
          <cell r="DN146">
            <v>22445.62</v>
          </cell>
          <cell r="DO146">
            <v>2543.16</v>
          </cell>
          <cell r="DP146">
            <v>500.1</v>
          </cell>
          <cell r="DQ146">
            <v>0</v>
          </cell>
          <cell r="DR146">
            <v>0</v>
          </cell>
          <cell r="DS146">
            <v>0</v>
          </cell>
          <cell r="DT146">
            <v>0</v>
          </cell>
          <cell r="DU146">
            <v>5916.61</v>
          </cell>
          <cell r="DV146">
            <v>0</v>
          </cell>
          <cell r="DW146">
            <v>0</v>
          </cell>
          <cell r="DX146">
            <v>0</v>
          </cell>
          <cell r="DY146">
            <v>0</v>
          </cell>
          <cell r="DZ146">
            <v>606592.68000000005</v>
          </cell>
          <cell r="EA146">
            <v>200679.72</v>
          </cell>
          <cell r="EB146">
            <v>17620.45</v>
          </cell>
          <cell r="EC146">
            <v>8278.02</v>
          </cell>
          <cell r="ED146">
            <v>0</v>
          </cell>
          <cell r="EE146">
            <v>5546</v>
          </cell>
          <cell r="EF146">
            <v>0</v>
          </cell>
          <cell r="EG146">
            <v>215860.43</v>
          </cell>
          <cell r="EH146">
            <v>67451.16</v>
          </cell>
          <cell r="EI146">
            <v>46529.87</v>
          </cell>
          <cell r="EJ146">
            <v>3662.62</v>
          </cell>
          <cell r="EK146">
            <v>387.74</v>
          </cell>
          <cell r="EL146">
            <v>230</v>
          </cell>
          <cell r="EM146">
            <v>0</v>
          </cell>
          <cell r="EN146">
            <v>0</v>
          </cell>
          <cell r="EO146">
            <v>0</v>
          </cell>
          <cell r="EP146">
            <v>0</v>
          </cell>
          <cell r="EQ146">
            <v>0</v>
          </cell>
          <cell r="ER146">
            <v>0</v>
          </cell>
          <cell r="ES146">
            <v>0</v>
          </cell>
          <cell r="ET146">
            <v>0</v>
          </cell>
          <cell r="EU146">
            <v>0</v>
          </cell>
          <cell r="EV146">
            <v>0</v>
          </cell>
          <cell r="EW146">
            <v>35460.22</v>
          </cell>
          <cell r="EX146">
            <v>135.94</v>
          </cell>
          <cell r="EY146">
            <v>469.95</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3283</v>
          </cell>
          <cell r="FS146">
            <v>0</v>
          </cell>
          <cell r="FT146">
            <v>0</v>
          </cell>
          <cell r="FU146">
            <v>0</v>
          </cell>
          <cell r="FV146">
            <v>0</v>
          </cell>
          <cell r="FW146">
            <v>122186.1</v>
          </cell>
          <cell r="FX146">
            <v>41705.760000000002</v>
          </cell>
          <cell r="FY146">
            <v>5468.43</v>
          </cell>
          <cell r="FZ146">
            <v>0</v>
          </cell>
          <cell r="GA146">
            <v>0</v>
          </cell>
          <cell r="GB146">
            <v>0</v>
          </cell>
          <cell r="GC146">
            <v>0</v>
          </cell>
          <cell r="GD146">
            <v>0</v>
          </cell>
          <cell r="GE146">
            <v>0</v>
          </cell>
          <cell r="GF146">
            <v>0</v>
          </cell>
          <cell r="GG146">
            <v>0</v>
          </cell>
          <cell r="GH146">
            <v>0</v>
          </cell>
          <cell r="GI146">
            <v>0</v>
          </cell>
          <cell r="GJ146">
            <v>0</v>
          </cell>
          <cell r="GK146">
            <v>276011.75</v>
          </cell>
          <cell r="GL146">
            <v>103513.38</v>
          </cell>
          <cell r="GM146">
            <v>346014.53</v>
          </cell>
          <cell r="GN146">
            <v>433398.36</v>
          </cell>
          <cell r="GO146">
            <v>0</v>
          </cell>
          <cell r="GP146">
            <v>0</v>
          </cell>
          <cell r="GQ146">
            <v>0</v>
          </cell>
          <cell r="GR146">
            <v>363806.78</v>
          </cell>
          <cell r="GS146">
            <v>111954.22</v>
          </cell>
          <cell r="GT146">
            <v>57580.42</v>
          </cell>
          <cell r="GU146">
            <v>114210.96</v>
          </cell>
          <cell r="GV146">
            <v>1481.89</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682359</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9808463.9399999995</v>
          </cell>
          <cell r="KF146">
            <v>3291183.23</v>
          </cell>
          <cell r="KG146">
            <v>2380597.75</v>
          </cell>
          <cell r="KH146">
            <v>864901.92</v>
          </cell>
          <cell r="KI146">
            <v>19036.52</v>
          </cell>
          <cell r="KJ146">
            <v>27137.42</v>
          </cell>
          <cell r="KK146">
            <v>682359</v>
          </cell>
        </row>
        <row r="147">
          <cell r="A147">
            <v>144</v>
          </cell>
          <cell r="B147">
            <v>3114</v>
          </cell>
          <cell r="C147" t="str">
            <v>Indianola Comm School District</v>
          </cell>
          <cell r="D147">
            <v>17907170.399999999</v>
          </cell>
          <cell r="E147">
            <v>5141158.59</v>
          </cell>
          <cell r="F147">
            <v>1499718.24</v>
          </cell>
          <cell r="G147">
            <v>769528.18</v>
          </cell>
          <cell r="H147">
            <v>14467.72</v>
          </cell>
          <cell r="I147">
            <v>10692.1</v>
          </cell>
          <cell r="J147">
            <v>0</v>
          </cell>
          <cell r="K147">
            <v>40920</v>
          </cell>
          <cell r="L147">
            <v>15859.55</v>
          </cell>
          <cell r="M147">
            <v>0</v>
          </cell>
          <cell r="N147">
            <v>0</v>
          </cell>
          <cell r="O147">
            <v>0</v>
          </cell>
          <cell r="P147">
            <v>0</v>
          </cell>
          <cell r="Q147">
            <v>0</v>
          </cell>
          <cell r="R147">
            <v>443006.82</v>
          </cell>
          <cell r="S147">
            <v>126507.11</v>
          </cell>
          <cell r="T147">
            <v>0</v>
          </cell>
          <cell r="U147">
            <v>1395.01</v>
          </cell>
          <cell r="V147">
            <v>0</v>
          </cell>
          <cell r="W147">
            <v>0</v>
          </cell>
          <cell r="X147">
            <v>0</v>
          </cell>
          <cell r="Y147">
            <v>237475.32</v>
          </cell>
          <cell r="Z147">
            <v>67004.45</v>
          </cell>
          <cell r="AA147">
            <v>22.04</v>
          </cell>
          <cell r="AB147">
            <v>24317.82</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422290.28</v>
          </cell>
          <cell r="BW147">
            <v>106889.24</v>
          </cell>
          <cell r="BX147">
            <v>108753.39</v>
          </cell>
          <cell r="BY147">
            <v>18648.86</v>
          </cell>
          <cell r="BZ147">
            <v>0</v>
          </cell>
          <cell r="CA147">
            <v>148.9</v>
          </cell>
          <cell r="CB147">
            <v>0</v>
          </cell>
          <cell r="CC147">
            <v>324193.05</v>
          </cell>
          <cell r="CD147">
            <v>80104.7</v>
          </cell>
          <cell r="CE147">
            <v>8.9700000000000006</v>
          </cell>
          <cell r="CF147">
            <v>54889.29</v>
          </cell>
          <cell r="CG147">
            <v>0</v>
          </cell>
          <cell r="CH147">
            <v>0</v>
          </cell>
          <cell r="CI147">
            <v>0</v>
          </cell>
          <cell r="CJ147">
            <v>278738.65999999997</v>
          </cell>
          <cell r="CK147">
            <v>80033.25</v>
          </cell>
          <cell r="CL147">
            <v>56592.38</v>
          </cell>
          <cell r="CM147">
            <v>46812.24</v>
          </cell>
          <cell r="CN147">
            <v>787322.53</v>
          </cell>
          <cell r="CO147">
            <v>2769.9</v>
          </cell>
          <cell r="CP147">
            <v>0</v>
          </cell>
          <cell r="CQ147">
            <v>0</v>
          </cell>
          <cell r="CR147">
            <v>0</v>
          </cell>
          <cell r="CS147">
            <v>24066.59</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48968.4</v>
          </cell>
          <cell r="DH147">
            <v>6531.46</v>
          </cell>
          <cell r="DI147">
            <v>0</v>
          </cell>
          <cell r="DJ147">
            <v>21005</v>
          </cell>
          <cell r="DK147">
            <v>0</v>
          </cell>
          <cell r="DL147">
            <v>367560</v>
          </cell>
          <cell r="DM147">
            <v>74795.83</v>
          </cell>
          <cell r="DN147">
            <v>7955.42</v>
          </cell>
          <cell r="DO147">
            <v>213.71</v>
          </cell>
          <cell r="DP147">
            <v>0</v>
          </cell>
          <cell r="DQ147">
            <v>9020</v>
          </cell>
          <cell r="DR147">
            <v>0</v>
          </cell>
          <cell r="DS147">
            <v>0</v>
          </cell>
          <cell r="DT147">
            <v>0</v>
          </cell>
          <cell r="DU147">
            <v>1824</v>
          </cell>
          <cell r="DV147">
            <v>0</v>
          </cell>
          <cell r="DW147">
            <v>0</v>
          </cell>
          <cell r="DX147">
            <v>0</v>
          </cell>
          <cell r="DY147">
            <v>0</v>
          </cell>
          <cell r="DZ147">
            <v>1637119.13</v>
          </cell>
          <cell r="EA147">
            <v>461923.68</v>
          </cell>
          <cell r="EB147">
            <v>2872.81</v>
          </cell>
          <cell r="EC147">
            <v>5409.57</v>
          </cell>
          <cell r="ED147">
            <v>0</v>
          </cell>
          <cell r="EE147">
            <v>299.39999999999998</v>
          </cell>
          <cell r="EF147">
            <v>0</v>
          </cell>
          <cell r="EG147">
            <v>458689.43</v>
          </cell>
          <cell r="EH147">
            <v>98701.11</v>
          </cell>
          <cell r="EI147">
            <v>70515.88</v>
          </cell>
          <cell r="EJ147">
            <v>14937.65</v>
          </cell>
          <cell r="EK147">
            <v>0</v>
          </cell>
          <cell r="EL147">
            <v>1741.9</v>
          </cell>
          <cell r="EM147">
            <v>0</v>
          </cell>
          <cell r="EN147">
            <v>0</v>
          </cell>
          <cell r="EO147">
            <v>0</v>
          </cell>
          <cell r="EP147">
            <v>0</v>
          </cell>
          <cell r="EQ147">
            <v>0</v>
          </cell>
          <cell r="ER147">
            <v>0</v>
          </cell>
          <cell r="ES147">
            <v>0</v>
          </cell>
          <cell r="ET147">
            <v>0</v>
          </cell>
          <cell r="EU147">
            <v>36241.18</v>
          </cell>
          <cell r="EV147">
            <v>14568.8</v>
          </cell>
          <cell r="EW147">
            <v>0</v>
          </cell>
          <cell r="EX147">
            <v>42762.82</v>
          </cell>
          <cell r="EY147">
            <v>0</v>
          </cell>
          <cell r="EZ147">
            <v>0</v>
          </cell>
          <cell r="FA147">
            <v>0</v>
          </cell>
          <cell r="FB147">
            <v>0</v>
          </cell>
          <cell r="FC147">
            <v>0</v>
          </cell>
          <cell r="FD147">
            <v>0</v>
          </cell>
          <cell r="FE147">
            <v>0</v>
          </cell>
          <cell r="FF147">
            <v>0</v>
          </cell>
          <cell r="FG147">
            <v>0</v>
          </cell>
          <cell r="FH147">
            <v>0</v>
          </cell>
          <cell r="FI147">
            <v>0</v>
          </cell>
          <cell r="FJ147">
            <v>0</v>
          </cell>
          <cell r="FK147">
            <v>995</v>
          </cell>
          <cell r="FL147">
            <v>0</v>
          </cell>
          <cell r="FM147">
            <v>0</v>
          </cell>
          <cell r="FN147">
            <v>0</v>
          </cell>
          <cell r="FO147">
            <v>0</v>
          </cell>
          <cell r="FP147">
            <v>0</v>
          </cell>
          <cell r="FQ147">
            <v>80</v>
          </cell>
          <cell r="FR147">
            <v>6977.21</v>
          </cell>
          <cell r="FS147">
            <v>2473.77</v>
          </cell>
          <cell r="FT147">
            <v>0</v>
          </cell>
          <cell r="FU147">
            <v>219</v>
          </cell>
          <cell r="FV147">
            <v>0</v>
          </cell>
          <cell r="FW147">
            <v>0</v>
          </cell>
          <cell r="FX147">
            <v>0</v>
          </cell>
          <cell r="FY147">
            <v>0</v>
          </cell>
          <cell r="FZ147">
            <v>0</v>
          </cell>
          <cell r="GA147">
            <v>0</v>
          </cell>
          <cell r="GB147">
            <v>0</v>
          </cell>
          <cell r="GC147">
            <v>0</v>
          </cell>
          <cell r="GD147">
            <v>44456.69</v>
          </cell>
          <cell r="GE147">
            <v>15842.19</v>
          </cell>
          <cell r="GF147">
            <v>0</v>
          </cell>
          <cell r="GG147">
            <v>0</v>
          </cell>
          <cell r="GH147">
            <v>0</v>
          </cell>
          <cell r="GI147">
            <v>0</v>
          </cell>
          <cell r="GJ147">
            <v>0</v>
          </cell>
          <cell r="GK147">
            <v>1782891.08</v>
          </cell>
          <cell r="GL147">
            <v>606834.91</v>
          </cell>
          <cell r="GM147">
            <v>696348.24</v>
          </cell>
          <cell r="GN147">
            <v>1032575.71</v>
          </cell>
          <cell r="GO147">
            <v>4460.4399999999996</v>
          </cell>
          <cell r="GP147">
            <v>2124.9</v>
          </cell>
          <cell r="GQ147">
            <v>0</v>
          </cell>
          <cell r="GR147">
            <v>675022.97</v>
          </cell>
          <cell r="GS147">
            <v>147580.51</v>
          </cell>
          <cell r="GT147">
            <v>123931.44</v>
          </cell>
          <cell r="GU147">
            <v>165171.13</v>
          </cell>
          <cell r="GV147">
            <v>9381.43</v>
          </cell>
          <cell r="GW147">
            <v>4075</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1522249</v>
          </cell>
          <cell r="IV147">
            <v>0</v>
          </cell>
          <cell r="IW147">
            <v>0</v>
          </cell>
          <cell r="IX147">
            <v>0</v>
          </cell>
          <cell r="IY147">
            <v>0</v>
          </cell>
          <cell r="IZ147">
            <v>0</v>
          </cell>
          <cell r="JA147">
            <v>0</v>
          </cell>
          <cell r="JB147">
            <v>159243.20000000001</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24655775.010000002</v>
          </cell>
          <cell r="KF147">
            <v>7037883.9199999999</v>
          </cell>
          <cell r="KG147">
            <v>2649550.0099999998</v>
          </cell>
          <cell r="KH147">
            <v>2185667.2200000002</v>
          </cell>
          <cell r="KI147">
            <v>815632.12</v>
          </cell>
          <cell r="KJ147">
            <v>52096.1</v>
          </cell>
          <cell r="KK147">
            <v>1681492.2</v>
          </cell>
        </row>
        <row r="148">
          <cell r="A148">
            <v>145</v>
          </cell>
          <cell r="B148">
            <v>3119</v>
          </cell>
          <cell r="C148" t="str">
            <v>Interstate 35 Comm School District</v>
          </cell>
          <cell r="D148">
            <v>3754808.66</v>
          </cell>
          <cell r="E148">
            <v>1312306.6100000001</v>
          </cell>
          <cell r="F148">
            <v>1076671.7</v>
          </cell>
          <cell r="G148">
            <v>244866.16</v>
          </cell>
          <cell r="H148">
            <v>8824.49</v>
          </cell>
          <cell r="I148">
            <v>4454</v>
          </cell>
          <cell r="J148">
            <v>0</v>
          </cell>
          <cell r="K148">
            <v>52222.02</v>
          </cell>
          <cell r="L148">
            <v>18628.11</v>
          </cell>
          <cell r="M148">
            <v>0</v>
          </cell>
          <cell r="N148">
            <v>0</v>
          </cell>
          <cell r="O148">
            <v>0</v>
          </cell>
          <cell r="P148">
            <v>0</v>
          </cell>
          <cell r="Q148">
            <v>0</v>
          </cell>
          <cell r="R148">
            <v>30211.7</v>
          </cell>
          <cell r="S148">
            <v>14520.22</v>
          </cell>
          <cell r="T148">
            <v>6454.2</v>
          </cell>
          <cell r="U148">
            <v>1592.59</v>
          </cell>
          <cell r="V148">
            <v>0</v>
          </cell>
          <cell r="W148">
            <v>0</v>
          </cell>
          <cell r="X148">
            <v>0</v>
          </cell>
          <cell r="Y148">
            <v>48313.9</v>
          </cell>
          <cell r="Z148">
            <v>19688.63</v>
          </cell>
          <cell r="AA148">
            <v>0</v>
          </cell>
          <cell r="AB148">
            <v>1634.04</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256683.38</v>
          </cell>
          <cell r="BW148">
            <v>71041.149999999994</v>
          </cell>
          <cell r="BX148">
            <v>66588.47</v>
          </cell>
          <cell r="BY148">
            <v>12284.62</v>
          </cell>
          <cell r="BZ148">
            <v>0</v>
          </cell>
          <cell r="CA148">
            <v>0</v>
          </cell>
          <cell r="CB148">
            <v>0</v>
          </cell>
          <cell r="CC148">
            <v>38178.800000000003</v>
          </cell>
          <cell r="CD148">
            <v>24498.82</v>
          </cell>
          <cell r="CE148">
            <v>0</v>
          </cell>
          <cell r="CF148">
            <v>5401.61</v>
          </cell>
          <cell r="CG148">
            <v>0</v>
          </cell>
          <cell r="CH148">
            <v>0</v>
          </cell>
          <cell r="CI148">
            <v>0</v>
          </cell>
          <cell r="CJ148">
            <v>56539.040000000001</v>
          </cell>
          <cell r="CK148">
            <v>19121</v>
          </cell>
          <cell r="CL148">
            <v>58107.360000000001</v>
          </cell>
          <cell r="CM148">
            <v>64666.52</v>
          </cell>
          <cell r="CN148">
            <v>38477.15</v>
          </cell>
          <cell r="CO148">
            <v>100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36923.19</v>
          </cell>
          <cell r="DH148">
            <v>13875.13</v>
          </cell>
          <cell r="DI148">
            <v>0</v>
          </cell>
          <cell r="DJ148">
            <v>4035</v>
          </cell>
          <cell r="DK148">
            <v>0</v>
          </cell>
          <cell r="DL148">
            <v>230428</v>
          </cell>
          <cell r="DM148">
            <v>81994.600000000006</v>
          </cell>
          <cell r="DN148">
            <v>16334.14</v>
          </cell>
          <cell r="DO148">
            <v>265.44</v>
          </cell>
          <cell r="DP148">
            <v>0</v>
          </cell>
          <cell r="DQ148">
            <v>404</v>
          </cell>
          <cell r="DR148">
            <v>0</v>
          </cell>
          <cell r="DS148">
            <v>35000.11</v>
          </cell>
          <cell r="DT148">
            <v>17178.580000000002</v>
          </cell>
          <cell r="DU148">
            <v>614</v>
          </cell>
          <cell r="DV148">
            <v>0</v>
          </cell>
          <cell r="DW148">
            <v>0</v>
          </cell>
          <cell r="DX148">
            <v>0</v>
          </cell>
          <cell r="DY148">
            <v>0</v>
          </cell>
          <cell r="DZ148">
            <v>318669.90000000002</v>
          </cell>
          <cell r="EA148">
            <v>138049.47</v>
          </cell>
          <cell r="EB148">
            <v>3700.35</v>
          </cell>
          <cell r="EC148">
            <v>1553.05</v>
          </cell>
          <cell r="ED148">
            <v>0</v>
          </cell>
          <cell r="EE148">
            <v>1100</v>
          </cell>
          <cell r="EF148">
            <v>0</v>
          </cell>
          <cell r="EG148">
            <v>72457</v>
          </cell>
          <cell r="EH148">
            <v>36121.68</v>
          </cell>
          <cell r="EI148">
            <v>11116.91</v>
          </cell>
          <cell r="EJ148">
            <v>1657.48</v>
          </cell>
          <cell r="EK148">
            <v>0</v>
          </cell>
          <cell r="EL148">
            <v>571.24</v>
          </cell>
          <cell r="EM148">
            <v>0</v>
          </cell>
          <cell r="EN148">
            <v>0</v>
          </cell>
          <cell r="EO148">
            <v>0</v>
          </cell>
          <cell r="EP148">
            <v>0</v>
          </cell>
          <cell r="EQ148">
            <v>0</v>
          </cell>
          <cell r="ER148">
            <v>0</v>
          </cell>
          <cell r="ES148">
            <v>0</v>
          </cell>
          <cell r="ET148">
            <v>0</v>
          </cell>
          <cell r="EU148">
            <v>0</v>
          </cell>
          <cell r="EV148">
            <v>0</v>
          </cell>
          <cell r="EW148">
            <v>4000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34437.199999999997</v>
          </cell>
          <cell r="FQ148">
            <v>14799.3</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312788.46999999997</v>
          </cell>
          <cell r="GL148">
            <v>115344.34</v>
          </cell>
          <cell r="GM148">
            <v>118573.47</v>
          </cell>
          <cell r="GN148">
            <v>266673.33</v>
          </cell>
          <cell r="GO148">
            <v>12317.92</v>
          </cell>
          <cell r="GP148">
            <v>0</v>
          </cell>
          <cell r="GQ148">
            <v>0</v>
          </cell>
          <cell r="GR148">
            <v>218529.42</v>
          </cell>
          <cell r="GS148">
            <v>135971.76999999999</v>
          </cell>
          <cell r="GT148">
            <v>58083.89</v>
          </cell>
          <cell r="GU148">
            <v>84394.01</v>
          </cell>
          <cell r="GV148">
            <v>159092.20000000001</v>
          </cell>
          <cell r="GW148">
            <v>1790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374177</v>
          </cell>
          <cell r="IV148">
            <v>0</v>
          </cell>
          <cell r="IW148">
            <v>0</v>
          </cell>
          <cell r="IX148">
            <v>0</v>
          </cell>
          <cell r="IY148">
            <v>0</v>
          </cell>
          <cell r="IZ148">
            <v>0</v>
          </cell>
          <cell r="JA148">
            <v>0</v>
          </cell>
          <cell r="JB148">
            <v>30000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5459267.5999999996</v>
          </cell>
          <cell r="KF148">
            <v>2019264.28</v>
          </cell>
          <cell r="KG148">
            <v>1457167.68</v>
          </cell>
          <cell r="KH148">
            <v>698863.98</v>
          </cell>
          <cell r="KI148">
            <v>218711.76</v>
          </cell>
          <cell r="KJ148">
            <v>12454.24</v>
          </cell>
          <cell r="KK148">
            <v>404177</v>
          </cell>
        </row>
        <row r="149">
          <cell r="A149">
            <v>146</v>
          </cell>
          <cell r="B149">
            <v>3141</v>
          </cell>
          <cell r="C149" t="str">
            <v>Iowa City Comm School District</v>
          </cell>
          <cell r="D149">
            <v>84158111.590000004</v>
          </cell>
          <cell r="E149">
            <v>24019755.66</v>
          </cell>
          <cell r="F149">
            <v>5497907.5999999996</v>
          </cell>
          <cell r="G149">
            <v>1664144.22</v>
          </cell>
          <cell r="H149">
            <v>153068.46</v>
          </cell>
          <cell r="I149">
            <v>2876.79</v>
          </cell>
          <cell r="J149">
            <v>2545.81</v>
          </cell>
          <cell r="K149">
            <v>1141257.76</v>
          </cell>
          <cell r="L149">
            <v>413030.08</v>
          </cell>
          <cell r="M149">
            <v>291339.65000000002</v>
          </cell>
          <cell r="N149">
            <v>46194.74</v>
          </cell>
          <cell r="O149">
            <v>0</v>
          </cell>
          <cell r="P149">
            <v>0</v>
          </cell>
          <cell r="Q149">
            <v>0</v>
          </cell>
          <cell r="R149">
            <v>2201632.9300000002</v>
          </cell>
          <cell r="S149">
            <v>641767.46</v>
          </cell>
          <cell r="T149">
            <v>711.18</v>
          </cell>
          <cell r="U149">
            <v>7685.55</v>
          </cell>
          <cell r="V149">
            <v>0</v>
          </cell>
          <cell r="W149">
            <v>0</v>
          </cell>
          <cell r="X149">
            <v>0</v>
          </cell>
          <cell r="Y149">
            <v>830328.26</v>
          </cell>
          <cell r="Z149">
            <v>250034.04</v>
          </cell>
          <cell r="AA149">
            <v>4604.8500000000004</v>
          </cell>
          <cell r="AB149">
            <v>18296.34</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39574.29</v>
          </cell>
          <cell r="BS149">
            <v>0</v>
          </cell>
          <cell r="BT149">
            <v>0</v>
          </cell>
          <cell r="BU149">
            <v>0</v>
          </cell>
          <cell r="BV149">
            <v>4036594.24</v>
          </cell>
          <cell r="BW149">
            <v>965189.25</v>
          </cell>
          <cell r="BX149">
            <v>95155.27</v>
          </cell>
          <cell r="BY149">
            <v>1594374.13</v>
          </cell>
          <cell r="BZ149">
            <v>801.83</v>
          </cell>
          <cell r="CA149">
            <v>0</v>
          </cell>
          <cell r="CB149">
            <v>0</v>
          </cell>
          <cell r="CC149">
            <v>2426911.15</v>
          </cell>
          <cell r="CD149">
            <v>710597.64</v>
          </cell>
          <cell r="CE149">
            <v>14983.91</v>
          </cell>
          <cell r="CF149">
            <v>284965.34000000003</v>
          </cell>
          <cell r="CG149">
            <v>17045.29</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408353.95</v>
          </cell>
          <cell r="CY149">
            <v>112425.79</v>
          </cell>
          <cell r="CZ149">
            <v>1100</v>
          </cell>
          <cell r="DA149">
            <v>0</v>
          </cell>
          <cell r="DB149">
            <v>0</v>
          </cell>
          <cell r="DC149">
            <v>0</v>
          </cell>
          <cell r="DD149">
            <v>0</v>
          </cell>
          <cell r="DE149">
            <v>0</v>
          </cell>
          <cell r="DF149">
            <v>0</v>
          </cell>
          <cell r="DG149">
            <v>186200.48</v>
          </cell>
          <cell r="DH149">
            <v>17527.47</v>
          </cell>
          <cell r="DI149">
            <v>0</v>
          </cell>
          <cell r="DJ149">
            <v>28630</v>
          </cell>
          <cell r="DK149">
            <v>43607.27</v>
          </cell>
          <cell r="DL149">
            <v>1499518.94</v>
          </cell>
          <cell r="DM149">
            <v>278859.87</v>
          </cell>
          <cell r="DN149">
            <v>58583.71</v>
          </cell>
          <cell r="DO149">
            <v>34013.72</v>
          </cell>
          <cell r="DP149">
            <v>0</v>
          </cell>
          <cell r="DQ149">
            <v>70523.42</v>
          </cell>
          <cell r="DR149">
            <v>-46153.08</v>
          </cell>
          <cell r="DS149">
            <v>0</v>
          </cell>
          <cell r="DT149">
            <v>0</v>
          </cell>
          <cell r="DU149">
            <v>8326</v>
          </cell>
          <cell r="DV149">
            <v>0</v>
          </cell>
          <cell r="DW149">
            <v>0</v>
          </cell>
          <cell r="DX149">
            <v>0</v>
          </cell>
          <cell r="DY149">
            <v>0</v>
          </cell>
          <cell r="DZ149">
            <v>6816248.0499999998</v>
          </cell>
          <cell r="EA149">
            <v>1868500.69</v>
          </cell>
          <cell r="EB149">
            <v>9292.18</v>
          </cell>
          <cell r="EC149">
            <v>25033.13</v>
          </cell>
          <cell r="ED149">
            <v>0</v>
          </cell>
          <cell r="EE149">
            <v>0</v>
          </cell>
          <cell r="EF149">
            <v>0</v>
          </cell>
          <cell r="EG149">
            <v>748166.42</v>
          </cell>
          <cell r="EH149">
            <v>652015.87</v>
          </cell>
          <cell r="EI149">
            <v>545537.12</v>
          </cell>
          <cell r="EJ149">
            <v>0</v>
          </cell>
          <cell r="EK149">
            <v>205.4</v>
          </cell>
          <cell r="EL149">
            <v>0</v>
          </cell>
          <cell r="EM149">
            <v>0</v>
          </cell>
          <cell r="EN149">
            <v>42486</v>
          </cell>
          <cell r="EO149">
            <v>7609.38</v>
          </cell>
          <cell r="EP149">
            <v>0</v>
          </cell>
          <cell r="EQ149">
            <v>2546.0300000000002</v>
          </cell>
          <cell r="ER149">
            <v>0</v>
          </cell>
          <cell r="ES149">
            <v>0</v>
          </cell>
          <cell r="ET149">
            <v>0</v>
          </cell>
          <cell r="EU149">
            <v>0</v>
          </cell>
          <cell r="EV149">
            <v>0</v>
          </cell>
          <cell r="EW149">
            <v>0</v>
          </cell>
          <cell r="EX149">
            <v>0</v>
          </cell>
          <cell r="EY149">
            <v>0</v>
          </cell>
          <cell r="EZ149">
            <v>0</v>
          </cell>
          <cell r="FA149">
            <v>0</v>
          </cell>
          <cell r="FB149">
            <v>0</v>
          </cell>
          <cell r="FC149">
            <v>0</v>
          </cell>
          <cell r="FD149">
            <v>81097.06</v>
          </cell>
          <cell r="FE149">
            <v>0</v>
          </cell>
          <cell r="FF149">
            <v>0</v>
          </cell>
          <cell r="FG149">
            <v>0</v>
          </cell>
          <cell r="FH149">
            <v>0</v>
          </cell>
          <cell r="FI149">
            <v>0</v>
          </cell>
          <cell r="FJ149">
            <v>0</v>
          </cell>
          <cell r="FK149">
            <v>0</v>
          </cell>
          <cell r="FL149">
            <v>0</v>
          </cell>
          <cell r="FM149">
            <v>0</v>
          </cell>
          <cell r="FN149">
            <v>0</v>
          </cell>
          <cell r="FO149">
            <v>0</v>
          </cell>
          <cell r="FP149">
            <v>493630.66</v>
          </cell>
          <cell r="FQ149">
            <v>138318.73000000001</v>
          </cell>
          <cell r="FR149">
            <v>87350.080000000002</v>
          </cell>
          <cell r="FS149">
            <v>5606.62</v>
          </cell>
          <cell r="FT149">
            <v>0</v>
          </cell>
          <cell r="FU149">
            <v>0</v>
          </cell>
          <cell r="FV149">
            <v>0</v>
          </cell>
          <cell r="FW149">
            <v>1254698.51</v>
          </cell>
          <cell r="FX149">
            <v>379998.12</v>
          </cell>
          <cell r="FY149">
            <v>11743.39</v>
          </cell>
          <cell r="FZ149">
            <v>2812.65</v>
          </cell>
          <cell r="GA149">
            <v>0</v>
          </cell>
          <cell r="GB149">
            <v>0</v>
          </cell>
          <cell r="GC149">
            <v>0</v>
          </cell>
          <cell r="GD149">
            <v>0</v>
          </cell>
          <cell r="GE149">
            <v>0</v>
          </cell>
          <cell r="GF149">
            <v>0</v>
          </cell>
          <cell r="GG149">
            <v>0</v>
          </cell>
          <cell r="GH149">
            <v>0</v>
          </cell>
          <cell r="GI149">
            <v>0</v>
          </cell>
          <cell r="GJ149">
            <v>0</v>
          </cell>
          <cell r="GK149">
            <v>7970406.9100000001</v>
          </cell>
          <cell r="GL149">
            <v>2445700.17</v>
          </cell>
          <cell r="GM149">
            <v>1484937.31</v>
          </cell>
          <cell r="GN149">
            <v>3725094.87</v>
          </cell>
          <cell r="GO149">
            <v>65749.48</v>
          </cell>
          <cell r="GP149">
            <v>5357.24</v>
          </cell>
          <cell r="GQ149">
            <v>0</v>
          </cell>
          <cell r="GR149">
            <v>53031.03</v>
          </cell>
          <cell r="GS149">
            <v>26391.55</v>
          </cell>
          <cell r="GT149">
            <v>3364750.6</v>
          </cell>
          <cell r="GU149">
            <v>1832.09</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4720</v>
          </cell>
          <cell r="HU149">
            <v>748.4</v>
          </cell>
          <cell r="HV149">
            <v>0</v>
          </cell>
          <cell r="HW149">
            <v>14773.06</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6529748</v>
          </cell>
          <cell r="IV149">
            <v>0</v>
          </cell>
          <cell r="IW149">
            <v>0</v>
          </cell>
          <cell r="IX149">
            <v>0</v>
          </cell>
          <cell r="IY149">
            <v>0</v>
          </cell>
          <cell r="IZ149">
            <v>0</v>
          </cell>
          <cell r="JA149">
            <v>0</v>
          </cell>
          <cell r="JB149">
            <v>300000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114086096.40000001</v>
          </cell>
          <cell r="KF149">
            <v>32910942.699999999</v>
          </cell>
          <cell r="KG149">
            <v>11743620.390000001</v>
          </cell>
          <cell r="KH149">
            <v>7484474.25</v>
          </cell>
          <cell r="KI149">
            <v>236870.46</v>
          </cell>
          <cell r="KJ149">
            <v>107387.45</v>
          </cell>
          <cell r="KK149">
            <v>6829748</v>
          </cell>
        </row>
        <row r="150">
          <cell r="A150">
            <v>147</v>
          </cell>
          <cell r="B150">
            <v>3150</v>
          </cell>
          <cell r="C150" t="str">
            <v>Iowa Falls Comm School District</v>
          </cell>
          <cell r="D150">
            <v>6310624.8700000001</v>
          </cell>
          <cell r="E150">
            <v>1963418.49</v>
          </cell>
          <cell r="F150">
            <v>487489.3</v>
          </cell>
          <cell r="G150">
            <v>220728.8</v>
          </cell>
          <cell r="H150">
            <v>63553.84</v>
          </cell>
          <cell r="I150">
            <v>108</v>
          </cell>
          <cell r="J150">
            <v>0</v>
          </cell>
          <cell r="K150">
            <v>105618.93</v>
          </cell>
          <cell r="L150">
            <v>28915.77</v>
          </cell>
          <cell r="M150">
            <v>0</v>
          </cell>
          <cell r="N150">
            <v>0</v>
          </cell>
          <cell r="O150">
            <v>0</v>
          </cell>
          <cell r="P150">
            <v>0</v>
          </cell>
          <cell r="Q150">
            <v>0</v>
          </cell>
          <cell r="R150">
            <v>183683.48</v>
          </cell>
          <cell r="S150">
            <v>64200.67</v>
          </cell>
          <cell r="T150">
            <v>0</v>
          </cell>
          <cell r="U150">
            <v>1103.8699999999999</v>
          </cell>
          <cell r="V150">
            <v>0</v>
          </cell>
          <cell r="W150">
            <v>0</v>
          </cell>
          <cell r="X150">
            <v>0</v>
          </cell>
          <cell r="Y150">
            <v>55838.51</v>
          </cell>
          <cell r="Z150">
            <v>18811.259999999998</v>
          </cell>
          <cell r="AA150">
            <v>3382.01</v>
          </cell>
          <cell r="AB150">
            <v>3436.74</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108174.3</v>
          </cell>
          <cell r="BW150">
            <v>24600.09</v>
          </cell>
          <cell r="BX150">
            <v>16151.27</v>
          </cell>
          <cell r="BY150">
            <v>0</v>
          </cell>
          <cell r="BZ150">
            <v>0</v>
          </cell>
          <cell r="CA150">
            <v>0</v>
          </cell>
          <cell r="CB150">
            <v>0</v>
          </cell>
          <cell r="CC150">
            <v>93404.11</v>
          </cell>
          <cell r="CD150">
            <v>42268.6</v>
          </cell>
          <cell r="CE150">
            <v>0</v>
          </cell>
          <cell r="CF150">
            <v>5914.23</v>
          </cell>
          <cell r="CG150">
            <v>1049</v>
          </cell>
          <cell r="CH150">
            <v>0</v>
          </cell>
          <cell r="CI150">
            <v>0</v>
          </cell>
          <cell r="CJ150">
            <v>81975.37</v>
          </cell>
          <cell r="CK150">
            <v>29785.02</v>
          </cell>
          <cell r="CL150">
            <v>23478.15</v>
          </cell>
          <cell r="CM150">
            <v>0</v>
          </cell>
          <cell r="CN150">
            <v>17877.580000000002</v>
          </cell>
          <cell r="CO150">
            <v>0</v>
          </cell>
          <cell r="CP150">
            <v>0</v>
          </cell>
          <cell r="CQ150">
            <v>26281.27</v>
          </cell>
          <cell r="CR150">
            <v>5284</v>
          </cell>
          <cell r="CS150">
            <v>5218.1000000000004</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21923.61</v>
          </cell>
          <cell r="DH150">
            <v>1689.61</v>
          </cell>
          <cell r="DI150">
            <v>0</v>
          </cell>
          <cell r="DJ150">
            <v>24838.17</v>
          </cell>
          <cell r="DK150">
            <v>0</v>
          </cell>
          <cell r="DL150">
            <v>199993.4</v>
          </cell>
          <cell r="DM150">
            <v>66390.86</v>
          </cell>
          <cell r="DN150">
            <v>10104.049999999999</v>
          </cell>
          <cell r="DO150">
            <v>7409.8</v>
          </cell>
          <cell r="DP150">
            <v>0</v>
          </cell>
          <cell r="DQ150">
            <v>2460</v>
          </cell>
          <cell r="DR150">
            <v>0</v>
          </cell>
          <cell r="DS150">
            <v>0</v>
          </cell>
          <cell r="DT150">
            <v>0</v>
          </cell>
          <cell r="DU150">
            <v>2235.9899999999998</v>
          </cell>
          <cell r="DV150">
            <v>0</v>
          </cell>
          <cell r="DW150">
            <v>0</v>
          </cell>
          <cell r="DX150">
            <v>0</v>
          </cell>
          <cell r="DY150">
            <v>0</v>
          </cell>
          <cell r="DZ150">
            <v>705509.22</v>
          </cell>
          <cell r="EA150">
            <v>280728.43</v>
          </cell>
          <cell r="EB150">
            <v>33969.230000000003</v>
          </cell>
          <cell r="EC150">
            <v>6138.09</v>
          </cell>
          <cell r="ED150">
            <v>4461.62</v>
          </cell>
          <cell r="EE150">
            <v>4239</v>
          </cell>
          <cell r="EF150">
            <v>0</v>
          </cell>
          <cell r="EG150">
            <v>107993.57</v>
          </cell>
          <cell r="EH150">
            <v>44034.98</v>
          </cell>
          <cell r="EI150">
            <v>13162.81</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2926.99</v>
          </cell>
          <cell r="FL150">
            <v>0</v>
          </cell>
          <cell r="FM150">
            <v>0</v>
          </cell>
          <cell r="FN150">
            <v>0</v>
          </cell>
          <cell r="FO150">
            <v>0</v>
          </cell>
          <cell r="FP150">
            <v>0</v>
          </cell>
          <cell r="FQ150">
            <v>0</v>
          </cell>
          <cell r="FR150">
            <v>4185.16</v>
          </cell>
          <cell r="FS150">
            <v>0</v>
          </cell>
          <cell r="FT150">
            <v>0</v>
          </cell>
          <cell r="FU150">
            <v>0</v>
          </cell>
          <cell r="FV150">
            <v>0</v>
          </cell>
          <cell r="FW150">
            <v>0</v>
          </cell>
          <cell r="FX150">
            <v>0</v>
          </cell>
          <cell r="FY150">
            <v>68344</v>
          </cell>
          <cell r="FZ150">
            <v>0</v>
          </cell>
          <cell r="GA150">
            <v>0</v>
          </cell>
          <cell r="GB150">
            <v>0</v>
          </cell>
          <cell r="GC150">
            <v>0</v>
          </cell>
          <cell r="GD150">
            <v>0</v>
          </cell>
          <cell r="GE150">
            <v>12535.2</v>
          </cell>
          <cell r="GF150">
            <v>0</v>
          </cell>
          <cell r="GG150">
            <v>0</v>
          </cell>
          <cell r="GH150">
            <v>0</v>
          </cell>
          <cell r="GI150">
            <v>0</v>
          </cell>
          <cell r="GJ150">
            <v>0</v>
          </cell>
          <cell r="GK150">
            <v>316333.13</v>
          </cell>
          <cell r="GL150">
            <v>102152.89</v>
          </cell>
          <cell r="GM150">
            <v>228590.9</v>
          </cell>
          <cell r="GN150">
            <v>283385.38</v>
          </cell>
          <cell r="GO150">
            <v>0</v>
          </cell>
          <cell r="GP150">
            <v>0</v>
          </cell>
          <cell r="GQ150">
            <v>0</v>
          </cell>
          <cell r="GR150">
            <v>244868.51</v>
          </cell>
          <cell r="GS150">
            <v>54049.21</v>
          </cell>
          <cell r="GT150">
            <v>25881.27</v>
          </cell>
          <cell r="GU150">
            <v>49448.66</v>
          </cell>
          <cell r="GV150">
            <v>1194.04</v>
          </cell>
          <cell r="GW150">
            <v>2265</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496475</v>
          </cell>
          <cell r="IV150">
            <v>0</v>
          </cell>
          <cell r="IW150">
            <v>0</v>
          </cell>
          <cell r="IX150">
            <v>0</v>
          </cell>
          <cell r="IY150">
            <v>0</v>
          </cell>
          <cell r="IZ150">
            <v>0</v>
          </cell>
          <cell r="JA150">
            <v>0</v>
          </cell>
          <cell r="JB150">
            <v>22566.23</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8540298.6699999999</v>
          </cell>
          <cell r="KF150">
            <v>2737175.47</v>
          </cell>
          <cell r="KG150">
            <v>947042.84</v>
          </cell>
          <cell r="KH150">
            <v>579255.18000000005</v>
          </cell>
          <cell r="KI150">
            <v>88136.08</v>
          </cell>
          <cell r="KJ150">
            <v>33910.17</v>
          </cell>
          <cell r="KK150">
            <v>519041.23</v>
          </cell>
        </row>
        <row r="151">
          <cell r="A151">
            <v>148</v>
          </cell>
          <cell r="B151">
            <v>3154</v>
          </cell>
          <cell r="C151" t="str">
            <v>Iowa Valley Comm School District</v>
          </cell>
          <cell r="D151">
            <v>2827954.15</v>
          </cell>
          <cell r="E151">
            <v>797826.62</v>
          </cell>
          <cell r="F151">
            <v>588174.07999999996</v>
          </cell>
          <cell r="G151">
            <v>100194.77</v>
          </cell>
          <cell r="H151">
            <v>20105.02</v>
          </cell>
          <cell r="I151">
            <v>8996</v>
          </cell>
          <cell r="J151">
            <v>0</v>
          </cell>
          <cell r="K151">
            <v>0</v>
          </cell>
          <cell r="L151">
            <v>0</v>
          </cell>
          <cell r="M151">
            <v>4912.08</v>
          </cell>
          <cell r="N151">
            <v>0</v>
          </cell>
          <cell r="O151">
            <v>0</v>
          </cell>
          <cell r="P151">
            <v>0</v>
          </cell>
          <cell r="Q151">
            <v>0</v>
          </cell>
          <cell r="R151">
            <v>9333.32</v>
          </cell>
          <cell r="S151">
            <v>2917.1</v>
          </cell>
          <cell r="T151">
            <v>0</v>
          </cell>
          <cell r="U151">
            <v>1142.8499999999999</v>
          </cell>
          <cell r="V151">
            <v>0</v>
          </cell>
          <cell r="W151">
            <v>0</v>
          </cell>
          <cell r="X151">
            <v>0</v>
          </cell>
          <cell r="Y151">
            <v>26710.12</v>
          </cell>
          <cell r="Z151">
            <v>11823.79</v>
          </cell>
          <cell r="AA151">
            <v>0</v>
          </cell>
          <cell r="AB151">
            <v>363.94</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110908.83</v>
          </cell>
          <cell r="BW151">
            <v>26070.86</v>
          </cell>
          <cell r="BX151">
            <v>9869.0499999999993</v>
          </cell>
          <cell r="BY151">
            <v>767.14</v>
          </cell>
          <cell r="BZ151">
            <v>0</v>
          </cell>
          <cell r="CA151">
            <v>0</v>
          </cell>
          <cell r="CB151">
            <v>0</v>
          </cell>
          <cell r="CC151">
            <v>26843.439999999999</v>
          </cell>
          <cell r="CD151">
            <v>8225.66</v>
          </cell>
          <cell r="CE151">
            <v>0</v>
          </cell>
          <cell r="CF151">
            <v>4176.25</v>
          </cell>
          <cell r="CG151">
            <v>0</v>
          </cell>
          <cell r="CH151">
            <v>0</v>
          </cell>
          <cell r="CI151">
            <v>0</v>
          </cell>
          <cell r="CJ151">
            <v>8464.4</v>
          </cell>
          <cell r="CK151">
            <v>3340.21</v>
          </cell>
          <cell r="CL151">
            <v>4565.3</v>
          </cell>
          <cell r="CM151">
            <v>0</v>
          </cell>
          <cell r="CN151">
            <v>0</v>
          </cell>
          <cell r="CO151">
            <v>0</v>
          </cell>
          <cell r="CP151">
            <v>0</v>
          </cell>
          <cell r="CQ151">
            <v>0</v>
          </cell>
          <cell r="CR151">
            <v>0</v>
          </cell>
          <cell r="CS151">
            <v>2159.5</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10956.56</v>
          </cell>
          <cell r="DH151">
            <v>294.18</v>
          </cell>
          <cell r="DI151">
            <v>0</v>
          </cell>
          <cell r="DJ151">
            <v>3982.24</v>
          </cell>
          <cell r="DK151">
            <v>0</v>
          </cell>
          <cell r="DL151">
            <v>43296.28</v>
          </cell>
          <cell r="DM151">
            <v>14927.79</v>
          </cell>
          <cell r="DN151">
            <v>97545.279999999999</v>
          </cell>
          <cell r="DO151">
            <v>114.98</v>
          </cell>
          <cell r="DP151">
            <v>0</v>
          </cell>
          <cell r="DQ151">
            <v>353</v>
          </cell>
          <cell r="DR151">
            <v>0</v>
          </cell>
          <cell r="DS151">
            <v>0</v>
          </cell>
          <cell r="DT151">
            <v>0</v>
          </cell>
          <cell r="DU151">
            <v>1307.5999999999999</v>
          </cell>
          <cell r="DV151">
            <v>0</v>
          </cell>
          <cell r="DW151">
            <v>0</v>
          </cell>
          <cell r="DX151">
            <v>0</v>
          </cell>
          <cell r="DY151">
            <v>0</v>
          </cell>
          <cell r="DZ151">
            <v>257874.39</v>
          </cell>
          <cell r="EA151">
            <v>98041.61</v>
          </cell>
          <cell r="EB151">
            <v>9256.18</v>
          </cell>
          <cell r="EC151">
            <v>4518.63</v>
          </cell>
          <cell r="ED151">
            <v>441.68</v>
          </cell>
          <cell r="EE151">
            <v>487.88</v>
          </cell>
          <cell r="EF151">
            <v>0</v>
          </cell>
          <cell r="EG151">
            <v>9265.27</v>
          </cell>
          <cell r="EH151">
            <v>2205.75</v>
          </cell>
          <cell r="EI151">
            <v>62070.38</v>
          </cell>
          <cell r="EJ151">
            <v>1584.87</v>
          </cell>
          <cell r="EK151">
            <v>31773.71</v>
          </cell>
          <cell r="EL151">
            <v>7661.08</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132.75</v>
          </cell>
          <cell r="FQ151">
            <v>807.66</v>
          </cell>
          <cell r="FR151">
            <v>7049.74</v>
          </cell>
          <cell r="FS151">
            <v>0</v>
          </cell>
          <cell r="FT151">
            <v>0</v>
          </cell>
          <cell r="FU151">
            <v>26</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150261.85999999999</v>
          </cell>
          <cell r="GL151">
            <v>48309.29</v>
          </cell>
          <cell r="GM151">
            <v>66394.710000000006</v>
          </cell>
          <cell r="GN151">
            <v>198997.98</v>
          </cell>
          <cell r="GO151">
            <v>3002.79</v>
          </cell>
          <cell r="GP151">
            <v>250</v>
          </cell>
          <cell r="GQ151">
            <v>0</v>
          </cell>
          <cell r="GR151">
            <v>88780.05</v>
          </cell>
          <cell r="GS151">
            <v>15903.16</v>
          </cell>
          <cell r="GT151">
            <v>38449.85</v>
          </cell>
          <cell r="GU151">
            <v>33878.230000000003</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241061</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3559824.86</v>
          </cell>
          <cell r="KF151">
            <v>1030399.5</v>
          </cell>
          <cell r="KG151">
            <v>902710.31</v>
          </cell>
          <cell r="KH151">
            <v>346033.82</v>
          </cell>
          <cell r="KI151">
            <v>55323.199999999997</v>
          </cell>
          <cell r="KJ151">
            <v>21756.2</v>
          </cell>
          <cell r="KK151">
            <v>241061</v>
          </cell>
        </row>
        <row r="152">
          <cell r="A152">
            <v>149</v>
          </cell>
          <cell r="B152">
            <v>3168</v>
          </cell>
          <cell r="C152" t="str">
            <v>IKM-Manning Comm School District</v>
          </cell>
          <cell r="D152">
            <v>3675655.81</v>
          </cell>
          <cell r="E152">
            <v>1517363.2</v>
          </cell>
          <cell r="F152">
            <v>962378.84</v>
          </cell>
          <cell r="G152">
            <v>103225.84</v>
          </cell>
          <cell r="H152">
            <v>48904.2</v>
          </cell>
          <cell r="I152">
            <v>1018</v>
          </cell>
          <cell r="J152">
            <v>0</v>
          </cell>
          <cell r="K152">
            <v>0</v>
          </cell>
          <cell r="L152">
            <v>0</v>
          </cell>
          <cell r="M152">
            <v>18125.47</v>
          </cell>
          <cell r="N152">
            <v>79.510000000000005</v>
          </cell>
          <cell r="O152">
            <v>0</v>
          </cell>
          <cell r="P152">
            <v>0</v>
          </cell>
          <cell r="Q152">
            <v>0</v>
          </cell>
          <cell r="R152">
            <v>63683.33</v>
          </cell>
          <cell r="S152">
            <v>26308.09</v>
          </cell>
          <cell r="T152">
            <v>0</v>
          </cell>
          <cell r="U152">
            <v>0</v>
          </cell>
          <cell r="V152">
            <v>0</v>
          </cell>
          <cell r="W152">
            <v>0</v>
          </cell>
          <cell r="X152">
            <v>0</v>
          </cell>
          <cell r="Y152">
            <v>93324.5</v>
          </cell>
          <cell r="Z152">
            <v>42282.46</v>
          </cell>
          <cell r="AA152">
            <v>0</v>
          </cell>
          <cell r="AB152">
            <v>1121.6300000000001</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29622.02</v>
          </cell>
          <cell r="BW152">
            <v>5050.05</v>
          </cell>
          <cell r="BX152">
            <v>34128.1</v>
          </cell>
          <cell r="BY152">
            <v>0</v>
          </cell>
          <cell r="BZ152">
            <v>0</v>
          </cell>
          <cell r="CA152">
            <v>0</v>
          </cell>
          <cell r="CB152">
            <v>0</v>
          </cell>
          <cell r="CC152">
            <v>25321.06</v>
          </cell>
          <cell r="CD152">
            <v>14481.62</v>
          </cell>
          <cell r="CE152">
            <v>230.4</v>
          </cell>
          <cell r="CF152">
            <v>5410.71</v>
          </cell>
          <cell r="CG152">
            <v>0</v>
          </cell>
          <cell r="CH152">
            <v>0</v>
          </cell>
          <cell r="CI152">
            <v>0</v>
          </cell>
          <cell r="CJ152">
            <v>86309.5</v>
          </cell>
          <cell r="CK152">
            <v>33245.86</v>
          </cell>
          <cell r="CL152">
            <v>11888.94</v>
          </cell>
          <cell r="CM152">
            <v>2594.4</v>
          </cell>
          <cell r="CN152">
            <v>573.42999999999995</v>
          </cell>
          <cell r="CO152">
            <v>0</v>
          </cell>
          <cell r="CP152">
            <v>0</v>
          </cell>
          <cell r="CQ152">
            <v>0</v>
          </cell>
          <cell r="CR152">
            <v>0</v>
          </cell>
          <cell r="CS152">
            <v>2658.3</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14185.14</v>
          </cell>
          <cell r="DH152">
            <v>3177.13</v>
          </cell>
          <cell r="DI152">
            <v>0</v>
          </cell>
          <cell r="DJ152">
            <v>6824.35</v>
          </cell>
          <cell r="DK152">
            <v>0</v>
          </cell>
          <cell r="DL152">
            <v>0</v>
          </cell>
          <cell r="DM152">
            <v>0</v>
          </cell>
          <cell r="DN152">
            <v>113385.05</v>
          </cell>
          <cell r="DO152">
            <v>1195.98</v>
          </cell>
          <cell r="DP152">
            <v>0</v>
          </cell>
          <cell r="DQ152">
            <v>150</v>
          </cell>
          <cell r="DR152">
            <v>0</v>
          </cell>
          <cell r="DS152">
            <v>0</v>
          </cell>
          <cell r="DT152">
            <v>0</v>
          </cell>
          <cell r="DU152">
            <v>796</v>
          </cell>
          <cell r="DV152">
            <v>0</v>
          </cell>
          <cell r="DW152">
            <v>0</v>
          </cell>
          <cell r="DX152">
            <v>0</v>
          </cell>
          <cell r="DY152">
            <v>0</v>
          </cell>
          <cell r="DZ152">
            <v>291746.21999999997</v>
          </cell>
          <cell r="EA152">
            <v>109784.27</v>
          </cell>
          <cell r="EB152">
            <v>3196.74</v>
          </cell>
          <cell r="EC152">
            <v>1729.36</v>
          </cell>
          <cell r="ED152">
            <v>0</v>
          </cell>
          <cell r="EE152">
            <v>2283</v>
          </cell>
          <cell r="EF152">
            <v>0</v>
          </cell>
          <cell r="EG152">
            <v>145253.44</v>
          </cell>
          <cell r="EH152">
            <v>37616.14</v>
          </cell>
          <cell r="EI152">
            <v>10264.700000000001</v>
          </cell>
          <cell r="EJ152">
            <v>763.59</v>
          </cell>
          <cell r="EK152">
            <v>0</v>
          </cell>
          <cell r="EL152">
            <v>6360.25</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5854.29</v>
          </cell>
          <cell r="FL152">
            <v>0</v>
          </cell>
          <cell r="FM152">
            <v>0</v>
          </cell>
          <cell r="FN152">
            <v>0</v>
          </cell>
          <cell r="FO152">
            <v>0</v>
          </cell>
          <cell r="FP152">
            <v>0</v>
          </cell>
          <cell r="FQ152">
            <v>0</v>
          </cell>
          <cell r="FR152">
            <v>3638</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199076.59</v>
          </cell>
          <cell r="GL152">
            <v>106038.52</v>
          </cell>
          <cell r="GM152">
            <v>60220.81</v>
          </cell>
          <cell r="GN152">
            <v>195686.22</v>
          </cell>
          <cell r="GO152">
            <v>0</v>
          </cell>
          <cell r="GP152">
            <v>0</v>
          </cell>
          <cell r="GQ152">
            <v>0</v>
          </cell>
          <cell r="GR152">
            <v>262630.46000000002</v>
          </cell>
          <cell r="GS152">
            <v>64973.03</v>
          </cell>
          <cell r="GT152">
            <v>14076.83</v>
          </cell>
          <cell r="GU152">
            <v>79772.02</v>
          </cell>
          <cell r="GV152">
            <v>0</v>
          </cell>
          <cell r="GW152">
            <v>100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296228</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20107.25</v>
          </cell>
          <cell r="KE152">
            <v>4872622.93</v>
          </cell>
          <cell r="KF152">
            <v>1957143.24</v>
          </cell>
          <cell r="KG152">
            <v>1255027.6100000001</v>
          </cell>
          <cell r="KH152">
            <v>394756.39</v>
          </cell>
          <cell r="KI152">
            <v>49477.63</v>
          </cell>
          <cell r="KJ152">
            <v>16735.599999999999</v>
          </cell>
          <cell r="KK152">
            <v>316335.25</v>
          </cell>
        </row>
        <row r="153">
          <cell r="A153">
            <v>150</v>
          </cell>
          <cell r="B153">
            <v>3186</v>
          </cell>
          <cell r="C153" t="str">
            <v>Janesville Consolidated School District</v>
          </cell>
          <cell r="D153">
            <v>1939064.95</v>
          </cell>
          <cell r="E153">
            <v>675300.29</v>
          </cell>
          <cell r="F153">
            <v>915397.52</v>
          </cell>
          <cell r="G153">
            <v>66272.89</v>
          </cell>
          <cell r="H153">
            <v>78442.7</v>
          </cell>
          <cell r="I153">
            <v>1643.35</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40328.550000000003</v>
          </cell>
          <cell r="Z153">
            <v>6736.01</v>
          </cell>
          <cell r="AA153">
            <v>0</v>
          </cell>
          <cell r="AB153">
            <v>1129.48</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2520</v>
          </cell>
          <cell r="BY153">
            <v>0</v>
          </cell>
          <cell r="BZ153">
            <v>0</v>
          </cell>
          <cell r="CA153">
            <v>0</v>
          </cell>
          <cell r="CB153">
            <v>0</v>
          </cell>
          <cell r="CC153">
            <v>23900</v>
          </cell>
          <cell r="CD153">
            <v>3795.78</v>
          </cell>
          <cell r="CE153">
            <v>0</v>
          </cell>
          <cell r="CF153">
            <v>358.17</v>
          </cell>
          <cell r="CG153">
            <v>0</v>
          </cell>
          <cell r="CH153">
            <v>0</v>
          </cell>
          <cell r="CI153">
            <v>0</v>
          </cell>
          <cell r="CJ153">
            <v>34923.480000000003</v>
          </cell>
          <cell r="CK153">
            <v>5966.53</v>
          </cell>
          <cell r="CL153">
            <v>0</v>
          </cell>
          <cell r="CM153">
            <v>148.13999999999999</v>
          </cell>
          <cell r="CN153">
            <v>0</v>
          </cell>
          <cell r="CO153">
            <v>0</v>
          </cell>
          <cell r="CP153">
            <v>0</v>
          </cell>
          <cell r="CQ153">
            <v>0</v>
          </cell>
          <cell r="CR153">
            <v>0</v>
          </cell>
          <cell r="CS153">
            <v>0</v>
          </cell>
          <cell r="CT153">
            <v>0</v>
          </cell>
          <cell r="CU153">
            <v>0</v>
          </cell>
          <cell r="CV153">
            <v>0</v>
          </cell>
          <cell r="CW153">
            <v>0</v>
          </cell>
          <cell r="CX153">
            <v>56117.02</v>
          </cell>
          <cell r="CY153">
            <v>9474.4599999999991</v>
          </cell>
          <cell r="CZ153">
            <v>0</v>
          </cell>
          <cell r="DA153">
            <v>1874.71</v>
          </cell>
          <cell r="DB153">
            <v>0</v>
          </cell>
          <cell r="DC153">
            <v>0</v>
          </cell>
          <cell r="DD153">
            <v>0</v>
          </cell>
          <cell r="DE153">
            <v>0</v>
          </cell>
          <cell r="DF153">
            <v>0</v>
          </cell>
          <cell r="DG153">
            <v>21521.71</v>
          </cell>
          <cell r="DH153">
            <v>774.92</v>
          </cell>
          <cell r="DI153">
            <v>0</v>
          </cell>
          <cell r="DJ153">
            <v>1245.78</v>
          </cell>
          <cell r="DK153">
            <v>0</v>
          </cell>
          <cell r="DL153">
            <v>74739.13</v>
          </cell>
          <cell r="DM153">
            <v>34815.35</v>
          </cell>
          <cell r="DN153">
            <v>15471.59</v>
          </cell>
          <cell r="DO153">
            <v>992.22</v>
          </cell>
          <cell r="DP153">
            <v>0</v>
          </cell>
          <cell r="DQ153">
            <v>3577.45</v>
          </cell>
          <cell r="DR153">
            <v>0</v>
          </cell>
          <cell r="DS153">
            <v>0</v>
          </cell>
          <cell r="DT153">
            <v>0</v>
          </cell>
          <cell r="DU153">
            <v>431</v>
          </cell>
          <cell r="DV153">
            <v>0</v>
          </cell>
          <cell r="DW153">
            <v>0</v>
          </cell>
          <cell r="DX153">
            <v>0</v>
          </cell>
          <cell r="DY153">
            <v>0</v>
          </cell>
          <cell r="DZ153">
            <v>286814.78000000003</v>
          </cell>
          <cell r="EA153">
            <v>79290.98</v>
          </cell>
          <cell r="EB153">
            <v>0</v>
          </cell>
          <cell r="EC153">
            <v>0</v>
          </cell>
          <cell r="ED153">
            <v>0</v>
          </cell>
          <cell r="EE153">
            <v>0</v>
          </cell>
          <cell r="EF153">
            <v>0</v>
          </cell>
          <cell r="EG153">
            <v>56981.66</v>
          </cell>
          <cell r="EH153">
            <v>18394.93</v>
          </cell>
          <cell r="EI153">
            <v>1206</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127483.39</v>
          </cell>
          <cell r="GL153">
            <v>30675.39</v>
          </cell>
          <cell r="GM153">
            <v>18599.12</v>
          </cell>
          <cell r="GN153">
            <v>106868.69</v>
          </cell>
          <cell r="GO153">
            <v>0</v>
          </cell>
          <cell r="GP153">
            <v>1011.96</v>
          </cell>
          <cell r="GQ153">
            <v>0</v>
          </cell>
          <cell r="GR153">
            <v>59791.73</v>
          </cell>
          <cell r="GS153">
            <v>10488.47</v>
          </cell>
          <cell r="GT153">
            <v>18348.900000000001</v>
          </cell>
          <cell r="GU153">
            <v>17037.21</v>
          </cell>
          <cell r="GV153">
            <v>0</v>
          </cell>
          <cell r="GW153">
            <v>1005</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206718</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88687.039999999994</v>
          </cell>
          <cell r="KE153">
            <v>2700144.69</v>
          </cell>
          <cell r="KF153">
            <v>874938.19</v>
          </cell>
          <cell r="KG153">
            <v>993495.84</v>
          </cell>
          <cell r="KH153">
            <v>195456.43</v>
          </cell>
          <cell r="KI153">
            <v>78442.7</v>
          </cell>
          <cell r="KJ153">
            <v>8483.5400000000009</v>
          </cell>
          <cell r="KK153">
            <v>295405.03999999998</v>
          </cell>
        </row>
        <row r="154">
          <cell r="A154">
            <v>151</v>
          </cell>
          <cell r="B154">
            <v>3195</v>
          </cell>
          <cell r="C154" t="str">
            <v>Greene County Comm School District</v>
          </cell>
          <cell r="D154">
            <v>6590655.3799999999</v>
          </cell>
          <cell r="E154">
            <v>1988932.37</v>
          </cell>
          <cell r="F154">
            <v>1261262.21</v>
          </cell>
          <cell r="G154">
            <v>209135.65</v>
          </cell>
          <cell r="H154">
            <v>17731.169999999998</v>
          </cell>
          <cell r="I154">
            <v>3616.22</v>
          </cell>
          <cell r="J154">
            <v>0</v>
          </cell>
          <cell r="K154">
            <v>41568.800000000003</v>
          </cell>
          <cell r="L154">
            <v>13616.77</v>
          </cell>
          <cell r="M154">
            <v>0</v>
          </cell>
          <cell r="N154">
            <v>0</v>
          </cell>
          <cell r="O154">
            <v>0</v>
          </cell>
          <cell r="P154">
            <v>0</v>
          </cell>
          <cell r="Q154">
            <v>0</v>
          </cell>
          <cell r="R154">
            <v>290357.78999999998</v>
          </cell>
          <cell r="S154">
            <v>76272.58</v>
          </cell>
          <cell r="T154">
            <v>4787.7</v>
          </cell>
          <cell r="U154">
            <v>421.86</v>
          </cell>
          <cell r="V154">
            <v>0</v>
          </cell>
          <cell r="W154">
            <v>0</v>
          </cell>
          <cell r="X154">
            <v>0</v>
          </cell>
          <cell r="Y154">
            <v>130333.82</v>
          </cell>
          <cell r="Z154">
            <v>40985.379999999997</v>
          </cell>
          <cell r="AA154">
            <v>12345</v>
          </cell>
          <cell r="AB154">
            <v>3821.62</v>
          </cell>
          <cell r="AC154">
            <v>0</v>
          </cell>
          <cell r="AD154">
            <v>139.5</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406902.19</v>
          </cell>
          <cell r="BW154">
            <v>98351.11</v>
          </cell>
          <cell r="BX154">
            <v>58406.73</v>
          </cell>
          <cell r="BY154">
            <v>4123.08</v>
          </cell>
          <cell r="BZ154">
            <v>0</v>
          </cell>
          <cell r="CA154">
            <v>725</v>
          </cell>
          <cell r="CB154">
            <v>0</v>
          </cell>
          <cell r="CC154">
            <v>100800.55</v>
          </cell>
          <cell r="CD154">
            <v>34793.339999999997</v>
          </cell>
          <cell r="CE154">
            <v>503.49</v>
          </cell>
          <cell r="CF154">
            <v>14517.33</v>
          </cell>
          <cell r="CG154">
            <v>0</v>
          </cell>
          <cell r="CH154">
            <v>0</v>
          </cell>
          <cell r="CI154">
            <v>0</v>
          </cell>
          <cell r="CJ154">
            <v>100796.5</v>
          </cell>
          <cell r="CK154">
            <v>35703.14</v>
          </cell>
          <cell r="CL154">
            <v>1600.47</v>
          </cell>
          <cell r="CM154">
            <v>3502.05</v>
          </cell>
          <cell r="CN154">
            <v>105523.82</v>
          </cell>
          <cell r="CO154">
            <v>0</v>
          </cell>
          <cell r="CP154">
            <v>0</v>
          </cell>
          <cell r="CQ154">
            <v>0</v>
          </cell>
          <cell r="CR154">
            <v>0</v>
          </cell>
          <cell r="CS154">
            <v>0</v>
          </cell>
          <cell r="CT154">
            <v>574.75</v>
          </cell>
          <cell r="CU154">
            <v>0</v>
          </cell>
          <cell r="CV154">
            <v>0</v>
          </cell>
          <cell r="CW154">
            <v>0</v>
          </cell>
          <cell r="CX154">
            <v>0</v>
          </cell>
          <cell r="CY154">
            <v>0</v>
          </cell>
          <cell r="CZ154">
            <v>0</v>
          </cell>
          <cell r="DA154">
            <v>0</v>
          </cell>
          <cell r="DB154">
            <v>0</v>
          </cell>
          <cell r="DC154">
            <v>0</v>
          </cell>
          <cell r="DD154">
            <v>0</v>
          </cell>
          <cell r="DE154">
            <v>0</v>
          </cell>
          <cell r="DF154">
            <v>0</v>
          </cell>
          <cell r="DG154">
            <v>49190.38</v>
          </cell>
          <cell r="DH154">
            <v>2260.9899999999998</v>
          </cell>
          <cell r="DI154">
            <v>0</v>
          </cell>
          <cell r="DJ154">
            <v>9385.15</v>
          </cell>
          <cell r="DK154">
            <v>0</v>
          </cell>
          <cell r="DL154">
            <v>208149.97</v>
          </cell>
          <cell r="DM154">
            <v>51099.57</v>
          </cell>
          <cell r="DN154">
            <v>6167.21</v>
          </cell>
          <cell r="DO154">
            <v>286.73</v>
          </cell>
          <cell r="DP154">
            <v>0</v>
          </cell>
          <cell r="DQ154">
            <v>1738</v>
          </cell>
          <cell r="DR154">
            <v>0</v>
          </cell>
          <cell r="DS154">
            <v>0</v>
          </cell>
          <cell r="DT154">
            <v>0</v>
          </cell>
          <cell r="DU154">
            <v>1144</v>
          </cell>
          <cell r="DV154">
            <v>0</v>
          </cell>
          <cell r="DW154">
            <v>0</v>
          </cell>
          <cell r="DX154">
            <v>0</v>
          </cell>
          <cell r="DY154">
            <v>0</v>
          </cell>
          <cell r="DZ154">
            <v>547539.85</v>
          </cell>
          <cell r="EA154">
            <v>190994.83</v>
          </cell>
          <cell r="EB154">
            <v>30694.12</v>
          </cell>
          <cell r="EC154">
            <v>8428.9500000000007</v>
          </cell>
          <cell r="ED154">
            <v>638.22</v>
          </cell>
          <cell r="EE154">
            <v>3021</v>
          </cell>
          <cell r="EF154">
            <v>0</v>
          </cell>
          <cell r="EG154">
            <v>121823.63</v>
          </cell>
          <cell r="EH154">
            <v>33167.129999999997</v>
          </cell>
          <cell r="EI154">
            <v>12587.96</v>
          </cell>
          <cell r="EJ154">
            <v>4447.1499999999996</v>
          </cell>
          <cell r="EK154">
            <v>0</v>
          </cell>
          <cell r="EL154">
            <v>3387.48</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410</v>
          </cell>
          <cell r="FS154">
            <v>0</v>
          </cell>
          <cell r="FT154">
            <v>0</v>
          </cell>
          <cell r="FU154">
            <v>0</v>
          </cell>
          <cell r="FV154">
            <v>0</v>
          </cell>
          <cell r="FW154">
            <v>32359.43</v>
          </cell>
          <cell r="FX154">
            <v>11720.51</v>
          </cell>
          <cell r="FY154">
            <v>25278.63</v>
          </cell>
          <cell r="FZ154">
            <v>31159.33</v>
          </cell>
          <cell r="GA154">
            <v>24877.85</v>
          </cell>
          <cell r="GB154">
            <v>1484.95</v>
          </cell>
          <cell r="GC154">
            <v>0</v>
          </cell>
          <cell r="GD154">
            <v>0</v>
          </cell>
          <cell r="GE154">
            <v>0</v>
          </cell>
          <cell r="GF154">
            <v>0</v>
          </cell>
          <cell r="GG154">
            <v>0</v>
          </cell>
          <cell r="GH154">
            <v>0</v>
          </cell>
          <cell r="GI154">
            <v>0</v>
          </cell>
          <cell r="GJ154">
            <v>0</v>
          </cell>
          <cell r="GK154">
            <v>390850.71</v>
          </cell>
          <cell r="GL154">
            <v>125580.65</v>
          </cell>
          <cell r="GM154">
            <v>149933.46</v>
          </cell>
          <cell r="GN154">
            <v>343810.35</v>
          </cell>
          <cell r="GO154">
            <v>67179.789999999994</v>
          </cell>
          <cell r="GP154">
            <v>0</v>
          </cell>
          <cell r="GQ154">
            <v>0</v>
          </cell>
          <cell r="GR154">
            <v>438321.91999999998</v>
          </cell>
          <cell r="GS154">
            <v>90970.66</v>
          </cell>
          <cell r="GT154">
            <v>22149.67</v>
          </cell>
          <cell r="GU154">
            <v>87601.08</v>
          </cell>
          <cell r="GV154">
            <v>797.38</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3810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556754</v>
          </cell>
          <cell r="IV154">
            <v>0</v>
          </cell>
          <cell r="IW154">
            <v>0</v>
          </cell>
          <cell r="IX154">
            <v>0</v>
          </cell>
          <cell r="IY154">
            <v>0</v>
          </cell>
          <cell r="IZ154">
            <v>0</v>
          </cell>
          <cell r="JA154">
            <v>0</v>
          </cell>
          <cell r="JB154">
            <v>8765.8799999999992</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1095.6400000000001</v>
          </cell>
          <cell r="KD154">
            <v>0</v>
          </cell>
          <cell r="KE154">
            <v>9400460.5399999991</v>
          </cell>
          <cell r="KF154">
            <v>2792188.04</v>
          </cell>
          <cell r="KG154">
            <v>1640271.03</v>
          </cell>
          <cell r="KH154">
            <v>714090.92</v>
          </cell>
          <cell r="KI154">
            <v>216748.23</v>
          </cell>
          <cell r="KJ154">
            <v>24592.94</v>
          </cell>
          <cell r="KK154">
            <v>565519.88</v>
          </cell>
        </row>
        <row r="155">
          <cell r="A155">
            <v>152</v>
          </cell>
          <cell r="B155">
            <v>3204</v>
          </cell>
          <cell r="C155" t="str">
            <v>Jesup Comm School District</v>
          </cell>
          <cell r="D155">
            <v>4965520.28</v>
          </cell>
          <cell r="E155">
            <v>1450076.95</v>
          </cell>
          <cell r="F155">
            <v>405173.94</v>
          </cell>
          <cell r="G155">
            <v>122257.23</v>
          </cell>
          <cell r="H155">
            <v>7895.94</v>
          </cell>
          <cell r="I155">
            <v>8097.18</v>
          </cell>
          <cell r="J155">
            <v>0</v>
          </cell>
          <cell r="K155">
            <v>0</v>
          </cell>
          <cell r="L155">
            <v>0</v>
          </cell>
          <cell r="M155">
            <v>0</v>
          </cell>
          <cell r="N155">
            <v>0</v>
          </cell>
          <cell r="O155">
            <v>0</v>
          </cell>
          <cell r="P155">
            <v>0</v>
          </cell>
          <cell r="Q155">
            <v>0</v>
          </cell>
          <cell r="R155">
            <v>93922.880000000005</v>
          </cell>
          <cell r="S155">
            <v>28265.96</v>
          </cell>
          <cell r="T155">
            <v>0</v>
          </cell>
          <cell r="U155">
            <v>6252.17</v>
          </cell>
          <cell r="V155">
            <v>0</v>
          </cell>
          <cell r="W155">
            <v>0</v>
          </cell>
          <cell r="X155">
            <v>0</v>
          </cell>
          <cell r="Y155">
            <v>43630.8</v>
          </cell>
          <cell r="Z155">
            <v>16661.34</v>
          </cell>
          <cell r="AA155">
            <v>3847.12</v>
          </cell>
          <cell r="AB155">
            <v>3198.31</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5010.33</v>
          </cell>
          <cell r="BY155">
            <v>0</v>
          </cell>
          <cell r="BZ155">
            <v>0</v>
          </cell>
          <cell r="CA155">
            <v>0</v>
          </cell>
          <cell r="CB155">
            <v>0</v>
          </cell>
          <cell r="CC155">
            <v>60736.75</v>
          </cell>
          <cell r="CD155">
            <v>15499.11</v>
          </cell>
          <cell r="CE155">
            <v>0</v>
          </cell>
          <cell r="CF155">
            <v>1287.26</v>
          </cell>
          <cell r="CG155">
            <v>0</v>
          </cell>
          <cell r="CH155">
            <v>0</v>
          </cell>
          <cell r="CI155">
            <v>0</v>
          </cell>
          <cell r="CJ155">
            <v>62939</v>
          </cell>
          <cell r="CK155">
            <v>34830.620000000003</v>
          </cell>
          <cell r="CL155">
            <v>31857.7</v>
          </cell>
          <cell r="CM155">
            <v>57720.62</v>
          </cell>
          <cell r="CN155">
            <v>11874</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29778.1</v>
          </cell>
          <cell r="DH155">
            <v>482.24</v>
          </cell>
          <cell r="DI155">
            <v>0</v>
          </cell>
          <cell r="DJ155">
            <v>4212</v>
          </cell>
          <cell r="DK155">
            <v>0</v>
          </cell>
          <cell r="DL155">
            <v>181314.64</v>
          </cell>
          <cell r="DM155">
            <v>53568.62</v>
          </cell>
          <cell r="DN155">
            <v>20062.240000000002</v>
          </cell>
          <cell r="DO155">
            <v>9626.41</v>
          </cell>
          <cell r="DP155">
            <v>0</v>
          </cell>
          <cell r="DQ155">
            <v>1645</v>
          </cell>
          <cell r="DR155">
            <v>0</v>
          </cell>
          <cell r="DS155">
            <v>0</v>
          </cell>
          <cell r="DT155">
            <v>0</v>
          </cell>
          <cell r="DU155">
            <v>8646.44</v>
          </cell>
          <cell r="DV155">
            <v>1.26</v>
          </cell>
          <cell r="DW155">
            <v>0</v>
          </cell>
          <cell r="DX155">
            <v>0</v>
          </cell>
          <cell r="DY155">
            <v>0</v>
          </cell>
          <cell r="DZ155">
            <v>382135.16</v>
          </cell>
          <cell r="EA155">
            <v>174617.98</v>
          </cell>
          <cell r="EB155">
            <v>14221.31</v>
          </cell>
          <cell r="EC155">
            <v>4621.42</v>
          </cell>
          <cell r="ED155">
            <v>0</v>
          </cell>
          <cell r="EE155">
            <v>2135</v>
          </cell>
          <cell r="EF155">
            <v>0</v>
          </cell>
          <cell r="EG155">
            <v>92126.9</v>
          </cell>
          <cell r="EH155">
            <v>46804.2</v>
          </cell>
          <cell r="EI155">
            <v>4757.42</v>
          </cell>
          <cell r="EJ155">
            <v>306.58999999999997</v>
          </cell>
          <cell r="EK155">
            <v>0</v>
          </cell>
          <cell r="EL155">
            <v>19096.91</v>
          </cell>
          <cell r="EM155">
            <v>0</v>
          </cell>
          <cell r="EN155">
            <v>0</v>
          </cell>
          <cell r="EO155">
            <v>0</v>
          </cell>
          <cell r="EP155">
            <v>0</v>
          </cell>
          <cell r="EQ155">
            <v>0</v>
          </cell>
          <cell r="ER155">
            <v>0</v>
          </cell>
          <cell r="ES155">
            <v>0</v>
          </cell>
          <cell r="ET155">
            <v>0</v>
          </cell>
          <cell r="EU155">
            <v>0</v>
          </cell>
          <cell r="EV155">
            <v>0</v>
          </cell>
          <cell r="EW155">
            <v>88.5</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134.68</v>
          </cell>
          <cell r="FT155">
            <v>0</v>
          </cell>
          <cell r="FU155">
            <v>0</v>
          </cell>
          <cell r="FV155">
            <v>0</v>
          </cell>
          <cell r="FW155">
            <v>0</v>
          </cell>
          <cell r="FX155">
            <v>0</v>
          </cell>
          <cell r="FY155">
            <v>21294.06</v>
          </cell>
          <cell r="FZ155">
            <v>0</v>
          </cell>
          <cell r="GA155">
            <v>0</v>
          </cell>
          <cell r="GB155">
            <v>0</v>
          </cell>
          <cell r="GC155">
            <v>0</v>
          </cell>
          <cell r="GD155">
            <v>0</v>
          </cell>
          <cell r="GE155">
            <v>0</v>
          </cell>
          <cell r="GF155">
            <v>0</v>
          </cell>
          <cell r="GG155">
            <v>0</v>
          </cell>
          <cell r="GH155">
            <v>0</v>
          </cell>
          <cell r="GI155">
            <v>0</v>
          </cell>
          <cell r="GJ155">
            <v>0</v>
          </cell>
          <cell r="GK155">
            <v>283144.31</v>
          </cell>
          <cell r="GL155">
            <v>126443.99</v>
          </cell>
          <cell r="GM155">
            <v>113371.91</v>
          </cell>
          <cell r="GN155">
            <v>259606.04</v>
          </cell>
          <cell r="GO155">
            <v>2621.66</v>
          </cell>
          <cell r="GP155">
            <v>165</v>
          </cell>
          <cell r="GQ155">
            <v>0</v>
          </cell>
          <cell r="GR155">
            <v>179126.02</v>
          </cell>
          <cell r="GS155">
            <v>39527.56</v>
          </cell>
          <cell r="GT155">
            <v>46351.11</v>
          </cell>
          <cell r="GU155">
            <v>48117.95</v>
          </cell>
          <cell r="GV155">
            <v>0</v>
          </cell>
          <cell r="GW155">
            <v>610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437147</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6043.92</v>
          </cell>
          <cell r="KE155">
            <v>6344596.7400000002</v>
          </cell>
          <cell r="KF155">
            <v>1986296.33</v>
          </cell>
          <cell r="KG155">
            <v>704460.18</v>
          </cell>
          <cell r="KH155">
            <v>513612.18</v>
          </cell>
          <cell r="KI155">
            <v>22391.599999999999</v>
          </cell>
          <cell r="KJ155">
            <v>35961.089999999997</v>
          </cell>
          <cell r="KK155">
            <v>443190.92</v>
          </cell>
        </row>
        <row r="156">
          <cell r="A156">
            <v>153</v>
          </cell>
          <cell r="B156">
            <v>3231</v>
          </cell>
          <cell r="C156" t="str">
            <v>Johnston Comm School District</v>
          </cell>
          <cell r="D156">
            <v>38742640.68</v>
          </cell>
          <cell r="E156">
            <v>13641912.619999999</v>
          </cell>
          <cell r="F156">
            <v>5091976.3499999996</v>
          </cell>
          <cell r="G156">
            <v>1389155.68</v>
          </cell>
          <cell r="H156">
            <v>379190</v>
          </cell>
          <cell r="I156">
            <v>19927.87</v>
          </cell>
          <cell r="J156">
            <v>0</v>
          </cell>
          <cell r="K156">
            <v>105081.67</v>
          </cell>
          <cell r="L156">
            <v>33976.75</v>
          </cell>
          <cell r="M156">
            <v>180</v>
          </cell>
          <cell r="N156">
            <v>0</v>
          </cell>
          <cell r="O156">
            <v>0</v>
          </cell>
          <cell r="P156">
            <v>0</v>
          </cell>
          <cell r="Q156">
            <v>0</v>
          </cell>
          <cell r="R156">
            <v>955278.59</v>
          </cell>
          <cell r="S156">
            <v>322901.84000000003</v>
          </cell>
          <cell r="T156">
            <v>0</v>
          </cell>
          <cell r="U156">
            <v>38477.050000000003</v>
          </cell>
          <cell r="V156">
            <v>0</v>
          </cell>
          <cell r="W156">
            <v>0</v>
          </cell>
          <cell r="X156">
            <v>0</v>
          </cell>
          <cell r="Y156">
            <v>541164.81999999995</v>
          </cell>
          <cell r="Z156">
            <v>186233.54</v>
          </cell>
          <cell r="AA156">
            <v>124602.01</v>
          </cell>
          <cell r="AB156">
            <v>13888.91</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37747.230000000003</v>
          </cell>
          <cell r="BP156">
            <v>15054.26</v>
          </cell>
          <cell r="BQ156">
            <v>0</v>
          </cell>
          <cell r="BR156">
            <v>0</v>
          </cell>
          <cell r="BS156">
            <v>0</v>
          </cell>
          <cell r="BT156">
            <v>0</v>
          </cell>
          <cell r="BU156">
            <v>0</v>
          </cell>
          <cell r="BV156">
            <v>455808.82</v>
          </cell>
          <cell r="BW156">
            <v>155052.16</v>
          </cell>
          <cell r="BX156">
            <v>158756.81</v>
          </cell>
          <cell r="BY156">
            <v>61758.63</v>
          </cell>
          <cell r="BZ156">
            <v>0</v>
          </cell>
          <cell r="CA156">
            <v>50</v>
          </cell>
          <cell r="CB156">
            <v>0</v>
          </cell>
          <cell r="CC156">
            <v>492923.07</v>
          </cell>
          <cell r="CD156">
            <v>158491.35</v>
          </cell>
          <cell r="CE156">
            <v>0</v>
          </cell>
          <cell r="CF156">
            <v>41206.67</v>
          </cell>
          <cell r="CG156">
            <v>0</v>
          </cell>
          <cell r="CH156">
            <v>0</v>
          </cell>
          <cell r="CI156">
            <v>0</v>
          </cell>
          <cell r="CJ156">
            <v>581222</v>
          </cell>
          <cell r="CK156">
            <v>184758.15</v>
          </cell>
          <cell r="CL156">
            <v>3725.55</v>
          </cell>
          <cell r="CM156">
            <v>69589.83</v>
          </cell>
          <cell r="CN156">
            <v>1378.18</v>
          </cell>
          <cell r="CO156">
            <v>40</v>
          </cell>
          <cell r="CP156">
            <v>0</v>
          </cell>
          <cell r="CQ156">
            <v>0</v>
          </cell>
          <cell r="CR156">
            <v>0</v>
          </cell>
          <cell r="CS156">
            <v>89701.78</v>
          </cell>
          <cell r="CT156">
            <v>13829.75</v>
          </cell>
          <cell r="CU156">
            <v>0</v>
          </cell>
          <cell r="CV156">
            <v>0</v>
          </cell>
          <cell r="CW156">
            <v>0</v>
          </cell>
          <cell r="CX156">
            <v>0</v>
          </cell>
          <cell r="CY156">
            <v>0</v>
          </cell>
          <cell r="CZ156">
            <v>0</v>
          </cell>
          <cell r="DA156">
            <v>0</v>
          </cell>
          <cell r="DB156">
            <v>0</v>
          </cell>
          <cell r="DC156">
            <v>0</v>
          </cell>
          <cell r="DD156">
            <v>0</v>
          </cell>
          <cell r="DE156">
            <v>0</v>
          </cell>
          <cell r="DF156">
            <v>0</v>
          </cell>
          <cell r="DG156">
            <v>61177.9</v>
          </cell>
          <cell r="DH156">
            <v>948.73</v>
          </cell>
          <cell r="DI156">
            <v>0</v>
          </cell>
          <cell r="DJ156">
            <v>16710</v>
          </cell>
          <cell r="DK156">
            <v>0</v>
          </cell>
          <cell r="DL156">
            <v>549559.99</v>
          </cell>
          <cell r="DM156">
            <v>188709.22</v>
          </cell>
          <cell r="DN156">
            <v>4371.38</v>
          </cell>
          <cell r="DO156">
            <v>15937.46</v>
          </cell>
          <cell r="DP156">
            <v>0</v>
          </cell>
          <cell r="DQ156">
            <v>4834</v>
          </cell>
          <cell r="DR156">
            <v>0</v>
          </cell>
          <cell r="DS156">
            <v>306116.02</v>
          </cell>
          <cell r="DT156">
            <v>102173.28</v>
          </cell>
          <cell r="DU156">
            <v>4647.6099999999997</v>
          </cell>
          <cell r="DV156">
            <v>73.02</v>
          </cell>
          <cell r="DW156">
            <v>0</v>
          </cell>
          <cell r="DX156">
            <v>283</v>
          </cell>
          <cell r="DY156">
            <v>0</v>
          </cell>
          <cell r="DZ156">
            <v>2285813.84</v>
          </cell>
          <cell r="EA156">
            <v>865168.4</v>
          </cell>
          <cell r="EB156">
            <v>24025.29</v>
          </cell>
          <cell r="EC156">
            <v>19923.060000000001</v>
          </cell>
          <cell r="ED156">
            <v>0</v>
          </cell>
          <cell r="EE156">
            <v>13925</v>
          </cell>
          <cell r="EF156">
            <v>0</v>
          </cell>
          <cell r="EG156">
            <v>542680.15</v>
          </cell>
          <cell r="EH156">
            <v>198717.67</v>
          </cell>
          <cell r="EI156">
            <v>307699.49</v>
          </cell>
          <cell r="EJ156">
            <v>23831.85</v>
          </cell>
          <cell r="EK156">
            <v>25461.38</v>
          </cell>
          <cell r="EL156">
            <v>3575</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1362.5</v>
          </cell>
          <cell r="FM156">
            <v>0</v>
          </cell>
          <cell r="FN156">
            <v>0</v>
          </cell>
          <cell r="FO156">
            <v>0</v>
          </cell>
          <cell r="FP156">
            <v>314590.34000000003</v>
          </cell>
          <cell r="FQ156">
            <v>108070.2</v>
          </cell>
          <cell r="FR156">
            <v>121201.58</v>
          </cell>
          <cell r="FS156">
            <v>4082.83</v>
          </cell>
          <cell r="FT156">
            <v>0</v>
          </cell>
          <cell r="FU156">
            <v>0</v>
          </cell>
          <cell r="FV156">
            <v>0</v>
          </cell>
          <cell r="FW156">
            <v>177898</v>
          </cell>
          <cell r="FX156">
            <v>63412.13</v>
          </cell>
          <cell r="FY156">
            <v>0</v>
          </cell>
          <cell r="FZ156">
            <v>652.67999999999995</v>
          </cell>
          <cell r="GA156">
            <v>966.53</v>
          </cell>
          <cell r="GB156">
            <v>0</v>
          </cell>
          <cell r="GC156">
            <v>0</v>
          </cell>
          <cell r="GD156">
            <v>0</v>
          </cell>
          <cell r="GE156">
            <v>0</v>
          </cell>
          <cell r="GF156">
            <v>0</v>
          </cell>
          <cell r="GG156">
            <v>0</v>
          </cell>
          <cell r="GH156">
            <v>0</v>
          </cell>
          <cell r="GI156">
            <v>0</v>
          </cell>
          <cell r="GJ156">
            <v>0</v>
          </cell>
          <cell r="GK156">
            <v>2571355.79</v>
          </cell>
          <cell r="GL156">
            <v>854432.38</v>
          </cell>
          <cell r="GM156">
            <v>2057416.55</v>
          </cell>
          <cell r="GN156">
            <v>1657597.6</v>
          </cell>
          <cell r="GO156">
            <v>1764</v>
          </cell>
          <cell r="GP156">
            <v>240</v>
          </cell>
          <cell r="GQ156">
            <v>0</v>
          </cell>
          <cell r="GR156">
            <v>0</v>
          </cell>
          <cell r="GS156">
            <v>0</v>
          </cell>
          <cell r="GT156">
            <v>3983129.44</v>
          </cell>
          <cell r="GU156">
            <v>156.99</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129217.7</v>
          </cell>
          <cell r="HU156">
            <v>38450.160000000003</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3177946</v>
          </cell>
          <cell r="IV156">
            <v>0</v>
          </cell>
          <cell r="IW156">
            <v>0</v>
          </cell>
          <cell r="IX156">
            <v>0</v>
          </cell>
          <cell r="IY156">
            <v>0</v>
          </cell>
          <cell r="IZ156">
            <v>0</v>
          </cell>
          <cell r="JA156">
            <v>0</v>
          </cell>
          <cell r="JB156">
            <v>21189.97</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48789098.710000001</v>
          </cell>
          <cell r="KF156">
            <v>17117514.109999999</v>
          </cell>
          <cell r="KG156">
            <v>12032611.74</v>
          </cell>
          <cell r="KH156">
            <v>3352473.24</v>
          </cell>
          <cell r="KI156">
            <v>408760.09</v>
          </cell>
          <cell r="KJ156">
            <v>59584.87</v>
          </cell>
          <cell r="KK156">
            <v>3199135.97</v>
          </cell>
        </row>
        <row r="157">
          <cell r="A157">
            <v>154</v>
          </cell>
          <cell r="B157">
            <v>3312</v>
          </cell>
          <cell r="C157" t="str">
            <v>Keokuk Comm School District</v>
          </cell>
          <cell r="D157">
            <v>9336459.4199999999</v>
          </cell>
          <cell r="E157">
            <v>3540182.4</v>
          </cell>
          <cell r="F157">
            <v>1472136.32</v>
          </cell>
          <cell r="G157">
            <v>357414.06</v>
          </cell>
          <cell r="H157">
            <v>58605.78</v>
          </cell>
          <cell r="I157">
            <v>0</v>
          </cell>
          <cell r="J157">
            <v>0</v>
          </cell>
          <cell r="K157">
            <v>251983.82</v>
          </cell>
          <cell r="L157">
            <v>88806.24</v>
          </cell>
          <cell r="M157">
            <v>0</v>
          </cell>
          <cell r="N157">
            <v>0</v>
          </cell>
          <cell r="O157">
            <v>0</v>
          </cell>
          <cell r="P157">
            <v>0</v>
          </cell>
          <cell r="Q157">
            <v>0</v>
          </cell>
          <cell r="R157">
            <v>186037.46</v>
          </cell>
          <cell r="S157">
            <v>62061.21</v>
          </cell>
          <cell r="T157">
            <v>4325.82</v>
          </cell>
          <cell r="U157">
            <v>5009.25</v>
          </cell>
          <cell r="V157">
            <v>0</v>
          </cell>
          <cell r="W157">
            <v>0</v>
          </cell>
          <cell r="X157">
            <v>0</v>
          </cell>
          <cell r="Y157">
            <v>144729.54</v>
          </cell>
          <cell r="Z157">
            <v>63927.5</v>
          </cell>
          <cell r="AA157">
            <v>0</v>
          </cell>
          <cell r="AB157">
            <v>2671.56</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225</v>
          </cell>
          <cell r="BR157">
            <v>0</v>
          </cell>
          <cell r="BS157">
            <v>0</v>
          </cell>
          <cell r="BT157">
            <v>0</v>
          </cell>
          <cell r="BU157">
            <v>0</v>
          </cell>
          <cell r="BV157">
            <v>354703.93</v>
          </cell>
          <cell r="BW157">
            <v>106124.16</v>
          </cell>
          <cell r="BX157">
            <v>50766.27</v>
          </cell>
          <cell r="BY157">
            <v>11337.68</v>
          </cell>
          <cell r="BZ157">
            <v>0</v>
          </cell>
          <cell r="CA157">
            <v>0</v>
          </cell>
          <cell r="CB157">
            <v>0</v>
          </cell>
          <cell r="CC157">
            <v>125493.88</v>
          </cell>
          <cell r="CD157">
            <v>61064.11</v>
          </cell>
          <cell r="CE157">
            <v>0</v>
          </cell>
          <cell r="CF157">
            <v>14451.52</v>
          </cell>
          <cell r="CG157">
            <v>0</v>
          </cell>
          <cell r="CH157">
            <v>0</v>
          </cell>
          <cell r="CI157">
            <v>0</v>
          </cell>
          <cell r="CJ157">
            <v>161953.79999999999</v>
          </cell>
          <cell r="CK157">
            <v>67689.08</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42300.69</v>
          </cell>
          <cell r="DH157">
            <v>390.79</v>
          </cell>
          <cell r="DI157">
            <v>0</v>
          </cell>
          <cell r="DJ157">
            <v>225</v>
          </cell>
          <cell r="DK157">
            <v>0</v>
          </cell>
          <cell r="DL157">
            <v>336875.93</v>
          </cell>
          <cell r="DM157">
            <v>93015.54</v>
          </cell>
          <cell r="DN157">
            <v>2405.59</v>
          </cell>
          <cell r="DO157">
            <v>3660.64</v>
          </cell>
          <cell r="DP157">
            <v>0</v>
          </cell>
          <cell r="DQ157">
            <v>1910</v>
          </cell>
          <cell r="DR157">
            <v>0</v>
          </cell>
          <cell r="DS157">
            <v>0</v>
          </cell>
          <cell r="DT157">
            <v>0</v>
          </cell>
          <cell r="DU157">
            <v>1559</v>
          </cell>
          <cell r="DV157">
            <v>0</v>
          </cell>
          <cell r="DW157">
            <v>0</v>
          </cell>
          <cell r="DX157">
            <v>0</v>
          </cell>
          <cell r="DY157">
            <v>0</v>
          </cell>
          <cell r="DZ157">
            <v>1002147.39</v>
          </cell>
          <cell r="EA157">
            <v>384724.12</v>
          </cell>
          <cell r="EB157">
            <v>6976.11</v>
          </cell>
          <cell r="EC157">
            <v>3637.76</v>
          </cell>
          <cell r="ED157">
            <v>3225.44</v>
          </cell>
          <cell r="EE157">
            <v>6565</v>
          </cell>
          <cell r="EF157">
            <v>0</v>
          </cell>
          <cell r="EG157">
            <v>150416.26</v>
          </cell>
          <cell r="EH157">
            <v>59521.54</v>
          </cell>
          <cell r="EI157">
            <v>81188.67</v>
          </cell>
          <cell r="EJ157">
            <v>1595.44</v>
          </cell>
          <cell r="EK157">
            <v>0</v>
          </cell>
          <cell r="EL157">
            <v>0</v>
          </cell>
          <cell r="EM157">
            <v>0</v>
          </cell>
          <cell r="EN157">
            <v>0</v>
          </cell>
          <cell r="EO157">
            <v>0</v>
          </cell>
          <cell r="EP157">
            <v>0</v>
          </cell>
          <cell r="EQ157">
            <v>0</v>
          </cell>
          <cell r="ER157">
            <v>0</v>
          </cell>
          <cell r="ES157">
            <v>0</v>
          </cell>
          <cell r="ET157">
            <v>0</v>
          </cell>
          <cell r="EU157">
            <v>50084.67</v>
          </cell>
          <cell r="EV157">
            <v>17852.25</v>
          </cell>
          <cell r="EW157">
            <v>1260.96</v>
          </cell>
          <cell r="EX157">
            <v>14234.91</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848</v>
          </cell>
          <cell r="FS157">
            <v>0</v>
          </cell>
          <cell r="FT157">
            <v>0</v>
          </cell>
          <cell r="FU157">
            <v>0</v>
          </cell>
          <cell r="FV157">
            <v>0</v>
          </cell>
          <cell r="FW157">
            <v>0</v>
          </cell>
          <cell r="FX157">
            <v>0</v>
          </cell>
          <cell r="FY157">
            <v>41902.199999999997</v>
          </cell>
          <cell r="FZ157">
            <v>18954.45</v>
          </cell>
          <cell r="GA157">
            <v>261.88</v>
          </cell>
          <cell r="GB157">
            <v>0</v>
          </cell>
          <cell r="GC157">
            <v>0</v>
          </cell>
          <cell r="GD157">
            <v>0</v>
          </cell>
          <cell r="GE157">
            <v>0</v>
          </cell>
          <cell r="GF157">
            <v>0</v>
          </cell>
          <cell r="GG157">
            <v>0</v>
          </cell>
          <cell r="GH157">
            <v>0</v>
          </cell>
          <cell r="GI157">
            <v>0</v>
          </cell>
          <cell r="GJ157">
            <v>0</v>
          </cell>
          <cell r="GK157">
            <v>820093.84</v>
          </cell>
          <cell r="GL157">
            <v>397499.45</v>
          </cell>
          <cell r="GM157">
            <v>112814.49</v>
          </cell>
          <cell r="GN157">
            <v>589579.96</v>
          </cell>
          <cell r="GO157">
            <v>17185.2</v>
          </cell>
          <cell r="GP157">
            <v>0</v>
          </cell>
          <cell r="GQ157">
            <v>0</v>
          </cell>
          <cell r="GR157">
            <v>253736.81</v>
          </cell>
          <cell r="GS157">
            <v>83761.36</v>
          </cell>
          <cell r="GT157">
            <v>5324.97</v>
          </cell>
          <cell r="GU157">
            <v>77004.36</v>
          </cell>
          <cell r="GV157">
            <v>1044.69</v>
          </cell>
          <cell r="GW157">
            <v>1155</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3275.57</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871497</v>
          </cell>
          <cell r="IV157">
            <v>0</v>
          </cell>
          <cell r="IW157">
            <v>0</v>
          </cell>
          <cell r="IX157">
            <v>0</v>
          </cell>
          <cell r="IY157">
            <v>0</v>
          </cell>
          <cell r="IZ157">
            <v>0</v>
          </cell>
          <cell r="JA157">
            <v>0</v>
          </cell>
          <cell r="JB157">
            <v>15022.23</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13174716.75</v>
          </cell>
          <cell r="KF157">
            <v>5026228.96</v>
          </cell>
          <cell r="KG157">
            <v>1824034.09</v>
          </cell>
          <cell r="KH157">
            <v>1103217.95</v>
          </cell>
          <cell r="KI157">
            <v>80322.990000000005</v>
          </cell>
          <cell r="KJ157">
            <v>9855</v>
          </cell>
          <cell r="KK157">
            <v>886519.23</v>
          </cell>
        </row>
        <row r="158">
          <cell r="A158">
            <v>155</v>
          </cell>
          <cell r="B158">
            <v>3330</v>
          </cell>
          <cell r="C158" t="str">
            <v>Keota Comm School District</v>
          </cell>
          <cell r="D158">
            <v>1611583.19</v>
          </cell>
          <cell r="E158">
            <v>606868.12</v>
          </cell>
          <cell r="F158">
            <v>731343.37</v>
          </cell>
          <cell r="G158">
            <v>121631.28</v>
          </cell>
          <cell r="H158">
            <v>0</v>
          </cell>
          <cell r="I158">
            <v>1669.54</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2674.18</v>
          </cell>
          <cell r="Z158">
            <v>457</v>
          </cell>
          <cell r="AA158">
            <v>7.51</v>
          </cell>
          <cell r="AB158">
            <v>1413.34</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11225.57</v>
          </cell>
          <cell r="CD158">
            <v>10789.27</v>
          </cell>
          <cell r="CE158">
            <v>814.37</v>
          </cell>
          <cell r="CF158">
            <v>3714.66</v>
          </cell>
          <cell r="CG158">
            <v>0</v>
          </cell>
          <cell r="CH158">
            <v>0</v>
          </cell>
          <cell r="CI158">
            <v>0</v>
          </cell>
          <cell r="CJ158">
            <v>1858.92</v>
          </cell>
          <cell r="CK158">
            <v>317.64</v>
          </cell>
          <cell r="CL158">
            <v>5845.35</v>
          </cell>
          <cell r="CM158">
            <v>5717.25</v>
          </cell>
          <cell r="CN158">
            <v>44618.66</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6722.47</v>
          </cell>
          <cell r="DH158">
            <v>28951.47</v>
          </cell>
          <cell r="DI158">
            <v>0</v>
          </cell>
          <cell r="DJ158">
            <v>1700</v>
          </cell>
          <cell r="DK158">
            <v>0</v>
          </cell>
          <cell r="DL158">
            <v>157501.67000000001</v>
          </cell>
          <cell r="DM158">
            <v>44127.85</v>
          </cell>
          <cell r="DN158">
            <v>13419.55</v>
          </cell>
          <cell r="DO158">
            <v>3614.87</v>
          </cell>
          <cell r="DP158">
            <v>0</v>
          </cell>
          <cell r="DQ158">
            <v>0</v>
          </cell>
          <cell r="DR158">
            <v>0</v>
          </cell>
          <cell r="DS158">
            <v>0</v>
          </cell>
          <cell r="DT158">
            <v>0</v>
          </cell>
          <cell r="DU158">
            <v>381</v>
          </cell>
          <cell r="DV158">
            <v>0</v>
          </cell>
          <cell r="DW158">
            <v>0</v>
          </cell>
          <cell r="DX158">
            <v>0</v>
          </cell>
          <cell r="DY158">
            <v>0</v>
          </cell>
          <cell r="DZ158">
            <v>134756.89000000001</v>
          </cell>
          <cell r="EA158">
            <v>47818.16</v>
          </cell>
          <cell r="EB158">
            <v>0</v>
          </cell>
          <cell r="EC158">
            <v>3476.75</v>
          </cell>
          <cell r="ED158">
            <v>0</v>
          </cell>
          <cell r="EE158">
            <v>3511</v>
          </cell>
          <cell r="EF158">
            <v>0</v>
          </cell>
          <cell r="EG158">
            <v>0</v>
          </cell>
          <cell r="EH158">
            <v>0</v>
          </cell>
          <cell r="EI158">
            <v>41933.199999999997</v>
          </cell>
          <cell r="EJ158">
            <v>0</v>
          </cell>
          <cell r="EK158">
            <v>0</v>
          </cell>
          <cell r="EL158">
            <v>50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15764.05</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76896.09</v>
          </cell>
          <cell r="GL158">
            <v>34864.730000000003</v>
          </cell>
          <cell r="GM158">
            <v>74809.56</v>
          </cell>
          <cell r="GN158">
            <v>129268.22</v>
          </cell>
          <cell r="GO158">
            <v>18533.8</v>
          </cell>
          <cell r="GP158">
            <v>0</v>
          </cell>
          <cell r="GQ158">
            <v>0</v>
          </cell>
          <cell r="GR158">
            <v>78598.289999999994</v>
          </cell>
          <cell r="GS158">
            <v>14169.53</v>
          </cell>
          <cell r="GT158">
            <v>19279.77</v>
          </cell>
          <cell r="GU158">
            <v>19647.509999999998</v>
          </cell>
          <cell r="GV158">
            <v>0</v>
          </cell>
          <cell r="GW158">
            <v>180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149205</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2075094.8</v>
          </cell>
          <cell r="KF158">
            <v>759412.3</v>
          </cell>
          <cell r="KG158">
            <v>910320.2</v>
          </cell>
          <cell r="KH158">
            <v>317435.34999999998</v>
          </cell>
          <cell r="KI158">
            <v>63152.46</v>
          </cell>
          <cell r="KJ158">
            <v>7110.54</v>
          </cell>
          <cell r="KK158">
            <v>149205</v>
          </cell>
        </row>
        <row r="159">
          <cell r="A159">
            <v>156</v>
          </cell>
          <cell r="B159">
            <v>3348</v>
          </cell>
          <cell r="C159" t="str">
            <v>Kingsley-Pierson Comm School District</v>
          </cell>
          <cell r="D159">
            <v>2311935.09</v>
          </cell>
          <cell r="E159">
            <v>729441.71</v>
          </cell>
          <cell r="F159">
            <v>556502.56999999995</v>
          </cell>
          <cell r="G159">
            <v>83129.97</v>
          </cell>
          <cell r="H159">
            <v>40348.99</v>
          </cell>
          <cell r="I159">
            <v>3802.02</v>
          </cell>
          <cell r="J159">
            <v>0</v>
          </cell>
          <cell r="K159">
            <v>0</v>
          </cell>
          <cell r="L159">
            <v>0</v>
          </cell>
          <cell r="M159">
            <v>0</v>
          </cell>
          <cell r="N159">
            <v>0</v>
          </cell>
          <cell r="O159">
            <v>0</v>
          </cell>
          <cell r="P159">
            <v>0</v>
          </cell>
          <cell r="Q159">
            <v>0</v>
          </cell>
          <cell r="R159">
            <v>45655.01</v>
          </cell>
          <cell r="S159">
            <v>14087.91</v>
          </cell>
          <cell r="T159">
            <v>4003.14</v>
          </cell>
          <cell r="U159">
            <v>0</v>
          </cell>
          <cell r="V159">
            <v>0</v>
          </cell>
          <cell r="W159">
            <v>0</v>
          </cell>
          <cell r="X159">
            <v>0</v>
          </cell>
          <cell r="Y159">
            <v>32377.82</v>
          </cell>
          <cell r="Z159">
            <v>14528.85</v>
          </cell>
          <cell r="AA159">
            <v>165.36</v>
          </cell>
          <cell r="AB159">
            <v>3343.71</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1192.7</v>
          </cell>
          <cell r="BY159">
            <v>25.68</v>
          </cell>
          <cell r="BZ159">
            <v>0</v>
          </cell>
          <cell r="CA159">
            <v>0</v>
          </cell>
          <cell r="CB159">
            <v>0</v>
          </cell>
          <cell r="CC159">
            <v>23581.46</v>
          </cell>
          <cell r="CD159">
            <v>4915.75</v>
          </cell>
          <cell r="CE159">
            <v>0</v>
          </cell>
          <cell r="CF159">
            <v>797.34</v>
          </cell>
          <cell r="CG159">
            <v>0</v>
          </cell>
          <cell r="CH159">
            <v>0</v>
          </cell>
          <cell r="CI159">
            <v>0</v>
          </cell>
          <cell r="CJ159">
            <v>36799.360000000001</v>
          </cell>
          <cell r="CK159">
            <v>8389.7199999999993</v>
          </cell>
          <cell r="CL159">
            <v>4767.3999999999996</v>
          </cell>
          <cell r="CM159">
            <v>10146.98</v>
          </cell>
          <cell r="CN159">
            <v>186.63</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8326.08</v>
          </cell>
          <cell r="DG159">
            <v>25334.28</v>
          </cell>
          <cell r="DH159">
            <v>1949.79</v>
          </cell>
          <cell r="DI159">
            <v>0</v>
          </cell>
          <cell r="DJ159">
            <v>3306.24</v>
          </cell>
          <cell r="DK159">
            <v>0</v>
          </cell>
          <cell r="DL159">
            <v>165945.54999999999</v>
          </cell>
          <cell r="DM159">
            <v>47565.4</v>
          </cell>
          <cell r="DN159">
            <v>9900.7199999999993</v>
          </cell>
          <cell r="DO159">
            <v>2127.08</v>
          </cell>
          <cell r="DP159">
            <v>0</v>
          </cell>
          <cell r="DQ159">
            <v>1055</v>
          </cell>
          <cell r="DR159">
            <v>0</v>
          </cell>
          <cell r="DS159">
            <v>0</v>
          </cell>
          <cell r="DT159">
            <v>0</v>
          </cell>
          <cell r="DU159">
            <v>0</v>
          </cell>
          <cell r="DV159">
            <v>0</v>
          </cell>
          <cell r="DW159">
            <v>0</v>
          </cell>
          <cell r="DX159">
            <v>0</v>
          </cell>
          <cell r="DY159">
            <v>0</v>
          </cell>
          <cell r="DZ159">
            <v>176908.34</v>
          </cell>
          <cell r="EA159">
            <v>45809.93</v>
          </cell>
          <cell r="EB159">
            <v>5546.82</v>
          </cell>
          <cell r="EC159">
            <v>14.23</v>
          </cell>
          <cell r="ED159">
            <v>0</v>
          </cell>
          <cell r="EE159">
            <v>825</v>
          </cell>
          <cell r="EF159">
            <v>0</v>
          </cell>
          <cell r="EG159">
            <v>66047.199999999997</v>
          </cell>
          <cell r="EH159">
            <v>11071.36</v>
          </cell>
          <cell r="EI159">
            <v>7310.8</v>
          </cell>
          <cell r="EJ159">
            <v>1530.93</v>
          </cell>
          <cell r="EK159">
            <v>0</v>
          </cell>
          <cell r="EL159">
            <v>3814.35</v>
          </cell>
          <cell r="EM159">
            <v>0</v>
          </cell>
          <cell r="EN159">
            <v>0</v>
          </cell>
          <cell r="EO159">
            <v>0</v>
          </cell>
          <cell r="EP159">
            <v>0</v>
          </cell>
          <cell r="EQ159">
            <v>0</v>
          </cell>
          <cell r="ER159">
            <v>0</v>
          </cell>
          <cell r="ES159">
            <v>0</v>
          </cell>
          <cell r="ET159">
            <v>0</v>
          </cell>
          <cell r="EU159">
            <v>0</v>
          </cell>
          <cell r="EV159">
            <v>0</v>
          </cell>
          <cell r="EW159">
            <v>7766.85</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18730.34</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163268.41</v>
          </cell>
          <cell r="GL159">
            <v>53502.69</v>
          </cell>
          <cell r="GM159">
            <v>65889.960000000006</v>
          </cell>
          <cell r="GN159">
            <v>197271.39</v>
          </cell>
          <cell r="GO159">
            <v>689.97</v>
          </cell>
          <cell r="GP159">
            <v>160</v>
          </cell>
          <cell r="GQ159">
            <v>0</v>
          </cell>
          <cell r="GR159">
            <v>106851</v>
          </cell>
          <cell r="GS159">
            <v>20168.330000000002</v>
          </cell>
          <cell r="GT159">
            <v>28580.74</v>
          </cell>
          <cell r="GU159">
            <v>33674.839999999997</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212161</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184726.34</v>
          </cell>
          <cell r="KE159">
            <v>3129369.24</v>
          </cell>
          <cell r="KF159">
            <v>957807.73</v>
          </cell>
          <cell r="KG159">
            <v>735691.68</v>
          </cell>
          <cell r="KH159">
            <v>334011.94</v>
          </cell>
          <cell r="KI159">
            <v>41225.589999999997</v>
          </cell>
          <cell r="KJ159">
            <v>12962.61</v>
          </cell>
          <cell r="KK159">
            <v>396887.34</v>
          </cell>
        </row>
        <row r="160">
          <cell r="A160">
            <v>157</v>
          </cell>
          <cell r="B160">
            <v>3375</v>
          </cell>
          <cell r="C160" t="str">
            <v>Knoxville Comm School District</v>
          </cell>
          <cell r="D160">
            <v>8318639.1399999997</v>
          </cell>
          <cell r="E160">
            <v>3132010.96</v>
          </cell>
          <cell r="F160">
            <v>2040014.37</v>
          </cell>
          <cell r="G160">
            <v>235115.95</v>
          </cell>
          <cell r="H160">
            <v>67995.16</v>
          </cell>
          <cell r="I160">
            <v>0</v>
          </cell>
          <cell r="J160">
            <v>0</v>
          </cell>
          <cell r="K160">
            <v>91584.6</v>
          </cell>
          <cell r="L160">
            <v>32544.44</v>
          </cell>
          <cell r="M160">
            <v>0</v>
          </cell>
          <cell r="N160">
            <v>414</v>
          </cell>
          <cell r="O160">
            <v>0</v>
          </cell>
          <cell r="P160">
            <v>0</v>
          </cell>
          <cell r="Q160">
            <v>0</v>
          </cell>
          <cell r="R160">
            <v>203753.03</v>
          </cell>
          <cell r="S160">
            <v>67773.100000000006</v>
          </cell>
          <cell r="T160">
            <v>0</v>
          </cell>
          <cell r="U160">
            <v>659.69</v>
          </cell>
          <cell r="V160">
            <v>0</v>
          </cell>
          <cell r="W160">
            <v>0</v>
          </cell>
          <cell r="X160">
            <v>0</v>
          </cell>
          <cell r="Y160">
            <v>51262.16</v>
          </cell>
          <cell r="Z160">
            <v>20051.21</v>
          </cell>
          <cell r="AA160">
            <v>278.04000000000002</v>
          </cell>
          <cell r="AB160">
            <v>8955.32</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482181.69</v>
          </cell>
          <cell r="BW160">
            <v>153284.82999999999</v>
          </cell>
          <cell r="BX160">
            <v>40697.49</v>
          </cell>
          <cell r="BY160">
            <v>860.03</v>
          </cell>
          <cell r="BZ160">
            <v>0</v>
          </cell>
          <cell r="CA160">
            <v>0</v>
          </cell>
          <cell r="CB160">
            <v>0</v>
          </cell>
          <cell r="CC160">
            <v>130819.06</v>
          </cell>
          <cell r="CD160">
            <v>63322.23</v>
          </cell>
          <cell r="CE160">
            <v>0</v>
          </cell>
          <cell r="CF160">
            <v>11252.52</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147624.81</v>
          </cell>
          <cell r="DH160">
            <v>27816.02</v>
          </cell>
          <cell r="DI160">
            <v>0</v>
          </cell>
          <cell r="DJ160">
            <v>0</v>
          </cell>
          <cell r="DK160">
            <v>0</v>
          </cell>
          <cell r="DL160">
            <v>217232.78</v>
          </cell>
          <cell r="DM160">
            <v>67135.25</v>
          </cell>
          <cell r="DN160">
            <v>0</v>
          </cell>
          <cell r="DO160">
            <v>456</v>
          </cell>
          <cell r="DP160">
            <v>0</v>
          </cell>
          <cell r="DQ160">
            <v>0</v>
          </cell>
          <cell r="DR160">
            <v>0</v>
          </cell>
          <cell r="DS160">
            <v>0</v>
          </cell>
          <cell r="DT160">
            <v>0</v>
          </cell>
          <cell r="DU160">
            <v>1592</v>
          </cell>
          <cell r="DV160">
            <v>0</v>
          </cell>
          <cell r="DW160">
            <v>0</v>
          </cell>
          <cell r="DX160">
            <v>0</v>
          </cell>
          <cell r="DY160">
            <v>0</v>
          </cell>
          <cell r="DZ160">
            <v>787785.7</v>
          </cell>
          <cell r="EA160">
            <v>343401.04</v>
          </cell>
          <cell r="EB160">
            <v>17853.05</v>
          </cell>
          <cell r="EC160">
            <v>37360.559999999998</v>
          </cell>
          <cell r="ED160">
            <v>0</v>
          </cell>
          <cell r="EE160">
            <v>0</v>
          </cell>
          <cell r="EF160">
            <v>0</v>
          </cell>
          <cell r="EG160">
            <v>165764.01999999999</v>
          </cell>
          <cell r="EH160">
            <v>61381.11</v>
          </cell>
          <cell r="EI160">
            <v>37593.089999999997</v>
          </cell>
          <cell r="EJ160">
            <v>2266.66</v>
          </cell>
          <cell r="EK160">
            <v>0</v>
          </cell>
          <cell r="EL160">
            <v>0</v>
          </cell>
          <cell r="EM160">
            <v>0</v>
          </cell>
          <cell r="EN160">
            <v>0</v>
          </cell>
          <cell r="EO160">
            <v>0</v>
          </cell>
          <cell r="EP160">
            <v>0</v>
          </cell>
          <cell r="EQ160">
            <v>0</v>
          </cell>
          <cell r="ER160">
            <v>0</v>
          </cell>
          <cell r="ES160">
            <v>0</v>
          </cell>
          <cell r="ET160">
            <v>0</v>
          </cell>
          <cell r="EU160">
            <v>0</v>
          </cell>
          <cell r="EV160">
            <v>0</v>
          </cell>
          <cell r="EW160">
            <v>4609.24</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71750</v>
          </cell>
          <cell r="FQ160">
            <v>23553.759999999998</v>
          </cell>
          <cell r="FR160">
            <v>2833.71</v>
          </cell>
          <cell r="FS160">
            <v>384</v>
          </cell>
          <cell r="FT160">
            <v>0</v>
          </cell>
          <cell r="FU160">
            <v>0</v>
          </cell>
          <cell r="FV160">
            <v>0</v>
          </cell>
          <cell r="FW160">
            <v>184695.76</v>
          </cell>
          <cell r="FX160">
            <v>63039.72</v>
          </cell>
          <cell r="FY160">
            <v>30563.48</v>
          </cell>
          <cell r="FZ160">
            <v>10477.93</v>
          </cell>
          <cell r="GA160">
            <v>45030.87</v>
          </cell>
          <cell r="GB160">
            <v>0</v>
          </cell>
          <cell r="GC160">
            <v>0</v>
          </cell>
          <cell r="GD160">
            <v>0</v>
          </cell>
          <cell r="GE160">
            <v>0</v>
          </cell>
          <cell r="GF160">
            <v>110403.28</v>
          </cell>
          <cell r="GG160">
            <v>0</v>
          </cell>
          <cell r="GH160">
            <v>0</v>
          </cell>
          <cell r="GI160">
            <v>0</v>
          </cell>
          <cell r="GJ160">
            <v>0</v>
          </cell>
          <cell r="GK160">
            <v>703914.32</v>
          </cell>
          <cell r="GL160">
            <v>286212.21999999997</v>
          </cell>
          <cell r="GM160">
            <v>172521.66</v>
          </cell>
          <cell r="GN160">
            <v>428850.44</v>
          </cell>
          <cell r="GO160">
            <v>0</v>
          </cell>
          <cell r="GP160">
            <v>0</v>
          </cell>
          <cell r="GQ160">
            <v>0</v>
          </cell>
          <cell r="GR160">
            <v>324882.18</v>
          </cell>
          <cell r="GS160">
            <v>80481.990000000005</v>
          </cell>
          <cell r="GT160">
            <v>49263.72</v>
          </cell>
          <cell r="GU160">
            <v>93954.91</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766510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11734264.439999999</v>
          </cell>
          <cell r="KF160">
            <v>4394191.8600000003</v>
          </cell>
          <cell r="KG160">
            <v>2655847.94</v>
          </cell>
          <cell r="KH160">
            <v>858824.03</v>
          </cell>
          <cell r="KI160">
            <v>113026.03</v>
          </cell>
          <cell r="KJ160">
            <v>0</v>
          </cell>
          <cell r="KK160">
            <v>766510</v>
          </cell>
        </row>
        <row r="161">
          <cell r="A161">
            <v>158</v>
          </cell>
          <cell r="B161">
            <v>3420</v>
          </cell>
          <cell r="C161" t="str">
            <v>Lake Mills Comm School District</v>
          </cell>
          <cell r="D161">
            <v>3754254.62</v>
          </cell>
          <cell r="E161">
            <v>1253187.1599999999</v>
          </cell>
          <cell r="F161">
            <v>259844.87</v>
          </cell>
          <cell r="G161">
            <v>171220.73</v>
          </cell>
          <cell r="H161">
            <v>3155.92</v>
          </cell>
          <cell r="I161">
            <v>16399.98</v>
          </cell>
          <cell r="J161">
            <v>0</v>
          </cell>
          <cell r="K161">
            <v>0</v>
          </cell>
          <cell r="L161">
            <v>0</v>
          </cell>
          <cell r="M161">
            <v>19924</v>
          </cell>
          <cell r="N161">
            <v>0</v>
          </cell>
          <cell r="O161">
            <v>0</v>
          </cell>
          <cell r="P161">
            <v>0</v>
          </cell>
          <cell r="Q161">
            <v>0</v>
          </cell>
          <cell r="R161">
            <v>46037.599999999999</v>
          </cell>
          <cell r="S161">
            <v>14401.47</v>
          </cell>
          <cell r="T161">
            <v>25073.68</v>
          </cell>
          <cell r="U161">
            <v>0</v>
          </cell>
          <cell r="V161">
            <v>0</v>
          </cell>
          <cell r="W161">
            <v>0</v>
          </cell>
          <cell r="X161">
            <v>0</v>
          </cell>
          <cell r="Y161">
            <v>17853.439999999999</v>
          </cell>
          <cell r="Z161">
            <v>6546.16</v>
          </cell>
          <cell r="AA161">
            <v>105</v>
          </cell>
          <cell r="AB161">
            <v>2070.12</v>
          </cell>
          <cell r="AC161">
            <v>836.12</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70001.320000000007</v>
          </cell>
          <cell r="BW161">
            <v>22812.66</v>
          </cell>
          <cell r="BX161">
            <v>20212.189999999999</v>
          </cell>
          <cell r="BY161">
            <v>0</v>
          </cell>
          <cell r="BZ161">
            <v>0</v>
          </cell>
          <cell r="CA161">
            <v>4504.47</v>
          </cell>
          <cell r="CB161">
            <v>0</v>
          </cell>
          <cell r="CC161">
            <v>17424.18</v>
          </cell>
          <cell r="CD161">
            <v>9538.8799999999992</v>
          </cell>
          <cell r="CE161">
            <v>0</v>
          </cell>
          <cell r="CF161">
            <v>9229.43</v>
          </cell>
          <cell r="CG161">
            <v>395</v>
          </cell>
          <cell r="CH161">
            <v>0</v>
          </cell>
          <cell r="CI161">
            <v>0</v>
          </cell>
          <cell r="CJ161">
            <v>6535.74</v>
          </cell>
          <cell r="CK161">
            <v>3196.17</v>
          </cell>
          <cell r="CL161">
            <v>89</v>
          </cell>
          <cell r="CM161">
            <v>712</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11978.07</v>
          </cell>
          <cell r="DH161">
            <v>0</v>
          </cell>
          <cell r="DI161">
            <v>0</v>
          </cell>
          <cell r="DJ161">
            <v>0</v>
          </cell>
          <cell r="DK161">
            <v>0</v>
          </cell>
          <cell r="DL161">
            <v>143250.66</v>
          </cell>
          <cell r="DM161">
            <v>54629.09</v>
          </cell>
          <cell r="DN161">
            <v>18784.64</v>
          </cell>
          <cell r="DO161">
            <v>1644.98</v>
          </cell>
          <cell r="DP161">
            <v>0</v>
          </cell>
          <cell r="DQ161">
            <v>4416.8900000000003</v>
          </cell>
          <cell r="DR161">
            <v>32.6</v>
          </cell>
          <cell r="DS161">
            <v>0</v>
          </cell>
          <cell r="DT161">
            <v>0</v>
          </cell>
          <cell r="DU161">
            <v>680</v>
          </cell>
          <cell r="DV161">
            <v>0</v>
          </cell>
          <cell r="DW161">
            <v>0</v>
          </cell>
          <cell r="DX161">
            <v>0</v>
          </cell>
          <cell r="DY161">
            <v>0</v>
          </cell>
          <cell r="DZ161">
            <v>216120.66</v>
          </cell>
          <cell r="EA161">
            <v>96892.08</v>
          </cell>
          <cell r="EB161">
            <v>4999.9399999999996</v>
          </cell>
          <cell r="EC161">
            <v>919.35</v>
          </cell>
          <cell r="ED161">
            <v>0</v>
          </cell>
          <cell r="EE161">
            <v>530</v>
          </cell>
          <cell r="EF161">
            <v>0</v>
          </cell>
          <cell r="EG161">
            <v>54529.83</v>
          </cell>
          <cell r="EH161">
            <v>22937.66</v>
          </cell>
          <cell r="EI161">
            <v>0</v>
          </cell>
          <cell r="EJ161">
            <v>0</v>
          </cell>
          <cell r="EK161">
            <v>0</v>
          </cell>
          <cell r="EL161">
            <v>175</v>
          </cell>
          <cell r="EM161">
            <v>0</v>
          </cell>
          <cell r="EN161">
            <v>0</v>
          </cell>
          <cell r="EO161">
            <v>0</v>
          </cell>
          <cell r="EP161">
            <v>0</v>
          </cell>
          <cell r="EQ161">
            <v>0</v>
          </cell>
          <cell r="ER161">
            <v>0</v>
          </cell>
          <cell r="ES161">
            <v>0</v>
          </cell>
          <cell r="ET161">
            <v>0</v>
          </cell>
          <cell r="EU161">
            <v>0</v>
          </cell>
          <cell r="EV161">
            <v>0</v>
          </cell>
          <cell r="EW161">
            <v>7448.58</v>
          </cell>
          <cell r="EX161">
            <v>9040.93</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9071.8799999999992</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232572.12</v>
          </cell>
          <cell r="GL161">
            <v>80018.490000000005</v>
          </cell>
          <cell r="GM161">
            <v>68866.81</v>
          </cell>
          <cell r="GN161">
            <v>188890.52</v>
          </cell>
          <cell r="GO161">
            <v>0</v>
          </cell>
          <cell r="GP161">
            <v>0</v>
          </cell>
          <cell r="GQ161">
            <v>0</v>
          </cell>
          <cell r="GR161">
            <v>205263.71</v>
          </cell>
          <cell r="GS161">
            <v>99704.45</v>
          </cell>
          <cell r="GT161">
            <v>3054.46</v>
          </cell>
          <cell r="GU161">
            <v>43896.34</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279011</v>
          </cell>
          <cell r="IV161">
            <v>0</v>
          </cell>
          <cell r="IW161">
            <v>0</v>
          </cell>
          <cell r="IX161">
            <v>0</v>
          </cell>
          <cell r="IY161">
            <v>0</v>
          </cell>
          <cell r="IZ161">
            <v>0</v>
          </cell>
          <cell r="JA161">
            <v>0</v>
          </cell>
          <cell r="JB161">
            <v>36123.19</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1236.6600000000001</v>
          </cell>
          <cell r="KE161">
            <v>4763843.88</v>
          </cell>
          <cell r="KF161">
            <v>1663864.27</v>
          </cell>
          <cell r="KG161">
            <v>450133.12</v>
          </cell>
          <cell r="KH161">
            <v>427624.4</v>
          </cell>
          <cell r="KI161">
            <v>4387.04</v>
          </cell>
          <cell r="KJ161">
            <v>26026.34</v>
          </cell>
          <cell r="KK161">
            <v>316403.45</v>
          </cell>
        </row>
        <row r="162">
          <cell r="A162">
            <v>159</v>
          </cell>
          <cell r="B162">
            <v>3465</v>
          </cell>
          <cell r="C162" t="str">
            <v>Lamoni Comm School District</v>
          </cell>
          <cell r="D162">
            <v>2050785.68</v>
          </cell>
          <cell r="E162">
            <v>559044.23</v>
          </cell>
          <cell r="F162">
            <v>370019.32</v>
          </cell>
          <cell r="G162">
            <v>126009.32</v>
          </cell>
          <cell r="H162">
            <v>46467.29</v>
          </cell>
          <cell r="I162">
            <v>4810.0600000000004</v>
          </cell>
          <cell r="J162">
            <v>0</v>
          </cell>
          <cell r="K162">
            <v>61874.400000000001</v>
          </cell>
          <cell r="L162">
            <v>16024.98</v>
          </cell>
          <cell r="M162">
            <v>0</v>
          </cell>
          <cell r="N162">
            <v>3750</v>
          </cell>
          <cell r="O162">
            <v>0</v>
          </cell>
          <cell r="P162">
            <v>0</v>
          </cell>
          <cell r="Q162">
            <v>0</v>
          </cell>
          <cell r="R162">
            <v>44925</v>
          </cell>
          <cell r="S162">
            <v>14219.24</v>
          </cell>
          <cell r="T162">
            <v>0</v>
          </cell>
          <cell r="U162">
            <v>51</v>
          </cell>
          <cell r="V162">
            <v>0</v>
          </cell>
          <cell r="W162">
            <v>0</v>
          </cell>
          <cell r="X162">
            <v>0</v>
          </cell>
          <cell r="Y162">
            <v>43772.800000000003</v>
          </cell>
          <cell r="Z162">
            <v>13421.14</v>
          </cell>
          <cell r="AA162">
            <v>861.97</v>
          </cell>
          <cell r="AB162">
            <v>2216.11</v>
          </cell>
          <cell r="AC162">
            <v>0</v>
          </cell>
          <cell r="AD162">
            <v>10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28126.54</v>
          </cell>
          <cell r="CD162">
            <v>8185.48</v>
          </cell>
          <cell r="CE162">
            <v>2070.5100000000002</v>
          </cell>
          <cell r="CF162">
            <v>6736.09</v>
          </cell>
          <cell r="CG162">
            <v>0</v>
          </cell>
          <cell r="CH162">
            <v>0</v>
          </cell>
          <cell r="CI162">
            <v>0</v>
          </cell>
          <cell r="CJ162">
            <v>54195.47</v>
          </cell>
          <cell r="CK162">
            <v>9232.02</v>
          </cell>
          <cell r="CL162">
            <v>0</v>
          </cell>
          <cell r="CM162">
            <v>3813.29</v>
          </cell>
          <cell r="CN162">
            <v>8908.8700000000008</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11107.74</v>
          </cell>
          <cell r="DH162">
            <v>214.43</v>
          </cell>
          <cell r="DI162">
            <v>0</v>
          </cell>
          <cell r="DJ162">
            <v>2725</v>
          </cell>
          <cell r="DK162">
            <v>0</v>
          </cell>
          <cell r="DL162">
            <v>0</v>
          </cell>
          <cell r="DM162">
            <v>0</v>
          </cell>
          <cell r="DN162">
            <v>80330.559999999998</v>
          </cell>
          <cell r="DO162">
            <v>18.45</v>
          </cell>
          <cell r="DP162">
            <v>0</v>
          </cell>
          <cell r="DQ162">
            <v>50</v>
          </cell>
          <cell r="DR162">
            <v>0</v>
          </cell>
          <cell r="DS162">
            <v>5112</v>
          </cell>
          <cell r="DT162">
            <v>1548.93</v>
          </cell>
          <cell r="DU162">
            <v>299</v>
          </cell>
          <cell r="DV162">
            <v>0</v>
          </cell>
          <cell r="DW162">
            <v>0</v>
          </cell>
          <cell r="DX162">
            <v>0</v>
          </cell>
          <cell r="DY162">
            <v>0</v>
          </cell>
          <cell r="DZ162">
            <v>159917.24</v>
          </cell>
          <cell r="EA162">
            <v>60316.53</v>
          </cell>
          <cell r="EB162">
            <v>15299.03</v>
          </cell>
          <cell r="EC162">
            <v>1099.6500000000001</v>
          </cell>
          <cell r="ED162">
            <v>0</v>
          </cell>
          <cell r="EE162">
            <v>675</v>
          </cell>
          <cell r="EF162">
            <v>0</v>
          </cell>
          <cell r="EG162">
            <v>49787.05</v>
          </cell>
          <cell r="EH162">
            <v>15033.84</v>
          </cell>
          <cell r="EI162">
            <v>7022.48</v>
          </cell>
          <cell r="EJ162">
            <v>365.12</v>
          </cell>
          <cell r="EK162">
            <v>0</v>
          </cell>
          <cell r="EL162">
            <v>11636.75</v>
          </cell>
          <cell r="EM162">
            <v>0</v>
          </cell>
          <cell r="EN162">
            <v>17138.72</v>
          </cell>
          <cell r="EO162">
            <v>5134.28</v>
          </cell>
          <cell r="EP162">
            <v>0</v>
          </cell>
          <cell r="EQ162">
            <v>90.3</v>
          </cell>
          <cell r="ER162">
            <v>0</v>
          </cell>
          <cell r="ES162">
            <v>0</v>
          </cell>
          <cell r="ET162">
            <v>0</v>
          </cell>
          <cell r="EU162">
            <v>0</v>
          </cell>
          <cell r="EV162">
            <v>0</v>
          </cell>
          <cell r="EW162">
            <v>4160.28</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48532.68</v>
          </cell>
          <cell r="FQ162">
            <v>15701.91</v>
          </cell>
          <cell r="FR162">
            <v>6552.97</v>
          </cell>
          <cell r="FS162">
            <v>614.52</v>
          </cell>
          <cell r="FT162">
            <v>0</v>
          </cell>
          <cell r="FU162">
            <v>160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154097.29999999999</v>
          </cell>
          <cell r="GL162">
            <v>44421.58</v>
          </cell>
          <cell r="GM162">
            <v>78701.429999999993</v>
          </cell>
          <cell r="GN162">
            <v>106662.97</v>
          </cell>
          <cell r="GO162">
            <v>3607.39</v>
          </cell>
          <cell r="GP162">
            <v>280</v>
          </cell>
          <cell r="GQ162">
            <v>0</v>
          </cell>
          <cell r="GR162">
            <v>70983.850000000006</v>
          </cell>
          <cell r="GS162">
            <v>32836.75</v>
          </cell>
          <cell r="GT162">
            <v>22807.11</v>
          </cell>
          <cell r="GU162">
            <v>15624.56</v>
          </cell>
          <cell r="GV162">
            <v>0</v>
          </cell>
          <cell r="GW162">
            <v>480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143555</v>
          </cell>
          <cell r="IV162">
            <v>0</v>
          </cell>
          <cell r="IW162">
            <v>0</v>
          </cell>
          <cell r="IX162">
            <v>0</v>
          </cell>
          <cell r="IY162">
            <v>0</v>
          </cell>
          <cell r="IZ162">
            <v>0</v>
          </cell>
          <cell r="JA162">
            <v>0</v>
          </cell>
          <cell r="JB162">
            <v>174.26</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2789248.73</v>
          </cell>
          <cell r="KF162">
            <v>795120.91</v>
          </cell>
          <cell r="KG162">
            <v>599232.4</v>
          </cell>
          <cell r="KH162">
            <v>267265.81</v>
          </cell>
          <cell r="KI162">
            <v>58983.55</v>
          </cell>
          <cell r="KJ162">
            <v>20826.810000000001</v>
          </cell>
          <cell r="KK162">
            <v>143729.26</v>
          </cell>
        </row>
        <row r="163">
          <cell r="A163">
            <v>160</v>
          </cell>
          <cell r="B163">
            <v>3537</v>
          </cell>
          <cell r="C163" t="str">
            <v>Laurens-Marathon Comm School District</v>
          </cell>
          <cell r="D163">
            <v>954382.53</v>
          </cell>
          <cell r="E163">
            <v>211472.52</v>
          </cell>
          <cell r="F163">
            <v>1223216.3500000001</v>
          </cell>
          <cell r="G163">
            <v>23981.93</v>
          </cell>
          <cell r="H163">
            <v>251.1</v>
          </cell>
          <cell r="I163">
            <v>351</v>
          </cell>
          <cell r="J163">
            <v>0</v>
          </cell>
          <cell r="K163">
            <v>0</v>
          </cell>
          <cell r="L163">
            <v>0</v>
          </cell>
          <cell r="M163">
            <v>0</v>
          </cell>
          <cell r="N163">
            <v>0</v>
          </cell>
          <cell r="O163">
            <v>0</v>
          </cell>
          <cell r="P163">
            <v>0</v>
          </cell>
          <cell r="Q163">
            <v>0</v>
          </cell>
          <cell r="R163">
            <v>28825.16</v>
          </cell>
          <cell r="S163">
            <v>8359.18</v>
          </cell>
          <cell r="T163">
            <v>0</v>
          </cell>
          <cell r="U163">
            <v>774.31</v>
          </cell>
          <cell r="V163">
            <v>0</v>
          </cell>
          <cell r="W163">
            <v>0</v>
          </cell>
          <cell r="X163">
            <v>0</v>
          </cell>
          <cell r="Y163">
            <v>21082.07</v>
          </cell>
          <cell r="Z163">
            <v>3581.54</v>
          </cell>
          <cell r="AA163">
            <v>0</v>
          </cell>
          <cell r="AB163">
            <v>1850.29</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45833.27</v>
          </cell>
          <cell r="BW163">
            <v>7800.44</v>
          </cell>
          <cell r="BX163">
            <v>9735.25</v>
          </cell>
          <cell r="BY163">
            <v>289.26</v>
          </cell>
          <cell r="BZ163">
            <v>0</v>
          </cell>
          <cell r="CA163">
            <v>0</v>
          </cell>
          <cell r="CB163">
            <v>0</v>
          </cell>
          <cell r="CC163">
            <v>5254.71</v>
          </cell>
          <cell r="CD163">
            <v>897.98</v>
          </cell>
          <cell r="CE163">
            <v>0</v>
          </cell>
          <cell r="CF163">
            <v>294.11</v>
          </cell>
          <cell r="CG163">
            <v>0</v>
          </cell>
          <cell r="CH163">
            <v>0</v>
          </cell>
          <cell r="CI163">
            <v>0</v>
          </cell>
          <cell r="CJ163">
            <v>0</v>
          </cell>
          <cell r="CK163">
            <v>0</v>
          </cell>
          <cell r="CL163">
            <v>0</v>
          </cell>
          <cell r="CM163">
            <v>136.94999999999999</v>
          </cell>
          <cell r="CN163">
            <v>1918</v>
          </cell>
          <cell r="CO163">
            <v>0</v>
          </cell>
          <cell r="CP163">
            <v>0</v>
          </cell>
          <cell r="CQ163">
            <v>0</v>
          </cell>
          <cell r="CR163">
            <v>0</v>
          </cell>
          <cell r="CS163">
            <v>2861.2</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14711.27</v>
          </cell>
          <cell r="DH163">
            <v>608.82000000000005</v>
          </cell>
          <cell r="DI163">
            <v>0</v>
          </cell>
          <cell r="DJ163">
            <v>4212.5</v>
          </cell>
          <cell r="DK163">
            <v>0</v>
          </cell>
          <cell r="DL163">
            <v>0</v>
          </cell>
          <cell r="DM163">
            <v>0</v>
          </cell>
          <cell r="DN163">
            <v>57347.16</v>
          </cell>
          <cell r="DO163">
            <v>89.18</v>
          </cell>
          <cell r="DP163">
            <v>0</v>
          </cell>
          <cell r="DQ163">
            <v>0</v>
          </cell>
          <cell r="DR163">
            <v>0</v>
          </cell>
          <cell r="DS163">
            <v>0</v>
          </cell>
          <cell r="DT163">
            <v>0</v>
          </cell>
          <cell r="DU163">
            <v>265</v>
          </cell>
          <cell r="DV163">
            <v>0</v>
          </cell>
          <cell r="DW163">
            <v>0</v>
          </cell>
          <cell r="DX163">
            <v>0</v>
          </cell>
          <cell r="DY163">
            <v>0</v>
          </cell>
          <cell r="DZ163">
            <v>119490.18</v>
          </cell>
          <cell r="EA163">
            <v>20675.41</v>
          </cell>
          <cell r="EB163">
            <v>237.5</v>
          </cell>
          <cell r="EC163">
            <v>0</v>
          </cell>
          <cell r="ED163">
            <v>0</v>
          </cell>
          <cell r="EE163">
            <v>725</v>
          </cell>
          <cell r="EF163">
            <v>0</v>
          </cell>
          <cell r="EG163">
            <v>32332.87</v>
          </cell>
          <cell r="EH163">
            <v>44861.94</v>
          </cell>
          <cell r="EI163">
            <v>43679.09</v>
          </cell>
          <cell r="EJ163">
            <v>758.49</v>
          </cell>
          <cell r="EK163">
            <v>0</v>
          </cell>
          <cell r="EL163">
            <v>353</v>
          </cell>
          <cell r="EM163">
            <v>0</v>
          </cell>
          <cell r="EN163">
            <v>0</v>
          </cell>
          <cell r="EO163">
            <v>0</v>
          </cell>
          <cell r="EP163">
            <v>0</v>
          </cell>
          <cell r="EQ163">
            <v>0</v>
          </cell>
          <cell r="ER163">
            <v>0</v>
          </cell>
          <cell r="ES163">
            <v>0</v>
          </cell>
          <cell r="ET163">
            <v>0</v>
          </cell>
          <cell r="EU163">
            <v>0</v>
          </cell>
          <cell r="EV163">
            <v>0</v>
          </cell>
          <cell r="EW163">
            <v>1300.05</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73165.600000000006</v>
          </cell>
          <cell r="GL163">
            <v>21140.87</v>
          </cell>
          <cell r="GM163">
            <v>65302.66</v>
          </cell>
          <cell r="GN163">
            <v>69249.14</v>
          </cell>
          <cell r="GO163">
            <v>0</v>
          </cell>
          <cell r="GP163">
            <v>1377</v>
          </cell>
          <cell r="GQ163">
            <v>0</v>
          </cell>
          <cell r="GR163">
            <v>53477.48</v>
          </cell>
          <cell r="GS163">
            <v>12396.47</v>
          </cell>
          <cell r="GT163">
            <v>22128.7</v>
          </cell>
          <cell r="GU163">
            <v>14262.22</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133541</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1333843.8700000001</v>
          </cell>
          <cell r="KF163">
            <v>331186.34999999998</v>
          </cell>
          <cell r="KG163">
            <v>1440784.23</v>
          </cell>
          <cell r="KH163">
            <v>112294.7</v>
          </cell>
          <cell r="KI163">
            <v>2169.1</v>
          </cell>
          <cell r="KJ163">
            <v>7018.5</v>
          </cell>
          <cell r="KK163">
            <v>133541</v>
          </cell>
        </row>
        <row r="164">
          <cell r="A164">
            <v>161</v>
          </cell>
          <cell r="B164">
            <v>3555</v>
          </cell>
          <cell r="C164" t="str">
            <v>Lawton-Bronson Comm School District</v>
          </cell>
          <cell r="D164">
            <v>3049422.1</v>
          </cell>
          <cell r="E164">
            <v>795153.6</v>
          </cell>
          <cell r="F164">
            <v>690547.17</v>
          </cell>
          <cell r="G164">
            <v>211303.76</v>
          </cell>
          <cell r="H164">
            <v>3715.83</v>
          </cell>
          <cell r="I164">
            <v>5233.95</v>
          </cell>
          <cell r="J164">
            <v>0</v>
          </cell>
          <cell r="K164">
            <v>0</v>
          </cell>
          <cell r="L164">
            <v>0</v>
          </cell>
          <cell r="M164">
            <v>0</v>
          </cell>
          <cell r="N164">
            <v>0</v>
          </cell>
          <cell r="O164">
            <v>0</v>
          </cell>
          <cell r="P164">
            <v>0</v>
          </cell>
          <cell r="Q164">
            <v>0</v>
          </cell>
          <cell r="R164">
            <v>62647.62</v>
          </cell>
          <cell r="S164">
            <v>17941.37</v>
          </cell>
          <cell r="T164">
            <v>812</v>
          </cell>
          <cell r="U164">
            <v>2500.67</v>
          </cell>
          <cell r="V164">
            <v>0</v>
          </cell>
          <cell r="W164">
            <v>311.23</v>
          </cell>
          <cell r="X164">
            <v>0</v>
          </cell>
          <cell r="Y164">
            <v>43395</v>
          </cell>
          <cell r="Z164">
            <v>14751.81</v>
          </cell>
          <cell r="AA164">
            <v>0</v>
          </cell>
          <cell r="AB164">
            <v>0</v>
          </cell>
          <cell r="AC164">
            <v>1698.58</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149635.94</v>
          </cell>
          <cell r="BW164">
            <v>40427.97</v>
          </cell>
          <cell r="BX164">
            <v>33190.01</v>
          </cell>
          <cell r="BY164">
            <v>375</v>
          </cell>
          <cell r="BZ164">
            <v>0</v>
          </cell>
          <cell r="CA164">
            <v>0</v>
          </cell>
          <cell r="CB164">
            <v>0</v>
          </cell>
          <cell r="CC164">
            <v>9570.3700000000008</v>
          </cell>
          <cell r="CD164">
            <v>1635.7</v>
          </cell>
          <cell r="CE164">
            <v>0</v>
          </cell>
          <cell r="CF164">
            <v>4997.24</v>
          </cell>
          <cell r="CG164">
            <v>0</v>
          </cell>
          <cell r="CH164">
            <v>0</v>
          </cell>
          <cell r="CI164">
            <v>0</v>
          </cell>
          <cell r="CJ164">
            <v>75685.63</v>
          </cell>
          <cell r="CK164">
            <v>20341.66</v>
          </cell>
          <cell r="CL164">
            <v>2172.0100000000002</v>
          </cell>
          <cell r="CM164">
            <v>18845.099999999999</v>
          </cell>
          <cell r="CN164">
            <v>35816.82</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30983.5</v>
          </cell>
          <cell r="DH164">
            <v>0</v>
          </cell>
          <cell r="DI164">
            <v>0</v>
          </cell>
          <cell r="DJ164">
            <v>6529.9</v>
          </cell>
          <cell r="DK164">
            <v>0</v>
          </cell>
          <cell r="DL164">
            <v>114637.21</v>
          </cell>
          <cell r="DM164">
            <v>34567.49</v>
          </cell>
          <cell r="DN164">
            <v>15619.28</v>
          </cell>
          <cell r="DO164">
            <v>405.73</v>
          </cell>
          <cell r="DP164">
            <v>0</v>
          </cell>
          <cell r="DQ164">
            <v>93.13</v>
          </cell>
          <cell r="DR164">
            <v>0</v>
          </cell>
          <cell r="DS164">
            <v>0</v>
          </cell>
          <cell r="DT164">
            <v>0</v>
          </cell>
          <cell r="DU164">
            <v>630</v>
          </cell>
          <cell r="DV164">
            <v>0</v>
          </cell>
          <cell r="DW164">
            <v>0</v>
          </cell>
          <cell r="DX164">
            <v>0</v>
          </cell>
          <cell r="DY164">
            <v>0</v>
          </cell>
          <cell r="DZ164">
            <v>213464.95999999999</v>
          </cell>
          <cell r="EA164">
            <v>67586.05</v>
          </cell>
          <cell r="EB164">
            <v>2023.02</v>
          </cell>
          <cell r="EC164">
            <v>3289.34</v>
          </cell>
          <cell r="ED164">
            <v>0</v>
          </cell>
          <cell r="EE164">
            <v>895</v>
          </cell>
          <cell r="EF164">
            <v>0</v>
          </cell>
          <cell r="EG164">
            <v>52642.54</v>
          </cell>
          <cell r="EH164">
            <v>8739.9</v>
          </cell>
          <cell r="EI164">
            <v>6834.75</v>
          </cell>
          <cell r="EJ164">
            <v>99.99</v>
          </cell>
          <cell r="EK164">
            <v>0</v>
          </cell>
          <cell r="EL164">
            <v>19.59</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1523.64</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251050.84</v>
          </cell>
          <cell r="GL164">
            <v>84514.45</v>
          </cell>
          <cell r="GM164">
            <v>53903.59</v>
          </cell>
          <cell r="GN164">
            <v>226205.71</v>
          </cell>
          <cell r="GO164">
            <v>4995.2299999999996</v>
          </cell>
          <cell r="GP164">
            <v>290</v>
          </cell>
          <cell r="GQ164">
            <v>0</v>
          </cell>
          <cell r="GR164">
            <v>242223.23</v>
          </cell>
          <cell r="GS164">
            <v>53115.35</v>
          </cell>
          <cell r="GT164">
            <v>17625.7</v>
          </cell>
          <cell r="GU164">
            <v>39032.46</v>
          </cell>
          <cell r="GV164">
            <v>43638</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276884</v>
          </cell>
          <cell r="IV164">
            <v>0</v>
          </cell>
          <cell r="IW164">
            <v>0</v>
          </cell>
          <cell r="IX164">
            <v>0</v>
          </cell>
          <cell r="IY164">
            <v>0</v>
          </cell>
          <cell r="IZ164">
            <v>0</v>
          </cell>
          <cell r="JA164">
            <v>0</v>
          </cell>
          <cell r="JB164">
            <v>11286.02</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434610.2</v>
          </cell>
          <cell r="KE164">
            <v>4264375.4400000004</v>
          </cell>
          <cell r="KF164">
            <v>1138775.3500000001</v>
          </cell>
          <cell r="KG164">
            <v>855864.67</v>
          </cell>
          <cell r="KH164">
            <v>507055</v>
          </cell>
          <cell r="KI164">
            <v>89864.46</v>
          </cell>
          <cell r="KJ164">
            <v>13372.8</v>
          </cell>
          <cell r="KK164">
            <v>722780.22</v>
          </cell>
        </row>
        <row r="165">
          <cell r="A165">
            <v>162</v>
          </cell>
          <cell r="B165">
            <v>3600</v>
          </cell>
          <cell r="C165" t="str">
            <v>Le Mars Comm School District</v>
          </cell>
          <cell r="D165">
            <v>11543719.92</v>
          </cell>
          <cell r="E165">
            <v>3354249.13</v>
          </cell>
          <cell r="F165">
            <v>1111732.58</v>
          </cell>
          <cell r="G165">
            <v>226864.46</v>
          </cell>
          <cell r="H165">
            <v>46808.76</v>
          </cell>
          <cell r="I165">
            <v>1408</v>
          </cell>
          <cell r="J165">
            <v>0</v>
          </cell>
          <cell r="K165">
            <v>0</v>
          </cell>
          <cell r="L165">
            <v>0</v>
          </cell>
          <cell r="M165">
            <v>0</v>
          </cell>
          <cell r="N165">
            <v>0</v>
          </cell>
          <cell r="O165">
            <v>0</v>
          </cell>
          <cell r="P165">
            <v>0</v>
          </cell>
          <cell r="Q165">
            <v>0</v>
          </cell>
          <cell r="R165">
            <v>373394.17</v>
          </cell>
          <cell r="S165">
            <v>123887.43</v>
          </cell>
          <cell r="T165">
            <v>706.42</v>
          </cell>
          <cell r="U165">
            <v>7396.3</v>
          </cell>
          <cell r="V165">
            <v>339.98</v>
          </cell>
          <cell r="W165">
            <v>0</v>
          </cell>
          <cell r="X165">
            <v>0</v>
          </cell>
          <cell r="Y165">
            <v>64179.12</v>
          </cell>
          <cell r="Z165">
            <v>32776.1</v>
          </cell>
          <cell r="AA165">
            <v>93.84</v>
          </cell>
          <cell r="AB165">
            <v>6263.38</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400772.74</v>
          </cell>
          <cell r="BW165">
            <v>94175.09</v>
          </cell>
          <cell r="BX165">
            <v>22363.96</v>
          </cell>
          <cell r="BY165">
            <v>3324.35</v>
          </cell>
          <cell r="BZ165">
            <v>0</v>
          </cell>
          <cell r="CA165">
            <v>0</v>
          </cell>
          <cell r="CB165">
            <v>0</v>
          </cell>
          <cell r="CC165">
            <v>195826.23</v>
          </cell>
          <cell r="CD165">
            <v>45941.2</v>
          </cell>
          <cell r="CE165">
            <v>0</v>
          </cell>
          <cell r="CF165">
            <v>13831.42</v>
          </cell>
          <cell r="CG165">
            <v>0</v>
          </cell>
          <cell r="CH165">
            <v>0</v>
          </cell>
          <cell r="CI165">
            <v>0</v>
          </cell>
          <cell r="CJ165">
            <v>199603.8</v>
          </cell>
          <cell r="CK165">
            <v>69806.78</v>
          </cell>
          <cell r="CL165">
            <v>9086.2199999999993</v>
          </cell>
          <cell r="CM165">
            <v>129497.98</v>
          </cell>
          <cell r="CN165">
            <v>32438.82</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67331.39</v>
          </cell>
          <cell r="DH165">
            <v>4373.6400000000003</v>
          </cell>
          <cell r="DI165">
            <v>0</v>
          </cell>
          <cell r="DJ165">
            <v>0</v>
          </cell>
          <cell r="DK165">
            <v>0</v>
          </cell>
          <cell r="DL165">
            <v>370273.1</v>
          </cell>
          <cell r="DM165">
            <v>173468.58</v>
          </cell>
          <cell r="DN165">
            <v>72192.98</v>
          </cell>
          <cell r="DO165">
            <v>2486.5500000000002</v>
          </cell>
          <cell r="DP165">
            <v>0</v>
          </cell>
          <cell r="DQ165">
            <v>0</v>
          </cell>
          <cell r="DR165">
            <v>0</v>
          </cell>
          <cell r="DS165">
            <v>0</v>
          </cell>
          <cell r="DT165">
            <v>0</v>
          </cell>
          <cell r="DU165">
            <v>1692</v>
          </cell>
          <cell r="DV165">
            <v>0</v>
          </cell>
          <cell r="DW165">
            <v>0</v>
          </cell>
          <cell r="DX165">
            <v>0</v>
          </cell>
          <cell r="DY165">
            <v>0</v>
          </cell>
          <cell r="DZ165">
            <v>883020.15</v>
          </cell>
          <cell r="EA165">
            <v>407393.38</v>
          </cell>
          <cell r="EB165">
            <v>269.64</v>
          </cell>
          <cell r="EC165">
            <v>2665.67</v>
          </cell>
          <cell r="ED165">
            <v>0</v>
          </cell>
          <cell r="EE165">
            <v>0</v>
          </cell>
          <cell r="EF165">
            <v>0</v>
          </cell>
          <cell r="EG165">
            <v>5000</v>
          </cell>
          <cell r="EH165">
            <v>854.4</v>
          </cell>
          <cell r="EI165">
            <v>6496.63</v>
          </cell>
          <cell r="EJ165">
            <v>0</v>
          </cell>
          <cell r="EK165">
            <v>0</v>
          </cell>
          <cell r="EL165">
            <v>0</v>
          </cell>
          <cell r="EM165">
            <v>0</v>
          </cell>
          <cell r="EN165">
            <v>0</v>
          </cell>
          <cell r="EO165">
            <v>0</v>
          </cell>
          <cell r="EP165">
            <v>0</v>
          </cell>
          <cell r="EQ165">
            <v>0</v>
          </cell>
          <cell r="ER165">
            <v>0</v>
          </cell>
          <cell r="ES165">
            <v>0</v>
          </cell>
          <cell r="ET165">
            <v>0</v>
          </cell>
          <cell r="EU165">
            <v>28776.07</v>
          </cell>
          <cell r="EV165">
            <v>17260.330000000002</v>
          </cell>
          <cell r="EW165">
            <v>0</v>
          </cell>
          <cell r="EX165">
            <v>28227.07</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8171.5</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708404.49</v>
          </cell>
          <cell r="GL165">
            <v>275562.49</v>
          </cell>
          <cell r="GM165">
            <v>99015.24</v>
          </cell>
          <cell r="GN165">
            <v>454582.18</v>
          </cell>
          <cell r="GO165">
            <v>9068.43</v>
          </cell>
          <cell r="GP165">
            <v>0</v>
          </cell>
          <cell r="GQ165">
            <v>0</v>
          </cell>
          <cell r="GR165">
            <v>463463.46</v>
          </cell>
          <cell r="GS165">
            <v>104878.44</v>
          </cell>
          <cell r="GT165">
            <v>26314.02</v>
          </cell>
          <cell r="GU165">
            <v>97197.88</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1110586</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15236433.25</v>
          </cell>
          <cell r="KF165">
            <v>4700253.3499999996</v>
          </cell>
          <cell r="KG165">
            <v>1425466.42</v>
          </cell>
          <cell r="KH165">
            <v>976710.88</v>
          </cell>
          <cell r="KI165">
            <v>88655.99</v>
          </cell>
          <cell r="KJ165">
            <v>1408</v>
          </cell>
          <cell r="KK165">
            <v>1110586</v>
          </cell>
        </row>
        <row r="166">
          <cell r="A166">
            <v>163</v>
          </cell>
          <cell r="B166">
            <v>3609</v>
          </cell>
          <cell r="C166" t="str">
            <v>Lenox Comm School District</v>
          </cell>
          <cell r="D166">
            <v>2553092.8199999998</v>
          </cell>
          <cell r="E166">
            <v>758100.46</v>
          </cell>
          <cell r="F166">
            <v>353693.32</v>
          </cell>
          <cell r="G166">
            <v>144514.66</v>
          </cell>
          <cell r="H166">
            <v>30513.119999999999</v>
          </cell>
          <cell r="I166">
            <v>1273.8499999999999</v>
          </cell>
          <cell r="J166">
            <v>0</v>
          </cell>
          <cell r="K166">
            <v>0</v>
          </cell>
          <cell r="L166">
            <v>0</v>
          </cell>
          <cell r="M166">
            <v>0</v>
          </cell>
          <cell r="N166">
            <v>0</v>
          </cell>
          <cell r="O166">
            <v>0</v>
          </cell>
          <cell r="P166">
            <v>0</v>
          </cell>
          <cell r="Q166">
            <v>0</v>
          </cell>
          <cell r="R166">
            <v>41267.54</v>
          </cell>
          <cell r="S166">
            <v>14160.44</v>
          </cell>
          <cell r="T166">
            <v>2420</v>
          </cell>
          <cell r="U166">
            <v>0</v>
          </cell>
          <cell r="V166">
            <v>0</v>
          </cell>
          <cell r="W166">
            <v>0</v>
          </cell>
          <cell r="X166">
            <v>0</v>
          </cell>
          <cell r="Y166">
            <v>22424.639999999999</v>
          </cell>
          <cell r="Z166">
            <v>6107.77</v>
          </cell>
          <cell r="AA166">
            <v>4510.95</v>
          </cell>
          <cell r="AB166">
            <v>635.28</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15003.74</v>
          </cell>
          <cell r="BY166">
            <v>0</v>
          </cell>
          <cell r="BZ166">
            <v>0</v>
          </cell>
          <cell r="CA166">
            <v>0</v>
          </cell>
          <cell r="CB166">
            <v>0</v>
          </cell>
          <cell r="CC166">
            <v>30710.54</v>
          </cell>
          <cell r="CD166">
            <v>10881.51</v>
          </cell>
          <cell r="CE166">
            <v>0</v>
          </cell>
          <cell r="CF166">
            <v>4476.82</v>
          </cell>
          <cell r="CG166">
            <v>0</v>
          </cell>
          <cell r="CH166">
            <v>0</v>
          </cell>
          <cell r="CI166">
            <v>0</v>
          </cell>
          <cell r="CJ166">
            <v>37613.21</v>
          </cell>
          <cell r="CK166">
            <v>8424.18</v>
          </cell>
          <cell r="CL166">
            <v>18142.919999999998</v>
          </cell>
          <cell r="CM166">
            <v>23256.04</v>
          </cell>
          <cell r="CN166">
            <v>36400.11</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9368.36</v>
          </cell>
          <cell r="DH166">
            <v>310.04000000000002</v>
          </cell>
          <cell r="DI166">
            <v>0</v>
          </cell>
          <cell r="DJ166">
            <v>5890.36</v>
          </cell>
          <cell r="DK166">
            <v>0</v>
          </cell>
          <cell r="DL166">
            <v>174847.35999999999</v>
          </cell>
          <cell r="DM166">
            <v>58485.46</v>
          </cell>
          <cell r="DN166">
            <v>198.34</v>
          </cell>
          <cell r="DO166">
            <v>796.26</v>
          </cell>
          <cell r="DP166">
            <v>0</v>
          </cell>
          <cell r="DQ166">
            <v>772</v>
          </cell>
          <cell r="DR166">
            <v>0</v>
          </cell>
          <cell r="DS166">
            <v>7875</v>
          </cell>
          <cell r="DT166">
            <v>1379.33</v>
          </cell>
          <cell r="DU166">
            <v>531</v>
          </cell>
          <cell r="DV166">
            <v>0</v>
          </cell>
          <cell r="DW166">
            <v>0</v>
          </cell>
          <cell r="DX166">
            <v>0</v>
          </cell>
          <cell r="DY166">
            <v>0</v>
          </cell>
          <cell r="DZ166">
            <v>213274.71</v>
          </cell>
          <cell r="EA166">
            <v>58704.5</v>
          </cell>
          <cell r="EB166">
            <v>1475.96</v>
          </cell>
          <cell r="EC166">
            <v>711.5</v>
          </cell>
          <cell r="ED166">
            <v>4454</v>
          </cell>
          <cell r="EE166">
            <v>3347</v>
          </cell>
          <cell r="EF166">
            <v>0</v>
          </cell>
          <cell r="EG166">
            <v>89243.14</v>
          </cell>
          <cell r="EH166">
            <v>27180.35</v>
          </cell>
          <cell r="EI166">
            <v>11512.94</v>
          </cell>
          <cell r="EJ166">
            <v>2450</v>
          </cell>
          <cell r="EK166">
            <v>2376.67</v>
          </cell>
          <cell r="EL166">
            <v>735</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12206.91</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103381.26</v>
          </cell>
          <cell r="GL166">
            <v>38732.51</v>
          </cell>
          <cell r="GM166">
            <v>155057.82999999999</v>
          </cell>
          <cell r="GN166">
            <v>127738.7</v>
          </cell>
          <cell r="GO166">
            <v>3900</v>
          </cell>
          <cell r="GP166">
            <v>0</v>
          </cell>
          <cell r="GQ166">
            <v>0</v>
          </cell>
          <cell r="GR166">
            <v>84533.55</v>
          </cell>
          <cell r="GS166">
            <v>14618.04</v>
          </cell>
          <cell r="GT166">
            <v>19725.09</v>
          </cell>
          <cell r="GU166">
            <v>26267.41</v>
          </cell>
          <cell r="GV166">
            <v>0</v>
          </cell>
          <cell r="GW166">
            <v>220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197260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85245.92</v>
          </cell>
          <cell r="KE166">
            <v>3358263.77</v>
          </cell>
          <cell r="KF166">
            <v>996774.55</v>
          </cell>
          <cell r="KG166">
            <v>603847.36</v>
          </cell>
          <cell r="KH166">
            <v>331156.71000000002</v>
          </cell>
          <cell r="KI166">
            <v>77643.899999999994</v>
          </cell>
          <cell r="KJ166">
            <v>12238.21</v>
          </cell>
          <cell r="KK166">
            <v>282505.92</v>
          </cell>
        </row>
        <row r="167">
          <cell r="A167">
            <v>164</v>
          </cell>
          <cell r="B167">
            <v>3645</v>
          </cell>
          <cell r="C167" t="str">
            <v>Lewis Central Comm School District</v>
          </cell>
          <cell r="D167">
            <v>14248349.539999999</v>
          </cell>
          <cell r="E167">
            <v>4392810</v>
          </cell>
          <cell r="F167">
            <v>3683927.92</v>
          </cell>
          <cell r="G167">
            <v>470986.23999999999</v>
          </cell>
          <cell r="H167">
            <v>16571.68</v>
          </cell>
          <cell r="I167">
            <v>3548.08</v>
          </cell>
          <cell r="J167">
            <v>0</v>
          </cell>
          <cell r="K167">
            <v>0</v>
          </cell>
          <cell r="L167">
            <v>0</v>
          </cell>
          <cell r="M167">
            <v>0</v>
          </cell>
          <cell r="N167">
            <v>0</v>
          </cell>
          <cell r="O167">
            <v>0</v>
          </cell>
          <cell r="P167">
            <v>0</v>
          </cell>
          <cell r="Q167">
            <v>0</v>
          </cell>
          <cell r="R167">
            <v>430440.36</v>
          </cell>
          <cell r="S167">
            <v>136118.98000000001</v>
          </cell>
          <cell r="T167">
            <v>19398.8</v>
          </cell>
          <cell r="U167">
            <v>10538.83</v>
          </cell>
          <cell r="V167">
            <v>0</v>
          </cell>
          <cell r="W167">
            <v>0</v>
          </cell>
          <cell r="X167">
            <v>0</v>
          </cell>
          <cell r="Y167">
            <v>159974.85</v>
          </cell>
          <cell r="Z167">
            <v>49468.52</v>
          </cell>
          <cell r="AA167">
            <v>775.08</v>
          </cell>
          <cell r="AB167">
            <v>4912.3100000000004</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1152429.6399999999</v>
          </cell>
          <cell r="BW167">
            <v>433446.95</v>
          </cell>
          <cell r="BX167">
            <v>33844.04</v>
          </cell>
          <cell r="BY167">
            <v>4458.5600000000004</v>
          </cell>
          <cell r="BZ167">
            <v>0</v>
          </cell>
          <cell r="CA167">
            <v>462.18</v>
          </cell>
          <cell r="CB167">
            <v>0</v>
          </cell>
          <cell r="CC167">
            <v>233304.9</v>
          </cell>
          <cell r="CD167">
            <v>62330.59</v>
          </cell>
          <cell r="CE167">
            <v>0</v>
          </cell>
          <cell r="CF167">
            <v>25761.09</v>
          </cell>
          <cell r="CG167">
            <v>0</v>
          </cell>
          <cell r="CH167">
            <v>0</v>
          </cell>
          <cell r="CI167">
            <v>0</v>
          </cell>
          <cell r="CJ167">
            <v>208120.95</v>
          </cell>
          <cell r="CK167">
            <v>87829.91</v>
          </cell>
          <cell r="CL167">
            <v>6568.96</v>
          </cell>
          <cell r="CM167">
            <v>2751.72</v>
          </cell>
          <cell r="CN167">
            <v>28097.48</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59036.61</v>
          </cell>
          <cell r="DH167">
            <v>1800</v>
          </cell>
          <cell r="DI167">
            <v>450</v>
          </cell>
          <cell r="DJ167">
            <v>1725</v>
          </cell>
          <cell r="DK167">
            <v>0</v>
          </cell>
          <cell r="DL167">
            <v>243887.4</v>
          </cell>
          <cell r="DM167">
            <v>91023.55</v>
          </cell>
          <cell r="DN167">
            <v>19583.86</v>
          </cell>
          <cell r="DO167">
            <v>3619.62</v>
          </cell>
          <cell r="DP167">
            <v>0</v>
          </cell>
          <cell r="DQ167">
            <v>275</v>
          </cell>
          <cell r="DR167">
            <v>0</v>
          </cell>
          <cell r="DS167">
            <v>0</v>
          </cell>
          <cell r="DT167">
            <v>0</v>
          </cell>
          <cell r="DU167">
            <v>15856.04</v>
          </cell>
          <cell r="DV167">
            <v>0</v>
          </cell>
          <cell r="DW167">
            <v>0</v>
          </cell>
          <cell r="DX167">
            <v>0</v>
          </cell>
          <cell r="DY167">
            <v>0</v>
          </cell>
          <cell r="DZ167">
            <v>1313491.06</v>
          </cell>
          <cell r="EA167">
            <v>563479.93999999994</v>
          </cell>
          <cell r="EB167">
            <v>57597.81</v>
          </cell>
          <cell r="EC167">
            <v>28961.51</v>
          </cell>
          <cell r="ED167">
            <v>38947.620000000003</v>
          </cell>
          <cell r="EE167">
            <v>1746.76</v>
          </cell>
          <cell r="EF167">
            <v>0</v>
          </cell>
          <cell r="EG167">
            <v>188980.42</v>
          </cell>
          <cell r="EH167">
            <v>90945.11</v>
          </cell>
          <cell r="EI167">
            <v>23962.959999999999</v>
          </cell>
          <cell r="EJ167">
            <v>4972.3</v>
          </cell>
          <cell r="EK167">
            <v>0</v>
          </cell>
          <cell r="EL167">
            <v>25761.56</v>
          </cell>
          <cell r="EM167">
            <v>0</v>
          </cell>
          <cell r="EN167">
            <v>0</v>
          </cell>
          <cell r="EO167">
            <v>0</v>
          </cell>
          <cell r="EP167">
            <v>0</v>
          </cell>
          <cell r="EQ167">
            <v>0</v>
          </cell>
          <cell r="ER167">
            <v>0</v>
          </cell>
          <cell r="ES167">
            <v>0</v>
          </cell>
          <cell r="ET167">
            <v>0</v>
          </cell>
          <cell r="EU167">
            <v>21680.92</v>
          </cell>
          <cell r="EV167">
            <v>3737.11</v>
          </cell>
          <cell r="EW167">
            <v>0</v>
          </cell>
          <cell r="EX167">
            <v>110.06</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3401.94</v>
          </cell>
          <cell r="FS167">
            <v>95.45</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1167969.73</v>
          </cell>
          <cell r="GL167">
            <v>501001.29</v>
          </cell>
          <cell r="GM167">
            <v>328020.7</v>
          </cell>
          <cell r="GN167">
            <v>667528.98</v>
          </cell>
          <cell r="GO167">
            <v>12741.41</v>
          </cell>
          <cell r="GP167">
            <v>0</v>
          </cell>
          <cell r="GQ167">
            <v>0</v>
          </cell>
          <cell r="GR167">
            <v>884705.61</v>
          </cell>
          <cell r="GS167">
            <v>187175.17</v>
          </cell>
          <cell r="GT167">
            <v>88528.74</v>
          </cell>
          <cell r="GU167">
            <v>128645.84</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1192094</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20253335.379999999</v>
          </cell>
          <cell r="KF167">
            <v>6599367.1200000001</v>
          </cell>
          <cell r="KG167">
            <v>4340503.46</v>
          </cell>
          <cell r="KH167">
            <v>1355142.51</v>
          </cell>
          <cell r="KI167">
            <v>96808.19</v>
          </cell>
          <cell r="KJ167">
            <v>33518.58</v>
          </cell>
          <cell r="KK167">
            <v>1192094</v>
          </cell>
        </row>
        <row r="168">
          <cell r="A168">
            <v>165</v>
          </cell>
          <cell r="B168">
            <v>3691</v>
          </cell>
          <cell r="C168" t="str">
            <v>North Cedar Comm School District</v>
          </cell>
          <cell r="D168">
            <v>3709836.45</v>
          </cell>
          <cell r="E168">
            <v>1266476.3500000001</v>
          </cell>
          <cell r="F168">
            <v>1585153.98</v>
          </cell>
          <cell r="G168">
            <v>107758.93</v>
          </cell>
          <cell r="H168">
            <v>8631.07</v>
          </cell>
          <cell r="I168">
            <v>59943.12</v>
          </cell>
          <cell r="J168">
            <v>0</v>
          </cell>
          <cell r="K168">
            <v>0</v>
          </cell>
          <cell r="L168">
            <v>0</v>
          </cell>
          <cell r="M168">
            <v>299.85000000000002</v>
          </cell>
          <cell r="N168">
            <v>0</v>
          </cell>
          <cell r="O168">
            <v>0</v>
          </cell>
          <cell r="P168">
            <v>0</v>
          </cell>
          <cell r="Q168">
            <v>0</v>
          </cell>
          <cell r="R168">
            <v>31558.71</v>
          </cell>
          <cell r="S168">
            <v>10807.32</v>
          </cell>
          <cell r="T168">
            <v>3923.2</v>
          </cell>
          <cell r="U168">
            <v>48.13</v>
          </cell>
          <cell r="V168">
            <v>0</v>
          </cell>
          <cell r="W168">
            <v>0</v>
          </cell>
          <cell r="X168">
            <v>0</v>
          </cell>
          <cell r="Y168">
            <v>43128</v>
          </cell>
          <cell r="Z168">
            <v>13714.93</v>
          </cell>
          <cell r="AA168">
            <v>10635.4</v>
          </cell>
          <cell r="AB168">
            <v>860.66</v>
          </cell>
          <cell r="AC168">
            <v>0</v>
          </cell>
          <cell r="AD168">
            <v>892</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189105.1</v>
          </cell>
          <cell r="BW168">
            <v>47313.89</v>
          </cell>
          <cell r="BX168">
            <v>3090.2</v>
          </cell>
          <cell r="BY168">
            <v>0</v>
          </cell>
          <cell r="BZ168">
            <v>0</v>
          </cell>
          <cell r="CA168">
            <v>300</v>
          </cell>
          <cell r="CB168">
            <v>0</v>
          </cell>
          <cell r="CC168">
            <v>63770</v>
          </cell>
          <cell r="CD168">
            <v>17954.830000000002</v>
          </cell>
          <cell r="CE168">
            <v>0</v>
          </cell>
          <cell r="CF168">
            <v>4222.01</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27377.29</v>
          </cell>
          <cell r="DH168">
            <v>193.9</v>
          </cell>
          <cell r="DI168">
            <v>0</v>
          </cell>
          <cell r="DJ168">
            <v>7075.5</v>
          </cell>
          <cell r="DK168">
            <v>0</v>
          </cell>
          <cell r="DL168">
            <v>164314.71</v>
          </cell>
          <cell r="DM168">
            <v>53308.46</v>
          </cell>
          <cell r="DN168">
            <v>15236.94</v>
          </cell>
          <cell r="DO168">
            <v>1726.97</v>
          </cell>
          <cell r="DP168">
            <v>0</v>
          </cell>
          <cell r="DQ168">
            <v>2599.39</v>
          </cell>
          <cell r="DR168">
            <v>0</v>
          </cell>
          <cell r="DS168">
            <v>0</v>
          </cell>
          <cell r="DT168">
            <v>0</v>
          </cell>
          <cell r="DU168">
            <v>614</v>
          </cell>
          <cell r="DV168">
            <v>0</v>
          </cell>
          <cell r="DW168">
            <v>0</v>
          </cell>
          <cell r="DX168">
            <v>0</v>
          </cell>
          <cell r="DY168">
            <v>0</v>
          </cell>
          <cell r="DZ168">
            <v>298686.46999999997</v>
          </cell>
          <cell r="EA168">
            <v>105873.43</v>
          </cell>
          <cell r="EB168">
            <v>20774.27</v>
          </cell>
          <cell r="EC168">
            <v>411.36</v>
          </cell>
          <cell r="ED168">
            <v>0</v>
          </cell>
          <cell r="EE168">
            <v>0</v>
          </cell>
          <cell r="EF168">
            <v>0</v>
          </cell>
          <cell r="EG168">
            <v>137048.66</v>
          </cell>
          <cell r="EH168">
            <v>35014.28</v>
          </cell>
          <cell r="EI168">
            <v>9800.43</v>
          </cell>
          <cell r="EJ168">
            <v>1968.5</v>
          </cell>
          <cell r="EK168">
            <v>0</v>
          </cell>
          <cell r="EL168">
            <v>10454.200000000001</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4560.34</v>
          </cell>
          <cell r="FQ168">
            <v>779.39</v>
          </cell>
          <cell r="FR168">
            <v>0</v>
          </cell>
          <cell r="FS168">
            <v>0</v>
          </cell>
          <cell r="FT168">
            <v>0</v>
          </cell>
          <cell r="FU168">
            <v>0</v>
          </cell>
          <cell r="FV168">
            <v>0</v>
          </cell>
          <cell r="FW168">
            <v>105864.62</v>
          </cell>
          <cell r="FX168">
            <v>44839.31</v>
          </cell>
          <cell r="FY168">
            <v>770.14</v>
          </cell>
          <cell r="FZ168">
            <v>70162.679999999993</v>
          </cell>
          <cell r="GA168">
            <v>149749.51</v>
          </cell>
          <cell r="GB168">
            <v>0</v>
          </cell>
          <cell r="GC168">
            <v>0</v>
          </cell>
          <cell r="GD168">
            <v>0</v>
          </cell>
          <cell r="GE168">
            <v>0</v>
          </cell>
          <cell r="GF168">
            <v>0</v>
          </cell>
          <cell r="GG168">
            <v>0</v>
          </cell>
          <cell r="GH168">
            <v>0</v>
          </cell>
          <cell r="GI168">
            <v>0</v>
          </cell>
          <cell r="GJ168">
            <v>0</v>
          </cell>
          <cell r="GK168">
            <v>269520.14</v>
          </cell>
          <cell r="GL168">
            <v>113902.95</v>
          </cell>
          <cell r="GM168">
            <v>112754.07</v>
          </cell>
          <cell r="GN168">
            <v>218616.06</v>
          </cell>
          <cell r="GO168">
            <v>6781.47</v>
          </cell>
          <cell r="GP168">
            <v>8382.65</v>
          </cell>
          <cell r="GQ168">
            <v>0</v>
          </cell>
          <cell r="GR168">
            <v>202880.42</v>
          </cell>
          <cell r="GS168">
            <v>42940.22</v>
          </cell>
          <cell r="GT168">
            <v>43784.49</v>
          </cell>
          <cell r="GU168">
            <v>69376.03</v>
          </cell>
          <cell r="GV168">
            <v>987.39</v>
          </cell>
          <cell r="GW168">
            <v>3884.55</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356590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5220273.62</v>
          </cell>
          <cell r="KF168">
            <v>1752925.36</v>
          </cell>
          <cell r="KG168">
            <v>1834214.26</v>
          </cell>
          <cell r="KH168">
            <v>475345.23</v>
          </cell>
          <cell r="KI168">
            <v>166149.44</v>
          </cell>
          <cell r="KJ168">
            <v>93531.41</v>
          </cell>
          <cell r="KK168">
            <v>356590</v>
          </cell>
        </row>
        <row r="169">
          <cell r="A169">
            <v>166</v>
          </cell>
          <cell r="B169">
            <v>3715</v>
          </cell>
          <cell r="C169" t="str">
            <v>Linn-Mar Comm School District</v>
          </cell>
          <cell r="D169">
            <v>43344982.960000001</v>
          </cell>
          <cell r="E169">
            <v>7420226.8200000003</v>
          </cell>
          <cell r="F169">
            <v>6602213.1100000003</v>
          </cell>
          <cell r="G169">
            <v>1180781</v>
          </cell>
          <cell r="H169">
            <v>87423.92</v>
          </cell>
          <cell r="I169">
            <v>21243.63</v>
          </cell>
          <cell r="J169">
            <v>0</v>
          </cell>
          <cell r="K169">
            <v>642289.54</v>
          </cell>
          <cell r="L169">
            <v>110951.56</v>
          </cell>
          <cell r="M169">
            <v>0</v>
          </cell>
          <cell r="N169">
            <v>64871.45</v>
          </cell>
          <cell r="O169">
            <v>0</v>
          </cell>
          <cell r="P169">
            <v>0</v>
          </cell>
          <cell r="Q169">
            <v>0</v>
          </cell>
          <cell r="R169">
            <v>1494894</v>
          </cell>
          <cell r="S169">
            <v>263668.15000000002</v>
          </cell>
          <cell r="T169">
            <v>0</v>
          </cell>
          <cell r="U169">
            <v>3598.69</v>
          </cell>
          <cell r="V169">
            <v>0</v>
          </cell>
          <cell r="W169">
            <v>0</v>
          </cell>
          <cell r="X169">
            <v>0</v>
          </cell>
          <cell r="Y169">
            <v>1116293.1399999999</v>
          </cell>
          <cell r="Z169">
            <v>187331.96</v>
          </cell>
          <cell r="AA169">
            <v>2557.81</v>
          </cell>
          <cell r="AB169">
            <v>8667.59</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65919.31</v>
          </cell>
          <cell r="BP169">
            <v>11300.39</v>
          </cell>
          <cell r="BQ169">
            <v>0</v>
          </cell>
          <cell r="BR169">
            <v>1586.77</v>
          </cell>
          <cell r="BS169">
            <v>0</v>
          </cell>
          <cell r="BT169">
            <v>0</v>
          </cell>
          <cell r="BU169">
            <v>0</v>
          </cell>
          <cell r="BV169">
            <v>3306657.42</v>
          </cell>
          <cell r="BW169">
            <v>575793.39</v>
          </cell>
          <cell r="BX169">
            <v>190837.85</v>
          </cell>
          <cell r="BY169">
            <v>64892.959999999999</v>
          </cell>
          <cell r="BZ169">
            <v>0</v>
          </cell>
          <cell r="CA169">
            <v>0</v>
          </cell>
          <cell r="CB169">
            <v>0</v>
          </cell>
          <cell r="CC169">
            <v>1108934.3500000001</v>
          </cell>
          <cell r="CD169">
            <v>195991.2</v>
          </cell>
          <cell r="CE169">
            <v>0</v>
          </cell>
          <cell r="CF169">
            <v>82644.59</v>
          </cell>
          <cell r="CG169">
            <v>190.35</v>
          </cell>
          <cell r="CH169">
            <v>0</v>
          </cell>
          <cell r="CI169">
            <v>0</v>
          </cell>
          <cell r="CJ169">
            <v>519791.23</v>
          </cell>
          <cell r="CK169">
            <v>92324.17</v>
          </cell>
          <cell r="CL169">
            <v>27439.96</v>
          </cell>
          <cell r="CM169">
            <v>66978.77</v>
          </cell>
          <cell r="CN169">
            <v>40226.32</v>
          </cell>
          <cell r="CO169">
            <v>1240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74459.960000000006</v>
          </cell>
          <cell r="DH169">
            <v>44649.77</v>
          </cell>
          <cell r="DI169">
            <v>0</v>
          </cell>
          <cell r="DJ169">
            <v>31875</v>
          </cell>
          <cell r="DK169">
            <v>0</v>
          </cell>
          <cell r="DL169">
            <v>493893.28</v>
          </cell>
          <cell r="DM169">
            <v>90900.36</v>
          </cell>
          <cell r="DN169">
            <v>40535.89</v>
          </cell>
          <cell r="DO169">
            <v>12092.2</v>
          </cell>
          <cell r="DP169">
            <v>386.99</v>
          </cell>
          <cell r="DQ169">
            <v>27810.720000000001</v>
          </cell>
          <cell r="DR169">
            <v>0</v>
          </cell>
          <cell r="DS169">
            <v>0</v>
          </cell>
          <cell r="DT169">
            <v>0</v>
          </cell>
          <cell r="DU169">
            <v>4395</v>
          </cell>
          <cell r="DV169">
            <v>0</v>
          </cell>
          <cell r="DW169">
            <v>0</v>
          </cell>
          <cell r="DX169">
            <v>0</v>
          </cell>
          <cell r="DY169">
            <v>0</v>
          </cell>
          <cell r="DZ169">
            <v>3786947.77</v>
          </cell>
          <cell r="EA169">
            <v>657884.84</v>
          </cell>
          <cell r="EB169">
            <v>14127.84</v>
          </cell>
          <cell r="EC169">
            <v>528.42999999999995</v>
          </cell>
          <cell r="ED169">
            <v>0</v>
          </cell>
          <cell r="EE169">
            <v>629</v>
          </cell>
          <cell r="EF169">
            <v>0</v>
          </cell>
          <cell r="EG169">
            <v>421434.47</v>
          </cell>
          <cell r="EH169">
            <v>73047.039999999994</v>
          </cell>
          <cell r="EI169">
            <v>332943.88</v>
          </cell>
          <cell r="EJ169">
            <v>14562.71</v>
          </cell>
          <cell r="EK169">
            <v>619.98</v>
          </cell>
          <cell r="EL169">
            <v>4617</v>
          </cell>
          <cell r="EM169">
            <v>0</v>
          </cell>
          <cell r="EN169">
            <v>0</v>
          </cell>
          <cell r="EO169">
            <v>0</v>
          </cell>
          <cell r="EP169">
            <v>0</v>
          </cell>
          <cell r="EQ169">
            <v>0</v>
          </cell>
          <cell r="ER169">
            <v>0</v>
          </cell>
          <cell r="ES169">
            <v>0</v>
          </cell>
          <cell r="ET169">
            <v>0</v>
          </cell>
          <cell r="EU169">
            <v>78043.399999999994</v>
          </cell>
          <cell r="EV169">
            <v>13155.52</v>
          </cell>
          <cell r="EW169">
            <v>0</v>
          </cell>
          <cell r="EX169">
            <v>155687.84</v>
          </cell>
          <cell r="EY169">
            <v>0</v>
          </cell>
          <cell r="EZ169">
            <v>0</v>
          </cell>
          <cell r="FA169">
            <v>0</v>
          </cell>
          <cell r="FB169">
            <v>0</v>
          </cell>
          <cell r="FC169">
            <v>0</v>
          </cell>
          <cell r="FD169">
            <v>0</v>
          </cell>
          <cell r="FE169">
            <v>0</v>
          </cell>
          <cell r="FF169">
            <v>0</v>
          </cell>
          <cell r="FG169">
            <v>0</v>
          </cell>
          <cell r="FH169">
            <v>0</v>
          </cell>
          <cell r="FI169">
            <v>118959.99</v>
          </cell>
          <cell r="FJ169">
            <v>20438.72</v>
          </cell>
          <cell r="FK169">
            <v>3557.23</v>
          </cell>
          <cell r="FL169">
            <v>5031.79</v>
          </cell>
          <cell r="FM169">
            <v>0</v>
          </cell>
          <cell r="FN169">
            <v>0</v>
          </cell>
          <cell r="FO169">
            <v>0</v>
          </cell>
          <cell r="FP169">
            <v>412743.63</v>
          </cell>
          <cell r="FQ169">
            <v>75970.36</v>
          </cell>
          <cell r="FR169">
            <v>80445.62</v>
          </cell>
          <cell r="FS169">
            <v>1855.17</v>
          </cell>
          <cell r="FT169">
            <v>0</v>
          </cell>
          <cell r="FU169">
            <v>3778.35</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3182149.14</v>
          </cell>
          <cell r="GL169">
            <v>533653.59</v>
          </cell>
          <cell r="GM169">
            <v>313974.78000000003</v>
          </cell>
          <cell r="GN169">
            <v>1889662.85</v>
          </cell>
          <cell r="GO169">
            <v>0</v>
          </cell>
          <cell r="GP169">
            <v>9677.3799999999992</v>
          </cell>
          <cell r="GQ169">
            <v>0</v>
          </cell>
          <cell r="GR169">
            <v>1561991.89</v>
          </cell>
          <cell r="GS169">
            <v>267833.31</v>
          </cell>
          <cell r="GT169">
            <v>174191.47</v>
          </cell>
          <cell r="GU169">
            <v>343281.91999999998</v>
          </cell>
          <cell r="GV169">
            <v>0</v>
          </cell>
          <cell r="GW169">
            <v>910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3469718</v>
          </cell>
          <cell r="IV169">
            <v>0</v>
          </cell>
          <cell r="IW169">
            <v>0</v>
          </cell>
          <cell r="IX169">
            <v>0</v>
          </cell>
          <cell r="IY169">
            <v>0</v>
          </cell>
          <cell r="IZ169">
            <v>0</v>
          </cell>
          <cell r="JA169">
            <v>0</v>
          </cell>
          <cell r="JB169">
            <v>16418.73</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61655925.520000003</v>
          </cell>
          <cell r="KF169">
            <v>10590471.380000001</v>
          </cell>
          <cell r="KG169">
            <v>7861680.4000000004</v>
          </cell>
          <cell r="KH169">
            <v>3941374.5</v>
          </cell>
          <cell r="KI169">
            <v>128847.56</v>
          </cell>
          <cell r="KJ169">
            <v>101781.08</v>
          </cell>
          <cell r="KK169">
            <v>3486136.73</v>
          </cell>
        </row>
        <row r="170">
          <cell r="A170">
            <v>167</v>
          </cell>
          <cell r="B170">
            <v>3744</v>
          </cell>
          <cell r="C170" t="str">
            <v>Lisbon Comm School District</v>
          </cell>
          <cell r="D170">
            <v>2944078.9</v>
          </cell>
          <cell r="E170">
            <v>996343.91</v>
          </cell>
          <cell r="F170">
            <v>1034220.64</v>
          </cell>
          <cell r="G170">
            <v>125974.26</v>
          </cell>
          <cell r="H170">
            <v>5880</v>
          </cell>
          <cell r="I170">
            <v>81</v>
          </cell>
          <cell r="J170">
            <v>0</v>
          </cell>
          <cell r="K170">
            <v>0</v>
          </cell>
          <cell r="L170">
            <v>0</v>
          </cell>
          <cell r="M170">
            <v>0</v>
          </cell>
          <cell r="N170">
            <v>1446.45</v>
          </cell>
          <cell r="O170">
            <v>0</v>
          </cell>
          <cell r="P170">
            <v>0</v>
          </cell>
          <cell r="Q170">
            <v>0</v>
          </cell>
          <cell r="R170">
            <v>85801.86</v>
          </cell>
          <cell r="S170">
            <v>24988.34</v>
          </cell>
          <cell r="T170">
            <v>0</v>
          </cell>
          <cell r="U170">
            <v>0</v>
          </cell>
          <cell r="V170">
            <v>0</v>
          </cell>
          <cell r="W170">
            <v>0</v>
          </cell>
          <cell r="X170">
            <v>0</v>
          </cell>
          <cell r="Y170">
            <v>55902.879999999997</v>
          </cell>
          <cell r="Z170">
            <v>18181.73</v>
          </cell>
          <cell r="AA170">
            <v>0</v>
          </cell>
          <cell r="AB170">
            <v>9578.17</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61588.6</v>
          </cell>
          <cell r="BY170">
            <v>0</v>
          </cell>
          <cell r="BZ170">
            <v>0</v>
          </cell>
          <cell r="CA170">
            <v>0</v>
          </cell>
          <cell r="CB170">
            <v>0</v>
          </cell>
          <cell r="CC170">
            <v>0</v>
          </cell>
          <cell r="CD170">
            <v>0</v>
          </cell>
          <cell r="CE170">
            <v>21326.65</v>
          </cell>
          <cell r="CF170">
            <v>3082.79</v>
          </cell>
          <cell r="CG170">
            <v>0</v>
          </cell>
          <cell r="CH170">
            <v>0</v>
          </cell>
          <cell r="CI170">
            <v>0</v>
          </cell>
          <cell r="CJ170">
            <v>97815.25</v>
          </cell>
          <cell r="CK170">
            <v>35042.44</v>
          </cell>
          <cell r="CL170">
            <v>18329.2</v>
          </cell>
          <cell r="CM170">
            <v>67507.8</v>
          </cell>
          <cell r="CN170">
            <v>2940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24022.86</v>
          </cell>
          <cell r="DH170">
            <v>16.5</v>
          </cell>
          <cell r="DI170">
            <v>4145</v>
          </cell>
          <cell r="DJ170">
            <v>725</v>
          </cell>
          <cell r="DK170">
            <v>0</v>
          </cell>
          <cell r="DL170">
            <v>204730.31</v>
          </cell>
          <cell r="DM170">
            <v>68579.97</v>
          </cell>
          <cell r="DN170">
            <v>7931.57</v>
          </cell>
          <cell r="DO170">
            <v>18043.84</v>
          </cell>
          <cell r="DP170">
            <v>0</v>
          </cell>
          <cell r="DQ170">
            <v>650</v>
          </cell>
          <cell r="DR170">
            <v>0</v>
          </cell>
          <cell r="DS170">
            <v>0</v>
          </cell>
          <cell r="DT170">
            <v>0</v>
          </cell>
          <cell r="DU170">
            <v>912</v>
          </cell>
          <cell r="DV170">
            <v>0</v>
          </cell>
          <cell r="DW170">
            <v>0</v>
          </cell>
          <cell r="DX170">
            <v>0</v>
          </cell>
          <cell r="DY170">
            <v>0</v>
          </cell>
          <cell r="DZ170">
            <v>302961</v>
          </cell>
          <cell r="EA170">
            <v>133148.9</v>
          </cell>
          <cell r="EB170">
            <v>0</v>
          </cell>
          <cell r="EC170">
            <v>2519.64</v>
          </cell>
          <cell r="ED170">
            <v>0</v>
          </cell>
          <cell r="EE170">
            <v>0</v>
          </cell>
          <cell r="EF170">
            <v>0</v>
          </cell>
          <cell r="EG170">
            <v>70931.33</v>
          </cell>
          <cell r="EH170">
            <v>37993.03</v>
          </cell>
          <cell r="EI170">
            <v>10976</v>
          </cell>
          <cell r="EJ170">
            <v>550</v>
          </cell>
          <cell r="EK170">
            <v>0</v>
          </cell>
          <cell r="EL170">
            <v>559.94000000000005</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5323.4</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7350</v>
          </cell>
          <cell r="FZ170">
            <v>0</v>
          </cell>
          <cell r="GA170">
            <v>0</v>
          </cell>
          <cell r="GB170">
            <v>0</v>
          </cell>
          <cell r="GC170">
            <v>0</v>
          </cell>
          <cell r="GD170">
            <v>0</v>
          </cell>
          <cell r="GE170">
            <v>0</v>
          </cell>
          <cell r="GF170">
            <v>0</v>
          </cell>
          <cell r="GG170">
            <v>0</v>
          </cell>
          <cell r="GH170">
            <v>0</v>
          </cell>
          <cell r="GI170">
            <v>0</v>
          </cell>
          <cell r="GJ170">
            <v>0</v>
          </cell>
          <cell r="GK170">
            <v>242784</v>
          </cell>
          <cell r="GL170">
            <v>87100.65</v>
          </cell>
          <cell r="GM170">
            <v>67910.240000000005</v>
          </cell>
          <cell r="GN170">
            <v>343965.94</v>
          </cell>
          <cell r="GO170">
            <v>12121</v>
          </cell>
          <cell r="GP170">
            <v>0</v>
          </cell>
          <cell r="GQ170">
            <v>0</v>
          </cell>
          <cell r="GR170">
            <v>102478.02</v>
          </cell>
          <cell r="GS170">
            <v>25438.6</v>
          </cell>
          <cell r="GT170">
            <v>28029.87</v>
          </cell>
          <cell r="GU170">
            <v>18884.78</v>
          </cell>
          <cell r="GV170">
            <v>40693.49</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277509</v>
          </cell>
          <cell r="IV170">
            <v>0</v>
          </cell>
          <cell r="IW170">
            <v>0</v>
          </cell>
          <cell r="IX170">
            <v>0</v>
          </cell>
          <cell r="IY170">
            <v>0</v>
          </cell>
          <cell r="IZ170">
            <v>0</v>
          </cell>
          <cell r="JA170">
            <v>0</v>
          </cell>
          <cell r="JB170">
            <v>3489.69</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4107483.55</v>
          </cell>
          <cell r="KF170">
            <v>1426817.57</v>
          </cell>
          <cell r="KG170">
            <v>1287921.03</v>
          </cell>
          <cell r="KH170">
            <v>591570.17000000004</v>
          </cell>
          <cell r="KI170">
            <v>65779.490000000005</v>
          </cell>
          <cell r="KJ170">
            <v>2015.94</v>
          </cell>
          <cell r="KK170">
            <v>280998.69</v>
          </cell>
        </row>
        <row r="171">
          <cell r="A171">
            <v>168</v>
          </cell>
          <cell r="B171">
            <v>3798</v>
          </cell>
          <cell r="C171" t="str">
            <v>Logan-Magnolia Comm School District</v>
          </cell>
          <cell r="D171">
            <v>3251195.13</v>
          </cell>
          <cell r="E171">
            <v>977859.08</v>
          </cell>
          <cell r="F171">
            <v>525727.25</v>
          </cell>
          <cell r="G171">
            <v>149283.68</v>
          </cell>
          <cell r="H171">
            <v>51840.38</v>
          </cell>
          <cell r="I171">
            <v>15020.59</v>
          </cell>
          <cell r="J171">
            <v>0</v>
          </cell>
          <cell r="K171">
            <v>0</v>
          </cell>
          <cell r="L171">
            <v>0</v>
          </cell>
          <cell r="M171">
            <v>0</v>
          </cell>
          <cell r="N171">
            <v>0</v>
          </cell>
          <cell r="O171">
            <v>0</v>
          </cell>
          <cell r="P171">
            <v>0</v>
          </cell>
          <cell r="Q171">
            <v>0</v>
          </cell>
          <cell r="R171">
            <v>82262.63</v>
          </cell>
          <cell r="S171">
            <v>28362.14</v>
          </cell>
          <cell r="T171">
            <v>67657.36</v>
          </cell>
          <cell r="U171">
            <v>0</v>
          </cell>
          <cell r="V171">
            <v>0</v>
          </cell>
          <cell r="W171">
            <v>700</v>
          </cell>
          <cell r="X171">
            <v>0</v>
          </cell>
          <cell r="Y171">
            <v>41344</v>
          </cell>
          <cell r="Z171">
            <v>8618.2900000000009</v>
          </cell>
          <cell r="AA171">
            <v>108.64</v>
          </cell>
          <cell r="AB171">
            <v>3774.04</v>
          </cell>
          <cell r="AC171">
            <v>84.99</v>
          </cell>
          <cell r="AD171">
            <v>205</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240.83</v>
          </cell>
          <cell r="BS171">
            <v>0</v>
          </cell>
          <cell r="BT171">
            <v>0</v>
          </cell>
          <cell r="BU171">
            <v>0</v>
          </cell>
          <cell r="BV171">
            <v>0</v>
          </cell>
          <cell r="BW171">
            <v>0</v>
          </cell>
          <cell r="BX171">
            <v>0</v>
          </cell>
          <cell r="BY171">
            <v>0</v>
          </cell>
          <cell r="BZ171">
            <v>0</v>
          </cell>
          <cell r="CA171">
            <v>0</v>
          </cell>
          <cell r="CB171">
            <v>0</v>
          </cell>
          <cell r="CC171">
            <v>77839.02</v>
          </cell>
          <cell r="CD171">
            <v>22756.68</v>
          </cell>
          <cell r="CE171">
            <v>0</v>
          </cell>
          <cell r="CF171">
            <v>8653.8700000000008</v>
          </cell>
          <cell r="CG171">
            <v>0</v>
          </cell>
          <cell r="CH171">
            <v>25</v>
          </cell>
          <cell r="CI171">
            <v>0</v>
          </cell>
          <cell r="CJ171">
            <v>45489.96</v>
          </cell>
          <cell r="CK171">
            <v>17244.3</v>
          </cell>
          <cell r="CL171">
            <v>9987.73</v>
          </cell>
          <cell r="CM171">
            <v>3303.57</v>
          </cell>
          <cell r="CN171">
            <v>179.98</v>
          </cell>
          <cell r="CO171">
            <v>612.6</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17918.07</v>
          </cell>
          <cell r="DH171">
            <v>73.55</v>
          </cell>
          <cell r="DI171">
            <v>0</v>
          </cell>
          <cell r="DJ171">
            <v>3926.33</v>
          </cell>
          <cell r="DK171">
            <v>0</v>
          </cell>
          <cell r="DL171">
            <v>123255</v>
          </cell>
          <cell r="DM171">
            <v>52478.5</v>
          </cell>
          <cell r="DN171">
            <v>599.49</v>
          </cell>
          <cell r="DO171">
            <v>22.29</v>
          </cell>
          <cell r="DP171">
            <v>174.99</v>
          </cell>
          <cell r="DQ171">
            <v>4827.8</v>
          </cell>
          <cell r="DR171">
            <v>0</v>
          </cell>
          <cell r="DS171">
            <v>0</v>
          </cell>
          <cell r="DT171">
            <v>0</v>
          </cell>
          <cell r="DU171">
            <v>713</v>
          </cell>
          <cell r="DV171">
            <v>0</v>
          </cell>
          <cell r="DW171">
            <v>0</v>
          </cell>
          <cell r="DX171">
            <v>0</v>
          </cell>
          <cell r="DY171">
            <v>0</v>
          </cell>
          <cell r="DZ171">
            <v>274203.71999999997</v>
          </cell>
          <cell r="EA171">
            <v>143133.5</v>
          </cell>
          <cell r="EB171">
            <v>3637.68</v>
          </cell>
          <cell r="EC171">
            <v>0</v>
          </cell>
          <cell r="ED171">
            <v>174.99</v>
          </cell>
          <cell r="EE171">
            <v>3666</v>
          </cell>
          <cell r="EF171">
            <v>0</v>
          </cell>
          <cell r="EG171">
            <v>68100</v>
          </cell>
          <cell r="EH171">
            <v>21057.99</v>
          </cell>
          <cell r="EI171">
            <v>23734.26</v>
          </cell>
          <cell r="EJ171">
            <v>3240.21</v>
          </cell>
          <cell r="EK171">
            <v>0</v>
          </cell>
          <cell r="EL171">
            <v>2877.81</v>
          </cell>
          <cell r="EM171">
            <v>0</v>
          </cell>
          <cell r="EN171">
            <v>0</v>
          </cell>
          <cell r="EO171">
            <v>0</v>
          </cell>
          <cell r="EP171">
            <v>0</v>
          </cell>
          <cell r="EQ171">
            <v>0</v>
          </cell>
          <cell r="ER171">
            <v>0</v>
          </cell>
          <cell r="ES171">
            <v>0</v>
          </cell>
          <cell r="ET171">
            <v>0</v>
          </cell>
          <cell r="EU171">
            <v>0</v>
          </cell>
          <cell r="EV171">
            <v>0</v>
          </cell>
          <cell r="EW171">
            <v>4388.8599999999997</v>
          </cell>
          <cell r="EX171">
            <v>10947.44</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217545.12</v>
          </cell>
          <cell r="GL171">
            <v>80193.47</v>
          </cell>
          <cell r="GM171">
            <v>47982.400000000001</v>
          </cell>
          <cell r="GN171">
            <v>193098.78</v>
          </cell>
          <cell r="GO171">
            <v>31106.81</v>
          </cell>
          <cell r="GP171">
            <v>325</v>
          </cell>
          <cell r="GQ171">
            <v>0</v>
          </cell>
          <cell r="GR171">
            <v>134255.76999999999</v>
          </cell>
          <cell r="GS171">
            <v>28377.83</v>
          </cell>
          <cell r="GT171">
            <v>32078.47</v>
          </cell>
          <cell r="GU171">
            <v>33821.089999999997</v>
          </cell>
          <cell r="GV171">
            <v>588.13</v>
          </cell>
          <cell r="GW171">
            <v>1251</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248227</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4315490.3499999996</v>
          </cell>
          <cell r="KF171">
            <v>1380081.78</v>
          </cell>
          <cell r="KG171">
            <v>734533.21</v>
          </cell>
          <cell r="KH171">
            <v>406459.35</v>
          </cell>
          <cell r="KI171">
            <v>84150.27</v>
          </cell>
          <cell r="KJ171">
            <v>33437.129999999997</v>
          </cell>
          <cell r="KK171">
            <v>248227</v>
          </cell>
        </row>
        <row r="172">
          <cell r="A172">
            <v>169</v>
          </cell>
          <cell r="B172">
            <v>3816</v>
          </cell>
          <cell r="C172" t="str">
            <v>Lone Tree Comm School District</v>
          </cell>
          <cell r="D172">
            <v>2212885.75</v>
          </cell>
          <cell r="E172">
            <v>591166.06000000006</v>
          </cell>
          <cell r="F172">
            <v>252558.32</v>
          </cell>
          <cell r="G172">
            <v>97890.7</v>
          </cell>
          <cell r="H172">
            <v>0</v>
          </cell>
          <cell r="I172">
            <v>5655.99</v>
          </cell>
          <cell r="J172">
            <v>0</v>
          </cell>
          <cell r="K172">
            <v>0</v>
          </cell>
          <cell r="L172">
            <v>0</v>
          </cell>
          <cell r="M172">
            <v>0</v>
          </cell>
          <cell r="N172">
            <v>0</v>
          </cell>
          <cell r="O172">
            <v>0</v>
          </cell>
          <cell r="P172">
            <v>0</v>
          </cell>
          <cell r="Q172">
            <v>0</v>
          </cell>
          <cell r="R172">
            <v>49023.96</v>
          </cell>
          <cell r="S172">
            <v>22376.74</v>
          </cell>
          <cell r="T172">
            <v>5564.3</v>
          </cell>
          <cell r="U172">
            <v>820.09</v>
          </cell>
          <cell r="V172">
            <v>0</v>
          </cell>
          <cell r="W172">
            <v>30</v>
          </cell>
          <cell r="X172">
            <v>0</v>
          </cell>
          <cell r="Y172">
            <v>41555.620000000003</v>
          </cell>
          <cell r="Z172">
            <v>11844.19</v>
          </cell>
          <cell r="AA172">
            <v>0</v>
          </cell>
          <cell r="AB172">
            <v>2472.87</v>
          </cell>
          <cell r="AC172">
            <v>3653.7</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56000</v>
          </cell>
          <cell r="BW172">
            <v>9570.41</v>
          </cell>
          <cell r="BX172">
            <v>0</v>
          </cell>
          <cell r="BY172">
            <v>24.15</v>
          </cell>
          <cell r="BZ172">
            <v>0</v>
          </cell>
          <cell r="CA172">
            <v>0</v>
          </cell>
          <cell r="CB172">
            <v>0</v>
          </cell>
          <cell r="CC172">
            <v>55527.83</v>
          </cell>
          <cell r="CD172">
            <v>13835.46</v>
          </cell>
          <cell r="CE172">
            <v>0</v>
          </cell>
          <cell r="CF172">
            <v>4832.37</v>
          </cell>
          <cell r="CG172">
            <v>0</v>
          </cell>
          <cell r="CH172">
            <v>0</v>
          </cell>
          <cell r="CI172">
            <v>0</v>
          </cell>
          <cell r="CJ172">
            <v>0</v>
          </cell>
          <cell r="CK172">
            <v>0</v>
          </cell>
          <cell r="CL172">
            <v>6491.37</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20522.740000000002</v>
          </cell>
          <cell r="DH172">
            <v>4000</v>
          </cell>
          <cell r="DI172">
            <v>0</v>
          </cell>
          <cell r="DJ172">
            <v>2673.15</v>
          </cell>
          <cell r="DK172">
            <v>0</v>
          </cell>
          <cell r="DL172">
            <v>177225.09</v>
          </cell>
          <cell r="DM172">
            <v>51227.77</v>
          </cell>
          <cell r="DN172">
            <v>9588.61</v>
          </cell>
          <cell r="DO172">
            <v>912.98</v>
          </cell>
          <cell r="DP172">
            <v>0</v>
          </cell>
          <cell r="DQ172">
            <v>2428.5</v>
          </cell>
          <cell r="DR172">
            <v>0</v>
          </cell>
          <cell r="DS172">
            <v>0</v>
          </cell>
          <cell r="DT172">
            <v>0</v>
          </cell>
          <cell r="DU172">
            <v>564</v>
          </cell>
          <cell r="DV172">
            <v>0</v>
          </cell>
          <cell r="DW172">
            <v>0</v>
          </cell>
          <cell r="DX172">
            <v>0</v>
          </cell>
          <cell r="DY172">
            <v>0</v>
          </cell>
          <cell r="DZ172">
            <v>262526.08000000002</v>
          </cell>
          <cell r="EA172">
            <v>84528.57</v>
          </cell>
          <cell r="EB172">
            <v>549.64</v>
          </cell>
          <cell r="EC172">
            <v>1341.57</v>
          </cell>
          <cell r="ED172">
            <v>0</v>
          </cell>
          <cell r="EE172">
            <v>2397</v>
          </cell>
          <cell r="EF172">
            <v>0</v>
          </cell>
          <cell r="EG172">
            <v>44705.66</v>
          </cell>
          <cell r="EH172">
            <v>24757.16</v>
          </cell>
          <cell r="EI172">
            <v>27049.85</v>
          </cell>
          <cell r="EJ172">
            <v>0</v>
          </cell>
          <cell r="EK172">
            <v>0</v>
          </cell>
          <cell r="EL172">
            <v>478</v>
          </cell>
          <cell r="EM172">
            <v>0</v>
          </cell>
          <cell r="EN172">
            <v>0</v>
          </cell>
          <cell r="EO172">
            <v>0</v>
          </cell>
          <cell r="EP172">
            <v>0</v>
          </cell>
          <cell r="EQ172">
            <v>0</v>
          </cell>
          <cell r="ER172">
            <v>0</v>
          </cell>
          <cell r="ES172">
            <v>0</v>
          </cell>
          <cell r="ET172">
            <v>0</v>
          </cell>
          <cell r="EU172">
            <v>0</v>
          </cell>
          <cell r="EV172">
            <v>0</v>
          </cell>
          <cell r="EW172">
            <v>12123.92</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176860.05</v>
          </cell>
          <cell r="GL172">
            <v>45798.5</v>
          </cell>
          <cell r="GM172">
            <v>65341.64</v>
          </cell>
          <cell r="GN172">
            <v>143780.48000000001</v>
          </cell>
          <cell r="GO172">
            <v>0</v>
          </cell>
          <cell r="GP172">
            <v>440</v>
          </cell>
          <cell r="GQ172">
            <v>0</v>
          </cell>
          <cell r="GR172">
            <v>57193.96</v>
          </cell>
          <cell r="GS172">
            <v>10105.84</v>
          </cell>
          <cell r="GT172">
            <v>32098.97</v>
          </cell>
          <cell r="GU172">
            <v>27967.65</v>
          </cell>
          <cell r="GV172">
            <v>0</v>
          </cell>
          <cell r="GW172">
            <v>945</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166213</v>
          </cell>
          <cell r="IV172">
            <v>0</v>
          </cell>
          <cell r="IW172">
            <v>0</v>
          </cell>
          <cell r="IX172">
            <v>0</v>
          </cell>
          <cell r="IY172">
            <v>0</v>
          </cell>
          <cell r="IZ172">
            <v>0</v>
          </cell>
          <cell r="JA172">
            <v>0</v>
          </cell>
          <cell r="JB172">
            <v>45261.27</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3133504</v>
          </cell>
          <cell r="KF172">
            <v>865210.7</v>
          </cell>
          <cell r="KG172">
            <v>432453.36</v>
          </cell>
          <cell r="KH172">
            <v>284042.86</v>
          </cell>
          <cell r="KI172">
            <v>3653.7</v>
          </cell>
          <cell r="KJ172">
            <v>15047.64</v>
          </cell>
          <cell r="KK172">
            <v>211474.27</v>
          </cell>
        </row>
        <row r="173">
          <cell r="A173">
            <v>170</v>
          </cell>
          <cell r="B173">
            <v>3841</v>
          </cell>
          <cell r="C173" t="str">
            <v>Louisa-Muscatine Comm School District</v>
          </cell>
          <cell r="D173">
            <v>4279833.88</v>
          </cell>
          <cell r="E173">
            <v>1189074.1200000001</v>
          </cell>
          <cell r="F173">
            <v>854275.67</v>
          </cell>
          <cell r="G173">
            <v>151547.38</v>
          </cell>
          <cell r="H173">
            <v>3933.44</v>
          </cell>
          <cell r="I173">
            <v>4491.5</v>
          </cell>
          <cell r="J173">
            <v>0</v>
          </cell>
          <cell r="K173">
            <v>0</v>
          </cell>
          <cell r="L173">
            <v>0</v>
          </cell>
          <cell r="M173">
            <v>0</v>
          </cell>
          <cell r="N173">
            <v>0</v>
          </cell>
          <cell r="O173">
            <v>0</v>
          </cell>
          <cell r="P173">
            <v>0</v>
          </cell>
          <cell r="Q173">
            <v>0</v>
          </cell>
          <cell r="R173">
            <v>100698.47</v>
          </cell>
          <cell r="S173">
            <v>24575.01</v>
          </cell>
          <cell r="T173">
            <v>24147.64</v>
          </cell>
          <cell r="U173">
            <v>0</v>
          </cell>
          <cell r="V173">
            <v>0</v>
          </cell>
          <cell r="W173">
            <v>0</v>
          </cell>
          <cell r="X173">
            <v>0</v>
          </cell>
          <cell r="Y173">
            <v>49423.16</v>
          </cell>
          <cell r="Z173">
            <v>16876.62</v>
          </cell>
          <cell r="AA173">
            <v>13822.27</v>
          </cell>
          <cell r="AB173">
            <v>932.89</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204056.95999999999</v>
          </cell>
          <cell r="BW173">
            <v>91061.85</v>
          </cell>
          <cell r="BX173">
            <v>22909</v>
          </cell>
          <cell r="BY173">
            <v>5984.82</v>
          </cell>
          <cell r="BZ173">
            <v>0</v>
          </cell>
          <cell r="CA173">
            <v>0</v>
          </cell>
          <cell r="CB173">
            <v>0</v>
          </cell>
          <cell r="CC173">
            <v>67934.509999999995</v>
          </cell>
          <cell r="CD173">
            <v>11066.2</v>
          </cell>
          <cell r="CE173">
            <v>105.14</v>
          </cell>
          <cell r="CF173">
            <v>4394.2299999999996</v>
          </cell>
          <cell r="CG173">
            <v>0</v>
          </cell>
          <cell r="CH173">
            <v>0</v>
          </cell>
          <cell r="CI173">
            <v>0</v>
          </cell>
          <cell r="CJ173">
            <v>67234.28</v>
          </cell>
          <cell r="CK173">
            <v>20168.43</v>
          </cell>
          <cell r="CL173">
            <v>2241.9899999999998</v>
          </cell>
          <cell r="CM173">
            <v>0</v>
          </cell>
          <cell r="CN173">
            <v>1999.9</v>
          </cell>
          <cell r="CO173">
            <v>0</v>
          </cell>
          <cell r="CP173">
            <v>0</v>
          </cell>
          <cell r="CQ173">
            <v>0</v>
          </cell>
          <cell r="CR173">
            <v>0</v>
          </cell>
          <cell r="CS173">
            <v>1937.8</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18719.82</v>
          </cell>
          <cell r="DH173">
            <v>687.46</v>
          </cell>
          <cell r="DI173">
            <v>0</v>
          </cell>
          <cell r="DJ173">
            <v>19402.25</v>
          </cell>
          <cell r="DK173">
            <v>0</v>
          </cell>
          <cell r="DL173">
            <v>160649.17000000001</v>
          </cell>
          <cell r="DM173">
            <v>61042.559999999998</v>
          </cell>
          <cell r="DN173">
            <v>20022.54</v>
          </cell>
          <cell r="DO173">
            <v>1353.07</v>
          </cell>
          <cell r="DP173">
            <v>0</v>
          </cell>
          <cell r="DQ173">
            <v>0</v>
          </cell>
          <cell r="DR173">
            <v>0</v>
          </cell>
          <cell r="DS173">
            <v>0</v>
          </cell>
          <cell r="DT173">
            <v>0</v>
          </cell>
          <cell r="DU173">
            <v>862</v>
          </cell>
          <cell r="DV173">
            <v>0</v>
          </cell>
          <cell r="DW173">
            <v>0</v>
          </cell>
          <cell r="DX173">
            <v>0</v>
          </cell>
          <cell r="DY173">
            <v>0</v>
          </cell>
          <cell r="DZ173">
            <v>304265.01</v>
          </cell>
          <cell r="EA173">
            <v>112146.16</v>
          </cell>
          <cell r="EB173">
            <v>3227.67</v>
          </cell>
          <cell r="EC173">
            <v>10436.35</v>
          </cell>
          <cell r="ED173">
            <v>0</v>
          </cell>
          <cell r="EE173">
            <v>0</v>
          </cell>
          <cell r="EF173">
            <v>0</v>
          </cell>
          <cell r="EG173">
            <v>119559.27</v>
          </cell>
          <cell r="EH173">
            <v>54732.06</v>
          </cell>
          <cell r="EI173">
            <v>22173.58</v>
          </cell>
          <cell r="EJ173">
            <v>748.62</v>
          </cell>
          <cell r="EK173">
            <v>1809.98</v>
          </cell>
          <cell r="EL173">
            <v>0</v>
          </cell>
          <cell r="EM173">
            <v>0</v>
          </cell>
          <cell r="EN173">
            <v>0</v>
          </cell>
          <cell r="EO173">
            <v>0</v>
          </cell>
          <cell r="EP173">
            <v>0</v>
          </cell>
          <cell r="EQ173">
            <v>0</v>
          </cell>
          <cell r="ER173">
            <v>0</v>
          </cell>
          <cell r="ES173">
            <v>0</v>
          </cell>
          <cell r="ET173">
            <v>0</v>
          </cell>
          <cell r="EU173">
            <v>0</v>
          </cell>
          <cell r="EV173">
            <v>0</v>
          </cell>
          <cell r="EW173">
            <v>795.74</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2576.64</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34284.04</v>
          </cell>
          <cell r="FZ173">
            <v>11546.21</v>
          </cell>
          <cell r="GA173">
            <v>1156</v>
          </cell>
          <cell r="GB173">
            <v>0</v>
          </cell>
          <cell r="GC173">
            <v>0</v>
          </cell>
          <cell r="GD173">
            <v>0</v>
          </cell>
          <cell r="GE173">
            <v>0</v>
          </cell>
          <cell r="GF173">
            <v>0</v>
          </cell>
          <cell r="GG173">
            <v>0</v>
          </cell>
          <cell r="GH173">
            <v>0</v>
          </cell>
          <cell r="GI173">
            <v>0</v>
          </cell>
          <cell r="GJ173">
            <v>0</v>
          </cell>
          <cell r="GK173">
            <v>69899.16</v>
          </cell>
          <cell r="GL173">
            <v>20620.650000000001</v>
          </cell>
          <cell r="GM173">
            <v>280954.49</v>
          </cell>
          <cell r="GN173">
            <v>166991.60999999999</v>
          </cell>
          <cell r="GO173">
            <v>4683.93</v>
          </cell>
          <cell r="GP173">
            <v>136.12</v>
          </cell>
          <cell r="GQ173">
            <v>0</v>
          </cell>
          <cell r="GR173">
            <v>290154.31</v>
          </cell>
          <cell r="GS173">
            <v>73187.69</v>
          </cell>
          <cell r="GT173">
            <v>17257.68</v>
          </cell>
          <cell r="GU173">
            <v>102491.96</v>
          </cell>
          <cell r="GV173">
            <v>7929.99</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323520</v>
          </cell>
          <cell r="IV173">
            <v>0</v>
          </cell>
          <cell r="IW173">
            <v>0</v>
          </cell>
          <cell r="IX173">
            <v>0</v>
          </cell>
          <cell r="IY173">
            <v>0</v>
          </cell>
          <cell r="IZ173">
            <v>0</v>
          </cell>
          <cell r="JA173">
            <v>0</v>
          </cell>
          <cell r="JB173">
            <v>6300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5713708.1799999997</v>
          </cell>
          <cell r="KF173">
            <v>1674551.35</v>
          </cell>
          <cell r="KG173">
            <v>1320313.71</v>
          </cell>
          <cell r="KH173">
            <v>457114.6</v>
          </cell>
          <cell r="KI173">
            <v>21513.24</v>
          </cell>
          <cell r="KJ173">
            <v>24029.87</v>
          </cell>
          <cell r="KK173">
            <v>329820</v>
          </cell>
        </row>
        <row r="174">
          <cell r="A174">
            <v>171</v>
          </cell>
          <cell r="B174">
            <v>3897</v>
          </cell>
          <cell r="C174" t="str">
            <v>LuVerne Comm School District</v>
          </cell>
          <cell r="D174">
            <v>410364.04</v>
          </cell>
          <cell r="E174">
            <v>144401.68</v>
          </cell>
          <cell r="F174">
            <v>864521</v>
          </cell>
          <cell r="G174">
            <v>53312.88</v>
          </cell>
          <cell r="H174">
            <v>0</v>
          </cell>
          <cell r="I174">
            <v>3142.3</v>
          </cell>
          <cell r="J174">
            <v>0</v>
          </cell>
          <cell r="K174">
            <v>0</v>
          </cell>
          <cell r="L174">
            <v>0</v>
          </cell>
          <cell r="M174">
            <v>0</v>
          </cell>
          <cell r="N174">
            <v>0</v>
          </cell>
          <cell r="O174">
            <v>0</v>
          </cell>
          <cell r="P174">
            <v>0</v>
          </cell>
          <cell r="Q174">
            <v>0</v>
          </cell>
          <cell r="R174">
            <v>0</v>
          </cell>
          <cell r="S174">
            <v>0</v>
          </cell>
          <cell r="T174">
            <v>12769.76</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22131.64</v>
          </cell>
          <cell r="BY174">
            <v>0</v>
          </cell>
          <cell r="BZ174">
            <v>0</v>
          </cell>
          <cell r="CA174">
            <v>0</v>
          </cell>
          <cell r="CB174">
            <v>0</v>
          </cell>
          <cell r="CC174">
            <v>15539.09</v>
          </cell>
          <cell r="CD174">
            <v>4938.6499999999996</v>
          </cell>
          <cell r="CE174">
            <v>0</v>
          </cell>
          <cell r="CF174">
            <v>227.24</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8162.57</v>
          </cell>
          <cell r="DH174">
            <v>352.39</v>
          </cell>
          <cell r="DI174">
            <v>0</v>
          </cell>
          <cell r="DJ174">
            <v>2639.05</v>
          </cell>
          <cell r="DK174">
            <v>0</v>
          </cell>
          <cell r="DL174">
            <v>141161</v>
          </cell>
          <cell r="DM174">
            <v>34063.730000000003</v>
          </cell>
          <cell r="DN174">
            <v>1913.8</v>
          </cell>
          <cell r="DO174">
            <v>273.83</v>
          </cell>
          <cell r="DP174">
            <v>0</v>
          </cell>
          <cell r="DQ174">
            <v>3104</v>
          </cell>
          <cell r="DR174">
            <v>0</v>
          </cell>
          <cell r="DS174">
            <v>0</v>
          </cell>
          <cell r="DT174">
            <v>0</v>
          </cell>
          <cell r="DU174">
            <v>50</v>
          </cell>
          <cell r="DV174">
            <v>0</v>
          </cell>
          <cell r="DW174">
            <v>0</v>
          </cell>
          <cell r="DX174">
            <v>0</v>
          </cell>
          <cell r="DY174">
            <v>0</v>
          </cell>
          <cell r="DZ174">
            <v>33870.28</v>
          </cell>
          <cell r="EA174">
            <v>15517.05</v>
          </cell>
          <cell r="EB174">
            <v>3897.23</v>
          </cell>
          <cell r="EC174">
            <v>1768.3</v>
          </cell>
          <cell r="ED174">
            <v>0</v>
          </cell>
          <cell r="EE174">
            <v>179</v>
          </cell>
          <cell r="EF174">
            <v>0</v>
          </cell>
          <cell r="EG174">
            <v>46683</v>
          </cell>
          <cell r="EH174">
            <v>9746.44</v>
          </cell>
          <cell r="EI174">
            <v>6320.16</v>
          </cell>
          <cell r="EJ174">
            <v>191.88</v>
          </cell>
          <cell r="EK174">
            <v>0</v>
          </cell>
          <cell r="EL174">
            <v>2025</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253</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49717.56</v>
          </cell>
          <cell r="GL174">
            <v>18171.88</v>
          </cell>
          <cell r="GM174">
            <v>31789.45</v>
          </cell>
          <cell r="GN174">
            <v>32695.279999999999</v>
          </cell>
          <cell r="GO174">
            <v>0</v>
          </cell>
          <cell r="GP174">
            <v>3436.36</v>
          </cell>
          <cell r="GQ174">
            <v>0</v>
          </cell>
          <cell r="GR174">
            <v>52288.75</v>
          </cell>
          <cell r="GS174">
            <v>18623.669999999998</v>
          </cell>
          <cell r="GT174">
            <v>30500.11</v>
          </cell>
          <cell r="GU174">
            <v>23743.17</v>
          </cell>
          <cell r="GV174">
            <v>0</v>
          </cell>
          <cell r="GW174">
            <v>480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72310</v>
          </cell>
          <cell r="IV174">
            <v>0</v>
          </cell>
          <cell r="IW174">
            <v>0</v>
          </cell>
          <cell r="IX174">
            <v>0</v>
          </cell>
          <cell r="IY174">
            <v>0</v>
          </cell>
          <cell r="IZ174">
            <v>0</v>
          </cell>
          <cell r="JA174">
            <v>0</v>
          </cell>
          <cell r="JB174">
            <v>10762.76</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749623.72</v>
          </cell>
          <cell r="KF174">
            <v>245463.1</v>
          </cell>
          <cell r="KG174">
            <v>982308.72</v>
          </cell>
          <cell r="KH174">
            <v>112564.97</v>
          </cell>
          <cell r="KI174">
            <v>0</v>
          </cell>
          <cell r="KJ174">
            <v>15005.71</v>
          </cell>
          <cell r="KK174">
            <v>83072.759999999995</v>
          </cell>
        </row>
        <row r="175">
          <cell r="A175">
            <v>172</v>
          </cell>
          <cell r="B175">
            <v>3906</v>
          </cell>
          <cell r="C175" t="str">
            <v>Lynnville-Sully Comm School District</v>
          </cell>
          <cell r="D175">
            <v>2676810.52</v>
          </cell>
          <cell r="E175">
            <v>741128.18</v>
          </cell>
          <cell r="F175">
            <v>512423.83</v>
          </cell>
          <cell r="G175">
            <v>96496.02</v>
          </cell>
          <cell r="H175">
            <v>25431.97</v>
          </cell>
          <cell r="I175">
            <v>6280.35</v>
          </cell>
          <cell r="J175">
            <v>0</v>
          </cell>
          <cell r="K175">
            <v>0</v>
          </cell>
          <cell r="L175">
            <v>0</v>
          </cell>
          <cell r="M175">
            <v>0</v>
          </cell>
          <cell r="N175">
            <v>0</v>
          </cell>
          <cell r="O175">
            <v>0</v>
          </cell>
          <cell r="P175">
            <v>0</v>
          </cell>
          <cell r="Q175">
            <v>0</v>
          </cell>
          <cell r="R175">
            <v>40562.86</v>
          </cell>
          <cell r="S175">
            <v>12790.89</v>
          </cell>
          <cell r="T175">
            <v>13080</v>
          </cell>
          <cell r="U175">
            <v>2248.9499999999998</v>
          </cell>
          <cell r="V175">
            <v>0</v>
          </cell>
          <cell r="W175">
            <v>324</v>
          </cell>
          <cell r="X175">
            <v>0</v>
          </cell>
          <cell r="Y175">
            <v>39689.31</v>
          </cell>
          <cell r="Z175">
            <v>12379.31</v>
          </cell>
          <cell r="AA175">
            <v>0</v>
          </cell>
          <cell r="AB175">
            <v>745.93</v>
          </cell>
          <cell r="AC175">
            <v>0</v>
          </cell>
          <cell r="AD175">
            <v>139.5</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750</v>
          </cell>
          <cell r="BY175">
            <v>0</v>
          </cell>
          <cell r="BZ175">
            <v>0</v>
          </cell>
          <cell r="CA175">
            <v>0</v>
          </cell>
          <cell r="CB175">
            <v>0</v>
          </cell>
          <cell r="CC175">
            <v>13953.59</v>
          </cell>
          <cell r="CD175">
            <v>2384.63</v>
          </cell>
          <cell r="CE175">
            <v>0</v>
          </cell>
          <cell r="CF175">
            <v>69</v>
          </cell>
          <cell r="CG175">
            <v>0</v>
          </cell>
          <cell r="CH175">
            <v>0</v>
          </cell>
          <cell r="CI175">
            <v>0</v>
          </cell>
          <cell r="CJ175">
            <v>2920.5</v>
          </cell>
          <cell r="CK175">
            <v>499.13</v>
          </cell>
          <cell r="CL175">
            <v>9309.2000000000007</v>
          </cell>
          <cell r="CM175">
            <v>8400.36</v>
          </cell>
          <cell r="CN175">
            <v>6206</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20769.64</v>
          </cell>
          <cell r="DH175">
            <v>537.99</v>
          </cell>
          <cell r="DI175">
            <v>0</v>
          </cell>
          <cell r="DJ175">
            <v>6042.55</v>
          </cell>
          <cell r="DK175">
            <v>0</v>
          </cell>
          <cell r="DL175">
            <v>175500.64</v>
          </cell>
          <cell r="DM175">
            <v>58196.75</v>
          </cell>
          <cell r="DN175">
            <v>3359.18</v>
          </cell>
          <cell r="DO175">
            <v>2073.2600000000002</v>
          </cell>
          <cell r="DP175">
            <v>0</v>
          </cell>
          <cell r="DQ175">
            <v>1060</v>
          </cell>
          <cell r="DR175">
            <v>0</v>
          </cell>
          <cell r="DS175">
            <v>0</v>
          </cell>
          <cell r="DT175">
            <v>0</v>
          </cell>
          <cell r="DU175">
            <v>597</v>
          </cell>
          <cell r="DV175">
            <v>0</v>
          </cell>
          <cell r="DW175">
            <v>0</v>
          </cell>
          <cell r="DX175">
            <v>0</v>
          </cell>
          <cell r="DY175">
            <v>0</v>
          </cell>
          <cell r="DZ175">
            <v>238842.47</v>
          </cell>
          <cell r="EA175">
            <v>93024.17</v>
          </cell>
          <cell r="EB175">
            <v>6585.03</v>
          </cell>
          <cell r="EC175">
            <v>838.09</v>
          </cell>
          <cell r="ED175">
            <v>921.98</v>
          </cell>
          <cell r="EE175">
            <v>2315</v>
          </cell>
          <cell r="EF175">
            <v>0</v>
          </cell>
          <cell r="EG175">
            <v>88702</v>
          </cell>
          <cell r="EH175">
            <v>38177.96</v>
          </cell>
          <cell r="EI175">
            <v>14292.05</v>
          </cell>
          <cell r="EJ175">
            <v>1170.42</v>
          </cell>
          <cell r="EK175">
            <v>0</v>
          </cell>
          <cell r="EL175">
            <v>550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1290</v>
          </cell>
          <cell r="FS175">
            <v>5721.89</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136864.76</v>
          </cell>
          <cell r="GL175">
            <v>36580.379999999997</v>
          </cell>
          <cell r="GM175">
            <v>88911.5</v>
          </cell>
          <cell r="GN175">
            <v>192402.54</v>
          </cell>
          <cell r="GO175">
            <v>922.26</v>
          </cell>
          <cell r="GP175">
            <v>40</v>
          </cell>
          <cell r="GQ175">
            <v>0</v>
          </cell>
          <cell r="GR175">
            <v>146049.07999999999</v>
          </cell>
          <cell r="GS175">
            <v>31259.22</v>
          </cell>
          <cell r="GT175">
            <v>66422.53</v>
          </cell>
          <cell r="GU175">
            <v>35988.04</v>
          </cell>
          <cell r="GV175">
            <v>0</v>
          </cell>
          <cell r="GW175">
            <v>1415</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204067</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3559895.73</v>
          </cell>
          <cell r="KF175">
            <v>1026420.62</v>
          </cell>
          <cell r="KG175">
            <v>737789.96</v>
          </cell>
          <cell r="KH175">
            <v>346692.49</v>
          </cell>
          <cell r="KI175">
            <v>33482.21</v>
          </cell>
          <cell r="KJ175">
            <v>18166.400000000001</v>
          </cell>
          <cell r="KK175">
            <v>204067</v>
          </cell>
        </row>
        <row r="176">
          <cell r="A176">
            <v>173</v>
          </cell>
          <cell r="B176">
            <v>3942</v>
          </cell>
          <cell r="C176" t="str">
            <v>Madrid Comm School District</v>
          </cell>
          <cell r="D176">
            <v>2996659.73</v>
          </cell>
          <cell r="E176">
            <v>1030002.63</v>
          </cell>
          <cell r="F176">
            <v>931339.34</v>
          </cell>
          <cell r="G176">
            <v>134008.93</v>
          </cell>
          <cell r="H176">
            <v>10003.26</v>
          </cell>
          <cell r="I176">
            <v>3485.25</v>
          </cell>
          <cell r="J176">
            <v>0</v>
          </cell>
          <cell r="K176">
            <v>41585.730000000003</v>
          </cell>
          <cell r="L176">
            <v>13583.8</v>
          </cell>
          <cell r="M176">
            <v>0</v>
          </cell>
          <cell r="N176">
            <v>0</v>
          </cell>
          <cell r="O176">
            <v>0</v>
          </cell>
          <cell r="P176">
            <v>0</v>
          </cell>
          <cell r="Q176">
            <v>0</v>
          </cell>
          <cell r="R176">
            <v>149089.39000000001</v>
          </cell>
          <cell r="S176">
            <v>57079.9</v>
          </cell>
          <cell r="T176">
            <v>675</v>
          </cell>
          <cell r="U176">
            <v>2308.17</v>
          </cell>
          <cell r="V176">
            <v>0</v>
          </cell>
          <cell r="W176">
            <v>0</v>
          </cell>
          <cell r="X176">
            <v>0</v>
          </cell>
          <cell r="Y176">
            <v>60936.7</v>
          </cell>
          <cell r="Z176">
            <v>28965.61</v>
          </cell>
          <cell r="AA176">
            <v>0</v>
          </cell>
          <cell r="AB176">
            <v>6209.12</v>
          </cell>
          <cell r="AC176">
            <v>3854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64338.400000000001</v>
          </cell>
          <cell r="BW176">
            <v>28475.91</v>
          </cell>
          <cell r="BX176">
            <v>0</v>
          </cell>
          <cell r="BY176">
            <v>211.88</v>
          </cell>
          <cell r="BZ176">
            <v>0</v>
          </cell>
          <cell r="CA176">
            <v>0</v>
          </cell>
          <cell r="CB176">
            <v>0</v>
          </cell>
          <cell r="CC176">
            <v>89941.42</v>
          </cell>
          <cell r="CD176">
            <v>24913.69</v>
          </cell>
          <cell r="CE176">
            <v>0</v>
          </cell>
          <cell r="CF176">
            <v>5212.51</v>
          </cell>
          <cell r="CG176">
            <v>0</v>
          </cell>
          <cell r="CH176">
            <v>0</v>
          </cell>
          <cell r="CI176">
            <v>0</v>
          </cell>
          <cell r="CJ176">
            <v>17895.5</v>
          </cell>
          <cell r="CK176">
            <v>7910.52</v>
          </cell>
          <cell r="CL176">
            <v>11535.98</v>
          </cell>
          <cell r="CM176">
            <v>3300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215</v>
          </cell>
          <cell r="DG176">
            <v>22361.03</v>
          </cell>
          <cell r="DH176">
            <v>847.11</v>
          </cell>
          <cell r="DI176">
            <v>0</v>
          </cell>
          <cell r="DJ176">
            <v>4323</v>
          </cell>
          <cell r="DK176">
            <v>0</v>
          </cell>
          <cell r="DL176">
            <v>140900.35</v>
          </cell>
          <cell r="DM176">
            <v>49645.599999999999</v>
          </cell>
          <cell r="DN176">
            <v>4839.41</v>
          </cell>
          <cell r="DO176">
            <v>45.74</v>
          </cell>
          <cell r="DP176">
            <v>0</v>
          </cell>
          <cell r="DQ176">
            <v>0</v>
          </cell>
          <cell r="DR176">
            <v>0</v>
          </cell>
          <cell r="DS176">
            <v>0</v>
          </cell>
          <cell r="DT176">
            <v>0</v>
          </cell>
          <cell r="DU176">
            <v>813</v>
          </cell>
          <cell r="DV176">
            <v>0</v>
          </cell>
          <cell r="DW176">
            <v>0</v>
          </cell>
          <cell r="DX176">
            <v>0</v>
          </cell>
          <cell r="DY176">
            <v>0</v>
          </cell>
          <cell r="DZ176">
            <v>344710.26</v>
          </cell>
          <cell r="EA176">
            <v>156332.73000000001</v>
          </cell>
          <cell r="EB176">
            <v>9354.5400000000009</v>
          </cell>
          <cell r="EC176">
            <v>6730.16</v>
          </cell>
          <cell r="ED176">
            <v>43.99</v>
          </cell>
          <cell r="EE176">
            <v>0</v>
          </cell>
          <cell r="EF176">
            <v>0</v>
          </cell>
          <cell r="EG176">
            <v>84878.69</v>
          </cell>
          <cell r="EH176">
            <v>44024.68</v>
          </cell>
          <cell r="EI176">
            <v>12861.17</v>
          </cell>
          <cell r="EJ176">
            <v>568.07000000000005</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3523.52</v>
          </cell>
          <cell r="FL176">
            <v>0</v>
          </cell>
          <cell r="FM176">
            <v>0</v>
          </cell>
          <cell r="FN176">
            <v>0</v>
          </cell>
          <cell r="FO176">
            <v>0</v>
          </cell>
          <cell r="FP176">
            <v>45060.5</v>
          </cell>
          <cell r="FQ176">
            <v>17279.400000000001</v>
          </cell>
          <cell r="FR176">
            <v>0</v>
          </cell>
          <cell r="FS176">
            <v>0</v>
          </cell>
          <cell r="FT176">
            <v>0</v>
          </cell>
          <cell r="FU176">
            <v>0</v>
          </cell>
          <cell r="FV176">
            <v>0</v>
          </cell>
          <cell r="FW176">
            <v>53853.9</v>
          </cell>
          <cell r="FX176">
            <v>26904.33</v>
          </cell>
          <cell r="FY176">
            <v>9089.94</v>
          </cell>
          <cell r="FZ176">
            <v>150.31</v>
          </cell>
          <cell r="GA176">
            <v>0</v>
          </cell>
          <cell r="GB176">
            <v>0</v>
          </cell>
          <cell r="GC176">
            <v>0</v>
          </cell>
          <cell r="GD176">
            <v>0</v>
          </cell>
          <cell r="GE176">
            <v>0</v>
          </cell>
          <cell r="GF176">
            <v>0</v>
          </cell>
          <cell r="GG176">
            <v>0</v>
          </cell>
          <cell r="GH176">
            <v>0</v>
          </cell>
          <cell r="GI176">
            <v>0</v>
          </cell>
          <cell r="GJ176">
            <v>0</v>
          </cell>
          <cell r="GK176">
            <v>231198.34</v>
          </cell>
          <cell r="GL176">
            <v>82831.14</v>
          </cell>
          <cell r="GM176">
            <v>61264.08</v>
          </cell>
          <cell r="GN176">
            <v>158819.78</v>
          </cell>
          <cell r="GO176">
            <v>4151.72</v>
          </cell>
          <cell r="GP176">
            <v>0</v>
          </cell>
          <cell r="GQ176">
            <v>0</v>
          </cell>
          <cell r="GR176">
            <v>122035.35</v>
          </cell>
          <cell r="GS176">
            <v>30076.62</v>
          </cell>
          <cell r="GT176">
            <v>4171.4399999999996</v>
          </cell>
          <cell r="GU176">
            <v>22775.49</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292476</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4443084.26</v>
          </cell>
          <cell r="KF176">
            <v>1598241.56</v>
          </cell>
          <cell r="KG176">
            <v>1071828.45</v>
          </cell>
          <cell r="KH176">
            <v>341187.27</v>
          </cell>
          <cell r="KI176">
            <v>18052.97</v>
          </cell>
          <cell r="KJ176">
            <v>7808.25</v>
          </cell>
          <cell r="KK176">
            <v>292476</v>
          </cell>
        </row>
        <row r="177">
          <cell r="A177">
            <v>174</v>
          </cell>
          <cell r="B177">
            <v>3978</v>
          </cell>
          <cell r="C177" t="str">
            <v>East Mills Comm School District</v>
          </cell>
          <cell r="D177">
            <v>2392678.64</v>
          </cell>
          <cell r="E177">
            <v>687685.57</v>
          </cell>
          <cell r="F177">
            <v>1323857.79</v>
          </cell>
          <cell r="G177">
            <v>139245.66</v>
          </cell>
          <cell r="H177">
            <v>33394.75</v>
          </cell>
          <cell r="I177">
            <v>5307.29</v>
          </cell>
          <cell r="J177">
            <v>0</v>
          </cell>
          <cell r="K177">
            <v>39943.089999999997</v>
          </cell>
          <cell r="L177">
            <v>5625.51</v>
          </cell>
          <cell r="M177">
            <v>36363.599999999999</v>
          </cell>
          <cell r="N177">
            <v>0</v>
          </cell>
          <cell r="O177">
            <v>0</v>
          </cell>
          <cell r="P177">
            <v>50</v>
          </cell>
          <cell r="Q177">
            <v>0</v>
          </cell>
          <cell r="R177">
            <v>0</v>
          </cell>
          <cell r="S177">
            <v>0</v>
          </cell>
          <cell r="T177">
            <v>15909.86</v>
          </cell>
          <cell r="U177">
            <v>0</v>
          </cell>
          <cell r="V177">
            <v>0</v>
          </cell>
          <cell r="W177">
            <v>0</v>
          </cell>
          <cell r="X177">
            <v>0</v>
          </cell>
          <cell r="Y177">
            <v>67861.91</v>
          </cell>
          <cell r="Z177">
            <v>28424.33</v>
          </cell>
          <cell r="AA177">
            <v>790.99</v>
          </cell>
          <cell r="AB177">
            <v>4482.05</v>
          </cell>
          <cell r="AC177">
            <v>0</v>
          </cell>
          <cell r="AD177">
            <v>564.5</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95495</v>
          </cell>
          <cell r="BW177">
            <v>35403.19</v>
          </cell>
          <cell r="BX177">
            <v>2763.94</v>
          </cell>
          <cell r="BY177">
            <v>13398.5</v>
          </cell>
          <cell r="BZ177">
            <v>3543.42</v>
          </cell>
          <cell r="CA177">
            <v>0</v>
          </cell>
          <cell r="CB177">
            <v>0</v>
          </cell>
          <cell r="CC177">
            <v>0</v>
          </cell>
          <cell r="CD177">
            <v>0</v>
          </cell>
          <cell r="CE177">
            <v>3149.2</v>
          </cell>
          <cell r="CF177">
            <v>101.89</v>
          </cell>
          <cell r="CG177">
            <v>0</v>
          </cell>
          <cell r="CH177">
            <v>0</v>
          </cell>
          <cell r="CI177">
            <v>0</v>
          </cell>
          <cell r="CJ177">
            <v>0</v>
          </cell>
          <cell r="CK177">
            <v>0</v>
          </cell>
          <cell r="CL177">
            <v>2697.47</v>
          </cell>
          <cell r="CM177">
            <v>1184.8399999999999</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24535.46</v>
          </cell>
          <cell r="DH177">
            <v>3137.37</v>
          </cell>
          <cell r="DI177">
            <v>0</v>
          </cell>
          <cell r="DJ177">
            <v>5371.5</v>
          </cell>
          <cell r="DK177">
            <v>0</v>
          </cell>
          <cell r="DL177">
            <v>0</v>
          </cell>
          <cell r="DM177">
            <v>0</v>
          </cell>
          <cell r="DN177">
            <v>67710.179999999993</v>
          </cell>
          <cell r="DO177">
            <v>0</v>
          </cell>
          <cell r="DP177">
            <v>0</v>
          </cell>
          <cell r="DQ177">
            <v>875</v>
          </cell>
          <cell r="DR177">
            <v>0</v>
          </cell>
          <cell r="DS177">
            <v>0</v>
          </cell>
          <cell r="DT177">
            <v>0</v>
          </cell>
          <cell r="DU177">
            <v>381</v>
          </cell>
          <cell r="DV177">
            <v>0</v>
          </cell>
          <cell r="DW177">
            <v>0</v>
          </cell>
          <cell r="DX177">
            <v>0</v>
          </cell>
          <cell r="DY177">
            <v>0</v>
          </cell>
          <cell r="DZ177">
            <v>201234.33</v>
          </cell>
          <cell r="EA177">
            <v>106078.21</v>
          </cell>
          <cell r="EB177">
            <v>8049.9</v>
          </cell>
          <cell r="EC177">
            <v>1143.8800000000001</v>
          </cell>
          <cell r="ED177">
            <v>0</v>
          </cell>
          <cell r="EE177">
            <v>2060</v>
          </cell>
          <cell r="EF177">
            <v>0</v>
          </cell>
          <cell r="EG177">
            <v>97943.15</v>
          </cell>
          <cell r="EH177">
            <v>38014.35</v>
          </cell>
          <cell r="EI177">
            <v>3383.17</v>
          </cell>
          <cell r="EJ177">
            <v>885.39</v>
          </cell>
          <cell r="EK177">
            <v>0</v>
          </cell>
          <cell r="EL177">
            <v>1263</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1126.5</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150377.76999999999</v>
          </cell>
          <cell r="GL177">
            <v>73755.08</v>
          </cell>
          <cell r="GM177">
            <v>48763.8</v>
          </cell>
          <cell r="GN177">
            <v>134793.9</v>
          </cell>
          <cell r="GO177">
            <v>986.85</v>
          </cell>
          <cell r="GP177">
            <v>470</v>
          </cell>
          <cell r="GQ177">
            <v>0</v>
          </cell>
          <cell r="GR177">
            <v>222710.75</v>
          </cell>
          <cell r="GS177">
            <v>68644.11</v>
          </cell>
          <cell r="GT177">
            <v>19399.169999999998</v>
          </cell>
          <cell r="GU177">
            <v>25281.360000000001</v>
          </cell>
          <cell r="GV177">
            <v>45854</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248940</v>
          </cell>
          <cell r="IV177">
            <v>0</v>
          </cell>
          <cell r="IW177">
            <v>0</v>
          </cell>
          <cell r="IX177">
            <v>0</v>
          </cell>
          <cell r="IY177">
            <v>0</v>
          </cell>
          <cell r="IZ177">
            <v>0</v>
          </cell>
          <cell r="JA177">
            <v>0</v>
          </cell>
          <cell r="JB177">
            <v>4194.4799999999996</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3268244.64</v>
          </cell>
          <cell r="KF177">
            <v>1043630.35</v>
          </cell>
          <cell r="KG177">
            <v>1558882.03</v>
          </cell>
          <cell r="KH177">
            <v>323654.84000000003</v>
          </cell>
          <cell r="KI177">
            <v>83779.02</v>
          </cell>
          <cell r="KJ177">
            <v>15961.29</v>
          </cell>
          <cell r="KK177">
            <v>253134.48</v>
          </cell>
        </row>
        <row r="178">
          <cell r="A178">
            <v>175</v>
          </cell>
          <cell r="B178">
            <v>4023</v>
          </cell>
          <cell r="C178" t="str">
            <v>Manson Northwest Webster Comm School District</v>
          </cell>
          <cell r="D178">
            <v>3356298.42</v>
          </cell>
          <cell r="E178">
            <v>1009766.83</v>
          </cell>
          <cell r="F178">
            <v>884676.04</v>
          </cell>
          <cell r="G178">
            <v>168796.73</v>
          </cell>
          <cell r="H178">
            <v>0</v>
          </cell>
          <cell r="I178">
            <v>1502</v>
          </cell>
          <cell r="J178">
            <v>0</v>
          </cell>
          <cell r="K178">
            <v>0</v>
          </cell>
          <cell r="L178">
            <v>0</v>
          </cell>
          <cell r="M178">
            <v>0</v>
          </cell>
          <cell r="N178">
            <v>0</v>
          </cell>
          <cell r="O178">
            <v>0</v>
          </cell>
          <cell r="P178">
            <v>0</v>
          </cell>
          <cell r="Q178">
            <v>0</v>
          </cell>
          <cell r="R178">
            <v>106351.76</v>
          </cell>
          <cell r="S178">
            <v>33105.449999999997</v>
          </cell>
          <cell r="T178">
            <v>4712.5200000000004</v>
          </cell>
          <cell r="U178">
            <v>0</v>
          </cell>
          <cell r="V178">
            <v>0</v>
          </cell>
          <cell r="W178">
            <v>0</v>
          </cell>
          <cell r="X178">
            <v>0</v>
          </cell>
          <cell r="Y178">
            <v>57333.32</v>
          </cell>
          <cell r="Z178">
            <v>21207.62</v>
          </cell>
          <cell r="AA178">
            <v>71</v>
          </cell>
          <cell r="AB178">
            <v>2806.58</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223106.29</v>
          </cell>
          <cell r="BW178">
            <v>60133.8</v>
          </cell>
          <cell r="BX178">
            <v>11718.92</v>
          </cell>
          <cell r="BY178">
            <v>1481.24</v>
          </cell>
          <cell r="BZ178">
            <v>0</v>
          </cell>
          <cell r="CA178">
            <v>0</v>
          </cell>
          <cell r="CB178">
            <v>0</v>
          </cell>
          <cell r="CC178">
            <v>44158.51</v>
          </cell>
          <cell r="CD178">
            <v>8155.46</v>
          </cell>
          <cell r="CE178">
            <v>17599.18</v>
          </cell>
          <cell r="CF178">
            <v>9552.6200000000008</v>
          </cell>
          <cell r="CG178">
            <v>0</v>
          </cell>
          <cell r="CH178">
            <v>0</v>
          </cell>
          <cell r="CI178">
            <v>0</v>
          </cell>
          <cell r="CJ178">
            <v>0</v>
          </cell>
          <cell r="CK178">
            <v>0</v>
          </cell>
          <cell r="CL178">
            <v>17222.96</v>
          </cell>
          <cell r="CM178">
            <v>16384.46</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8301.6</v>
          </cell>
          <cell r="DG178">
            <v>18147.05</v>
          </cell>
          <cell r="DH178">
            <v>2768.29</v>
          </cell>
          <cell r="DI178">
            <v>0</v>
          </cell>
          <cell r="DJ178">
            <v>0</v>
          </cell>
          <cell r="DK178">
            <v>0</v>
          </cell>
          <cell r="DL178">
            <v>190094.59</v>
          </cell>
          <cell r="DM178">
            <v>58206.400000000001</v>
          </cell>
          <cell r="DN178">
            <v>7418.29</v>
          </cell>
          <cell r="DO178">
            <v>1694.88</v>
          </cell>
          <cell r="DP178">
            <v>0</v>
          </cell>
          <cell r="DQ178">
            <v>0</v>
          </cell>
          <cell r="DR178">
            <v>0</v>
          </cell>
          <cell r="DS178">
            <v>0</v>
          </cell>
          <cell r="DT178">
            <v>0</v>
          </cell>
          <cell r="DU178">
            <v>514</v>
          </cell>
          <cell r="DV178">
            <v>0</v>
          </cell>
          <cell r="DW178">
            <v>0</v>
          </cell>
          <cell r="DX178">
            <v>0</v>
          </cell>
          <cell r="DY178">
            <v>0</v>
          </cell>
          <cell r="DZ178">
            <v>309267.61</v>
          </cell>
          <cell r="EA178">
            <v>94079.61</v>
          </cell>
          <cell r="EB178">
            <v>21684.37</v>
          </cell>
          <cell r="EC178">
            <v>1961.35</v>
          </cell>
          <cell r="ED178">
            <v>1742.36</v>
          </cell>
          <cell r="EE178">
            <v>0</v>
          </cell>
          <cell r="EF178">
            <v>0</v>
          </cell>
          <cell r="EG178">
            <v>61141.16</v>
          </cell>
          <cell r="EH178">
            <v>37034.86</v>
          </cell>
          <cell r="EI178">
            <v>0</v>
          </cell>
          <cell r="EJ178">
            <v>978.18</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46459.44</v>
          </cell>
          <cell r="FL178">
            <v>0</v>
          </cell>
          <cell r="FM178">
            <v>0</v>
          </cell>
          <cell r="FN178">
            <v>0</v>
          </cell>
          <cell r="FO178">
            <v>0</v>
          </cell>
          <cell r="FP178">
            <v>0</v>
          </cell>
          <cell r="FQ178">
            <v>0</v>
          </cell>
          <cell r="FR178">
            <v>26814.41</v>
          </cell>
          <cell r="FS178">
            <v>0</v>
          </cell>
          <cell r="FT178">
            <v>0</v>
          </cell>
          <cell r="FU178">
            <v>0</v>
          </cell>
          <cell r="FV178">
            <v>0</v>
          </cell>
          <cell r="FW178">
            <v>0</v>
          </cell>
          <cell r="FX178">
            <v>0</v>
          </cell>
          <cell r="FY178">
            <v>0</v>
          </cell>
          <cell r="FZ178">
            <v>0</v>
          </cell>
          <cell r="GA178">
            <v>0</v>
          </cell>
          <cell r="GB178">
            <v>0</v>
          </cell>
          <cell r="GC178">
            <v>0</v>
          </cell>
          <cell r="GD178">
            <v>849.76</v>
          </cell>
          <cell r="GE178">
            <v>42.44</v>
          </cell>
          <cell r="GF178">
            <v>0</v>
          </cell>
          <cell r="GG178">
            <v>0</v>
          </cell>
          <cell r="GH178">
            <v>0</v>
          </cell>
          <cell r="GI178">
            <v>0</v>
          </cell>
          <cell r="GJ178">
            <v>0</v>
          </cell>
          <cell r="GK178">
            <v>221342.64</v>
          </cell>
          <cell r="GL178">
            <v>74476.83</v>
          </cell>
          <cell r="GM178">
            <v>106796.1</v>
          </cell>
          <cell r="GN178">
            <v>186880.59</v>
          </cell>
          <cell r="GO178">
            <v>0</v>
          </cell>
          <cell r="GP178">
            <v>0</v>
          </cell>
          <cell r="GQ178">
            <v>0</v>
          </cell>
          <cell r="GR178">
            <v>312092.09000000003</v>
          </cell>
          <cell r="GS178">
            <v>69240.45</v>
          </cell>
          <cell r="GT178">
            <v>28392.97</v>
          </cell>
          <cell r="GU178">
            <v>88570.51</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298737</v>
          </cell>
          <cell r="IV178">
            <v>0</v>
          </cell>
          <cell r="IW178">
            <v>0</v>
          </cell>
          <cell r="IX178">
            <v>0</v>
          </cell>
          <cell r="IY178">
            <v>0</v>
          </cell>
          <cell r="IZ178">
            <v>0</v>
          </cell>
          <cell r="JA178">
            <v>0</v>
          </cell>
          <cell r="JB178">
            <v>35411.74</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4882036.1500000004</v>
          </cell>
          <cell r="KF178">
            <v>1473751.35</v>
          </cell>
          <cell r="KG178">
            <v>1192227.25</v>
          </cell>
          <cell r="KH178">
            <v>481875.43</v>
          </cell>
          <cell r="KI178">
            <v>1742.36</v>
          </cell>
          <cell r="KJ178">
            <v>1502</v>
          </cell>
          <cell r="KK178">
            <v>334148.74</v>
          </cell>
        </row>
        <row r="179">
          <cell r="A179">
            <v>176</v>
          </cell>
          <cell r="B179">
            <v>4033</v>
          </cell>
          <cell r="C179" t="str">
            <v>Maple Valley-Anthon Oto Comm School District</v>
          </cell>
          <cell r="D179">
            <v>3447083.68</v>
          </cell>
          <cell r="E179">
            <v>1109691.74</v>
          </cell>
          <cell r="F179">
            <v>635884.77</v>
          </cell>
          <cell r="G179">
            <v>163127.16</v>
          </cell>
          <cell r="H179">
            <v>9080</v>
          </cell>
          <cell r="I179">
            <v>2742.6</v>
          </cell>
          <cell r="J179">
            <v>0</v>
          </cell>
          <cell r="K179">
            <v>0</v>
          </cell>
          <cell r="L179">
            <v>0</v>
          </cell>
          <cell r="M179">
            <v>0</v>
          </cell>
          <cell r="N179">
            <v>0</v>
          </cell>
          <cell r="O179">
            <v>0</v>
          </cell>
          <cell r="P179">
            <v>0</v>
          </cell>
          <cell r="Q179">
            <v>0</v>
          </cell>
          <cell r="R179">
            <v>129243.51</v>
          </cell>
          <cell r="S179">
            <v>33677.35</v>
          </cell>
          <cell r="T179">
            <v>12831.11</v>
          </cell>
          <cell r="U179">
            <v>8034.7</v>
          </cell>
          <cell r="V179">
            <v>0</v>
          </cell>
          <cell r="W179">
            <v>385</v>
          </cell>
          <cell r="X179">
            <v>0</v>
          </cell>
          <cell r="Y179">
            <v>76108.75</v>
          </cell>
          <cell r="Z179">
            <v>29852</v>
          </cell>
          <cell r="AA179">
            <v>0</v>
          </cell>
          <cell r="AB179">
            <v>1907</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41294</v>
          </cell>
          <cell r="BW179">
            <v>13144.07</v>
          </cell>
          <cell r="BX179">
            <v>0</v>
          </cell>
          <cell r="BY179">
            <v>0</v>
          </cell>
          <cell r="BZ179">
            <v>0</v>
          </cell>
          <cell r="CA179">
            <v>239</v>
          </cell>
          <cell r="CB179">
            <v>0</v>
          </cell>
          <cell r="CC179">
            <v>61512.57</v>
          </cell>
          <cell r="CD179">
            <v>15968.53</v>
          </cell>
          <cell r="CE179">
            <v>331.5</v>
          </cell>
          <cell r="CF179">
            <v>13747.27</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29532.99</v>
          </cell>
          <cell r="DH179">
            <v>1673.26</v>
          </cell>
          <cell r="DI179">
            <v>0</v>
          </cell>
          <cell r="DJ179">
            <v>4328</v>
          </cell>
          <cell r="DK179">
            <v>0</v>
          </cell>
          <cell r="DL179">
            <v>152302.23000000001</v>
          </cell>
          <cell r="DM179">
            <v>47279.3</v>
          </cell>
          <cell r="DN179">
            <v>38366.76</v>
          </cell>
          <cell r="DO179">
            <v>331.56</v>
          </cell>
          <cell r="DP179">
            <v>0</v>
          </cell>
          <cell r="DQ179">
            <v>2602</v>
          </cell>
          <cell r="DR179">
            <v>0</v>
          </cell>
          <cell r="DS179">
            <v>0</v>
          </cell>
          <cell r="DT179">
            <v>0</v>
          </cell>
          <cell r="DU179">
            <v>464</v>
          </cell>
          <cell r="DV179">
            <v>0</v>
          </cell>
          <cell r="DW179">
            <v>0</v>
          </cell>
          <cell r="DX179">
            <v>0</v>
          </cell>
          <cell r="DY179">
            <v>0</v>
          </cell>
          <cell r="DZ179">
            <v>314225.2</v>
          </cell>
          <cell r="EA179">
            <v>104163.86</v>
          </cell>
          <cell r="EB179">
            <v>15025.23</v>
          </cell>
          <cell r="EC179">
            <v>11819.75</v>
          </cell>
          <cell r="ED179">
            <v>299.99</v>
          </cell>
          <cell r="EE179">
            <v>2271</v>
          </cell>
          <cell r="EF179">
            <v>0</v>
          </cell>
          <cell r="EG179">
            <v>96050.26</v>
          </cell>
          <cell r="EH179">
            <v>27803.33</v>
          </cell>
          <cell r="EI179">
            <v>25267.88</v>
          </cell>
          <cell r="EJ179">
            <v>1546.39</v>
          </cell>
          <cell r="EK179">
            <v>500</v>
          </cell>
          <cell r="EL179">
            <v>1704.35</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7.62</v>
          </cell>
          <cell r="FX179">
            <v>1.31</v>
          </cell>
          <cell r="FY179">
            <v>0</v>
          </cell>
          <cell r="FZ179">
            <v>0</v>
          </cell>
          <cell r="GA179">
            <v>0</v>
          </cell>
          <cell r="GB179">
            <v>0</v>
          </cell>
          <cell r="GC179">
            <v>0</v>
          </cell>
          <cell r="GD179">
            <v>0</v>
          </cell>
          <cell r="GE179">
            <v>0</v>
          </cell>
          <cell r="GF179">
            <v>0</v>
          </cell>
          <cell r="GG179">
            <v>0</v>
          </cell>
          <cell r="GH179">
            <v>0</v>
          </cell>
          <cell r="GI179">
            <v>0</v>
          </cell>
          <cell r="GJ179">
            <v>0</v>
          </cell>
          <cell r="GK179">
            <v>188286.53</v>
          </cell>
          <cell r="GL179">
            <v>81290.12</v>
          </cell>
          <cell r="GM179">
            <v>44785.96</v>
          </cell>
          <cell r="GN179">
            <v>275128.18</v>
          </cell>
          <cell r="GO179">
            <v>0</v>
          </cell>
          <cell r="GP179">
            <v>0</v>
          </cell>
          <cell r="GQ179">
            <v>0</v>
          </cell>
          <cell r="GR179">
            <v>278999.33</v>
          </cell>
          <cell r="GS179">
            <v>59432.67</v>
          </cell>
          <cell r="GT179">
            <v>27764.87</v>
          </cell>
          <cell r="GU179">
            <v>56080.959999999999</v>
          </cell>
          <cell r="GV179">
            <v>0</v>
          </cell>
          <cell r="GW179">
            <v>3070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295781</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4785113.68</v>
          </cell>
          <cell r="KF179">
            <v>1522304.28</v>
          </cell>
          <cell r="KG179">
            <v>830255.07</v>
          </cell>
          <cell r="KH179">
            <v>533396.23</v>
          </cell>
          <cell r="KI179">
            <v>9879.99</v>
          </cell>
          <cell r="KJ179">
            <v>17341.95</v>
          </cell>
          <cell r="KK179">
            <v>295781</v>
          </cell>
        </row>
        <row r="180">
          <cell r="A180">
            <v>177</v>
          </cell>
          <cell r="B180">
            <v>4041</v>
          </cell>
          <cell r="C180" t="str">
            <v>Maquoketa Comm School District</v>
          </cell>
          <cell r="D180">
            <v>7595224.7699999996</v>
          </cell>
          <cell r="E180">
            <v>2765972.86</v>
          </cell>
          <cell r="F180">
            <v>1837898.19</v>
          </cell>
          <cell r="G180">
            <v>298247.25</v>
          </cell>
          <cell r="H180">
            <v>36099.15</v>
          </cell>
          <cell r="I180">
            <v>1849</v>
          </cell>
          <cell r="J180">
            <v>1781.45</v>
          </cell>
          <cell r="K180">
            <v>34089.15</v>
          </cell>
          <cell r="L180">
            <v>18385.37</v>
          </cell>
          <cell r="M180">
            <v>45345.77</v>
          </cell>
          <cell r="N180">
            <v>0</v>
          </cell>
          <cell r="O180">
            <v>5389</v>
          </cell>
          <cell r="P180">
            <v>0</v>
          </cell>
          <cell r="Q180">
            <v>0</v>
          </cell>
          <cell r="R180">
            <v>289701.28999999998</v>
          </cell>
          <cell r="S180">
            <v>100457.59</v>
          </cell>
          <cell r="T180">
            <v>444.83</v>
          </cell>
          <cell r="U180">
            <v>608.97</v>
          </cell>
          <cell r="V180">
            <v>0</v>
          </cell>
          <cell r="W180">
            <v>0</v>
          </cell>
          <cell r="X180">
            <v>0</v>
          </cell>
          <cell r="Y180">
            <v>117200.13</v>
          </cell>
          <cell r="Z180">
            <v>55912.3</v>
          </cell>
          <cell r="AA180">
            <v>648</v>
          </cell>
          <cell r="AB180">
            <v>12223.26</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152332.03</v>
          </cell>
          <cell r="BW180">
            <v>40589.919999999998</v>
          </cell>
          <cell r="BX180">
            <v>114283.9</v>
          </cell>
          <cell r="BY180">
            <v>3105.48</v>
          </cell>
          <cell r="BZ180">
            <v>10305.64</v>
          </cell>
          <cell r="CA180">
            <v>0</v>
          </cell>
          <cell r="CB180">
            <v>0</v>
          </cell>
          <cell r="CC180">
            <v>112920.98</v>
          </cell>
          <cell r="CD180">
            <v>38808.71</v>
          </cell>
          <cell r="CE180">
            <v>47.7</v>
          </cell>
          <cell r="CF180">
            <v>16445.23</v>
          </cell>
          <cell r="CG180">
            <v>0</v>
          </cell>
          <cell r="CH180">
            <v>0</v>
          </cell>
          <cell r="CI180">
            <v>0</v>
          </cell>
          <cell r="CJ180">
            <v>131759.38</v>
          </cell>
          <cell r="CK180">
            <v>45709.19</v>
          </cell>
          <cell r="CL180">
            <v>10522.21</v>
          </cell>
          <cell r="CM180">
            <v>7507.6</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22913.68</v>
          </cell>
          <cell r="DH180">
            <v>5077.13</v>
          </cell>
          <cell r="DI180">
            <v>700</v>
          </cell>
          <cell r="DJ180">
            <v>7506</v>
          </cell>
          <cell r="DK180">
            <v>0</v>
          </cell>
          <cell r="DL180">
            <v>184796.76</v>
          </cell>
          <cell r="DM180">
            <v>62872.49</v>
          </cell>
          <cell r="DN180">
            <v>5404.3</v>
          </cell>
          <cell r="DO180">
            <v>3278.68</v>
          </cell>
          <cell r="DP180">
            <v>0</v>
          </cell>
          <cell r="DQ180">
            <v>397.6</v>
          </cell>
          <cell r="DR180">
            <v>0</v>
          </cell>
          <cell r="DS180">
            <v>0</v>
          </cell>
          <cell r="DT180">
            <v>0</v>
          </cell>
          <cell r="DU180">
            <v>1128</v>
          </cell>
          <cell r="DV180">
            <v>0</v>
          </cell>
          <cell r="DW180">
            <v>0</v>
          </cell>
          <cell r="DX180">
            <v>0</v>
          </cell>
          <cell r="DY180">
            <v>0</v>
          </cell>
          <cell r="DZ180">
            <v>730812</v>
          </cell>
          <cell r="EA180">
            <v>258103.49</v>
          </cell>
          <cell r="EB180">
            <v>79591.09</v>
          </cell>
          <cell r="EC180">
            <v>15473.34</v>
          </cell>
          <cell r="ED180">
            <v>0</v>
          </cell>
          <cell r="EE180">
            <v>0</v>
          </cell>
          <cell r="EF180">
            <v>0</v>
          </cell>
          <cell r="EG180">
            <v>141228.24</v>
          </cell>
          <cell r="EH180">
            <v>60217.16</v>
          </cell>
          <cell r="EI180">
            <v>45911.01</v>
          </cell>
          <cell r="EJ180">
            <v>4217.59</v>
          </cell>
          <cell r="EK180">
            <v>0</v>
          </cell>
          <cell r="EL180">
            <v>0</v>
          </cell>
          <cell r="EM180">
            <v>0</v>
          </cell>
          <cell r="EN180">
            <v>0</v>
          </cell>
          <cell r="EO180">
            <v>0</v>
          </cell>
          <cell r="EP180">
            <v>10236.290000000001</v>
          </cell>
          <cell r="EQ180">
            <v>20262.39</v>
          </cell>
          <cell r="ER180">
            <v>0</v>
          </cell>
          <cell r="ES180">
            <v>0</v>
          </cell>
          <cell r="ET180">
            <v>-1781.45</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3907.55</v>
          </cell>
          <cell r="FS180">
            <v>6</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443789.14</v>
          </cell>
          <cell r="GL180">
            <v>171526.67</v>
          </cell>
          <cell r="GM180">
            <v>126098.92</v>
          </cell>
          <cell r="GN180">
            <v>343167.06</v>
          </cell>
          <cell r="GO180">
            <v>3360.62</v>
          </cell>
          <cell r="GP180">
            <v>0</v>
          </cell>
          <cell r="GQ180">
            <v>0</v>
          </cell>
          <cell r="GR180">
            <v>320634.73</v>
          </cell>
          <cell r="GS180">
            <v>80611.78</v>
          </cell>
          <cell r="GT180">
            <v>25805.99</v>
          </cell>
          <cell r="GU180">
            <v>68368.820000000007</v>
          </cell>
          <cell r="GV180">
            <v>97881</v>
          </cell>
          <cell r="GW180">
            <v>99</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638616</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5770.41</v>
          </cell>
          <cell r="KE180">
            <v>10254488.6</v>
          </cell>
          <cell r="KF180">
            <v>3699167.53</v>
          </cell>
          <cell r="KG180">
            <v>2330187.4300000002</v>
          </cell>
          <cell r="KH180">
            <v>797988.8</v>
          </cell>
          <cell r="KI180">
            <v>153735.41</v>
          </cell>
          <cell r="KJ180">
            <v>9851.6</v>
          </cell>
          <cell r="KK180">
            <v>644386.41</v>
          </cell>
        </row>
        <row r="181">
          <cell r="A181">
            <v>178</v>
          </cell>
          <cell r="B181">
            <v>4043</v>
          </cell>
          <cell r="C181" t="str">
            <v>Maquoketa Valley Comm School District</v>
          </cell>
          <cell r="D181">
            <v>3489571.21</v>
          </cell>
          <cell r="E181">
            <v>1218678.71</v>
          </cell>
          <cell r="F181">
            <v>587718.17000000004</v>
          </cell>
          <cell r="G181">
            <v>75082.06</v>
          </cell>
          <cell r="H181">
            <v>3820.87</v>
          </cell>
          <cell r="I181">
            <v>1543.8</v>
          </cell>
          <cell r="J181">
            <v>0</v>
          </cell>
          <cell r="K181">
            <v>0</v>
          </cell>
          <cell r="L181">
            <v>0</v>
          </cell>
          <cell r="M181">
            <v>0</v>
          </cell>
          <cell r="N181">
            <v>0</v>
          </cell>
          <cell r="O181">
            <v>0</v>
          </cell>
          <cell r="P181">
            <v>0</v>
          </cell>
          <cell r="Q181">
            <v>0</v>
          </cell>
          <cell r="R181">
            <v>163510.37</v>
          </cell>
          <cell r="S181">
            <v>59560.65</v>
          </cell>
          <cell r="T181">
            <v>1713.58</v>
          </cell>
          <cell r="U181">
            <v>6650.6</v>
          </cell>
          <cell r="V181">
            <v>0</v>
          </cell>
          <cell r="W181">
            <v>0</v>
          </cell>
          <cell r="X181">
            <v>0</v>
          </cell>
          <cell r="Y181">
            <v>31410.959999999999</v>
          </cell>
          <cell r="Z181">
            <v>20212.150000000001</v>
          </cell>
          <cell r="AA181">
            <v>2036.2</v>
          </cell>
          <cell r="AB181">
            <v>1265.58</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43000.11</v>
          </cell>
          <cell r="BW181">
            <v>15904.4</v>
          </cell>
          <cell r="BX181">
            <v>2965.66</v>
          </cell>
          <cell r="BY181">
            <v>3527.54</v>
          </cell>
          <cell r="BZ181">
            <v>5067</v>
          </cell>
          <cell r="CA181">
            <v>0</v>
          </cell>
          <cell r="CB181">
            <v>0</v>
          </cell>
          <cell r="CC181">
            <v>59213.84</v>
          </cell>
          <cell r="CD181">
            <v>10058.52</v>
          </cell>
          <cell r="CE181">
            <v>0</v>
          </cell>
          <cell r="CF181">
            <v>2112.0100000000002</v>
          </cell>
          <cell r="CG181">
            <v>0</v>
          </cell>
          <cell r="CH181">
            <v>0</v>
          </cell>
          <cell r="CI181">
            <v>0</v>
          </cell>
          <cell r="CJ181">
            <v>0</v>
          </cell>
          <cell r="CK181">
            <v>0</v>
          </cell>
          <cell r="CL181">
            <v>42603.96</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21025.279999999999</v>
          </cell>
          <cell r="DH181">
            <v>31176.17</v>
          </cell>
          <cell r="DI181">
            <v>0</v>
          </cell>
          <cell r="DJ181">
            <v>27790.69</v>
          </cell>
          <cell r="DK181">
            <v>0</v>
          </cell>
          <cell r="DL181">
            <v>219495.7</v>
          </cell>
          <cell r="DM181">
            <v>74602.66</v>
          </cell>
          <cell r="DN181">
            <v>11091.24</v>
          </cell>
          <cell r="DO181">
            <v>0</v>
          </cell>
          <cell r="DP181">
            <v>0</v>
          </cell>
          <cell r="DQ181">
            <v>180</v>
          </cell>
          <cell r="DR181">
            <v>0</v>
          </cell>
          <cell r="DS181">
            <v>0</v>
          </cell>
          <cell r="DT181">
            <v>0</v>
          </cell>
          <cell r="DU181">
            <v>663</v>
          </cell>
          <cell r="DV181">
            <v>0</v>
          </cell>
          <cell r="DW181">
            <v>0</v>
          </cell>
          <cell r="DX181">
            <v>0</v>
          </cell>
          <cell r="DY181">
            <v>0</v>
          </cell>
          <cell r="DZ181">
            <v>360371.27</v>
          </cell>
          <cell r="EA181">
            <v>113494.8</v>
          </cell>
          <cell r="EB181">
            <v>617.45000000000005</v>
          </cell>
          <cell r="EC181">
            <v>0</v>
          </cell>
          <cell r="ED181">
            <v>0</v>
          </cell>
          <cell r="EE181">
            <v>0</v>
          </cell>
          <cell r="EF181">
            <v>0</v>
          </cell>
          <cell r="EG181">
            <v>66505.37</v>
          </cell>
          <cell r="EH181">
            <v>29047.599999999999</v>
          </cell>
          <cell r="EI181">
            <v>3690.22</v>
          </cell>
          <cell r="EJ181">
            <v>390.82</v>
          </cell>
          <cell r="EK181">
            <v>0</v>
          </cell>
          <cell r="EL181">
            <v>957.01</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7635.88</v>
          </cell>
          <cell r="GG181">
            <v>0</v>
          </cell>
          <cell r="GH181">
            <v>0</v>
          </cell>
          <cell r="GI181">
            <v>0</v>
          </cell>
          <cell r="GJ181">
            <v>0</v>
          </cell>
          <cell r="GK181">
            <v>255349.2</v>
          </cell>
          <cell r="GL181">
            <v>92723.72</v>
          </cell>
          <cell r="GM181">
            <v>65504.51</v>
          </cell>
          <cell r="GN181">
            <v>199017.99</v>
          </cell>
          <cell r="GO181">
            <v>0</v>
          </cell>
          <cell r="GP181">
            <v>0</v>
          </cell>
          <cell r="GQ181">
            <v>0</v>
          </cell>
          <cell r="GR181">
            <v>171655.19</v>
          </cell>
          <cell r="GS181">
            <v>34246.44</v>
          </cell>
          <cell r="GT181">
            <v>31566.73</v>
          </cell>
          <cell r="GU181">
            <v>62792.85</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310386</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450.95</v>
          </cell>
          <cell r="KE181">
            <v>4860083.22</v>
          </cell>
          <cell r="KF181">
            <v>1668529.65</v>
          </cell>
          <cell r="KG181">
            <v>778831.88</v>
          </cell>
          <cell r="KH181">
            <v>382015.62</v>
          </cell>
          <cell r="KI181">
            <v>8887.8700000000008</v>
          </cell>
          <cell r="KJ181">
            <v>30471.5</v>
          </cell>
          <cell r="KK181">
            <v>310836.95</v>
          </cell>
        </row>
        <row r="182">
          <cell r="A182">
            <v>179</v>
          </cell>
          <cell r="B182">
            <v>4068</v>
          </cell>
          <cell r="C182" t="str">
            <v>Marcus-Meriden-Cleghorn Comm School District</v>
          </cell>
          <cell r="D182">
            <v>1988927.38</v>
          </cell>
          <cell r="E182">
            <v>608414.17000000004</v>
          </cell>
          <cell r="F182">
            <v>1593152.34</v>
          </cell>
          <cell r="G182">
            <v>210681.07</v>
          </cell>
          <cell r="H182">
            <v>4690.74</v>
          </cell>
          <cell r="I182">
            <v>0</v>
          </cell>
          <cell r="J182">
            <v>0</v>
          </cell>
          <cell r="K182">
            <v>0</v>
          </cell>
          <cell r="L182">
            <v>0</v>
          </cell>
          <cell r="M182">
            <v>0</v>
          </cell>
          <cell r="N182">
            <v>0</v>
          </cell>
          <cell r="O182">
            <v>0</v>
          </cell>
          <cell r="P182">
            <v>0</v>
          </cell>
          <cell r="Q182">
            <v>0</v>
          </cell>
          <cell r="R182">
            <v>38366.660000000003</v>
          </cell>
          <cell r="S182">
            <v>16895.12</v>
          </cell>
          <cell r="T182">
            <v>47636.78</v>
          </cell>
          <cell r="U182">
            <v>2262</v>
          </cell>
          <cell r="V182">
            <v>0</v>
          </cell>
          <cell r="W182">
            <v>0</v>
          </cell>
          <cell r="X182">
            <v>0</v>
          </cell>
          <cell r="Y182">
            <v>36872.42</v>
          </cell>
          <cell r="Z182">
            <v>16532.669999999998</v>
          </cell>
          <cell r="AA182">
            <v>630</v>
          </cell>
          <cell r="AB182">
            <v>1685.98</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3998.05</v>
          </cell>
          <cell r="BY182">
            <v>6748.91</v>
          </cell>
          <cell r="BZ182">
            <v>0</v>
          </cell>
          <cell r="CA182">
            <v>0</v>
          </cell>
          <cell r="CB182">
            <v>0</v>
          </cell>
          <cell r="CC182">
            <v>18419.32</v>
          </cell>
          <cell r="CD182">
            <v>3651.29</v>
          </cell>
          <cell r="CE182">
            <v>5693.34</v>
          </cell>
          <cell r="CF182">
            <v>2546.67</v>
          </cell>
          <cell r="CG182">
            <v>0</v>
          </cell>
          <cell r="CH182">
            <v>0</v>
          </cell>
          <cell r="CI182">
            <v>0</v>
          </cell>
          <cell r="CJ182">
            <v>0</v>
          </cell>
          <cell r="CK182">
            <v>0</v>
          </cell>
          <cell r="CL182">
            <v>0</v>
          </cell>
          <cell r="CM182">
            <v>0</v>
          </cell>
          <cell r="CN182">
            <v>23795.040000000001</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31281.57</v>
          </cell>
          <cell r="DH182">
            <v>138.69999999999999</v>
          </cell>
          <cell r="DI182">
            <v>0</v>
          </cell>
          <cell r="DJ182">
            <v>8147.72</v>
          </cell>
          <cell r="DK182">
            <v>0</v>
          </cell>
          <cell r="DL182">
            <v>0</v>
          </cell>
          <cell r="DM182">
            <v>2500</v>
          </cell>
          <cell r="DN182">
            <v>92537.56</v>
          </cell>
          <cell r="DO182">
            <v>161.47999999999999</v>
          </cell>
          <cell r="DP182">
            <v>0</v>
          </cell>
          <cell r="DQ182">
            <v>1216</v>
          </cell>
          <cell r="DR182">
            <v>0</v>
          </cell>
          <cell r="DS182">
            <v>0</v>
          </cell>
          <cell r="DT182">
            <v>0</v>
          </cell>
          <cell r="DU182">
            <v>498</v>
          </cell>
          <cell r="DV182">
            <v>0</v>
          </cell>
          <cell r="DW182">
            <v>0</v>
          </cell>
          <cell r="DX182">
            <v>0</v>
          </cell>
          <cell r="DY182">
            <v>0</v>
          </cell>
          <cell r="DZ182">
            <v>143293.15</v>
          </cell>
          <cell r="EA182">
            <v>44361.59</v>
          </cell>
          <cell r="EB182">
            <v>989.51</v>
          </cell>
          <cell r="EC182">
            <v>854.61</v>
          </cell>
          <cell r="ED182">
            <v>0</v>
          </cell>
          <cell r="EE182">
            <v>1589</v>
          </cell>
          <cell r="EF182">
            <v>0</v>
          </cell>
          <cell r="EG182">
            <v>107303.82</v>
          </cell>
          <cell r="EH182">
            <v>30756.080000000002</v>
          </cell>
          <cell r="EI182">
            <v>1376.15</v>
          </cell>
          <cell r="EJ182">
            <v>1509.41</v>
          </cell>
          <cell r="EK182">
            <v>0</v>
          </cell>
          <cell r="EL182">
            <v>3842.77</v>
          </cell>
          <cell r="EM182">
            <v>0</v>
          </cell>
          <cell r="EN182">
            <v>0</v>
          </cell>
          <cell r="EO182">
            <v>0</v>
          </cell>
          <cell r="EP182">
            <v>0</v>
          </cell>
          <cell r="EQ182">
            <v>0</v>
          </cell>
          <cell r="ER182">
            <v>0</v>
          </cell>
          <cell r="ES182">
            <v>0</v>
          </cell>
          <cell r="ET182">
            <v>0</v>
          </cell>
          <cell r="EU182">
            <v>0</v>
          </cell>
          <cell r="EV182">
            <v>0</v>
          </cell>
          <cell r="EW182">
            <v>6293.05</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4929.8599999999997</v>
          </cell>
          <cell r="FL182">
            <v>0</v>
          </cell>
          <cell r="FM182">
            <v>0</v>
          </cell>
          <cell r="FN182">
            <v>0</v>
          </cell>
          <cell r="FO182">
            <v>0</v>
          </cell>
          <cell r="FP182">
            <v>0</v>
          </cell>
          <cell r="FQ182">
            <v>0</v>
          </cell>
          <cell r="FR182">
            <v>0</v>
          </cell>
          <cell r="FS182">
            <v>0</v>
          </cell>
          <cell r="FT182">
            <v>0</v>
          </cell>
          <cell r="FU182">
            <v>0</v>
          </cell>
          <cell r="FV182">
            <v>0</v>
          </cell>
          <cell r="FW182">
            <v>22811.66</v>
          </cell>
          <cell r="FX182">
            <v>14995.62</v>
          </cell>
          <cell r="FY182">
            <v>0</v>
          </cell>
          <cell r="FZ182">
            <v>2650.07</v>
          </cell>
          <cell r="GA182">
            <v>0</v>
          </cell>
          <cell r="GB182">
            <v>0</v>
          </cell>
          <cell r="GC182">
            <v>0</v>
          </cell>
          <cell r="GD182">
            <v>0</v>
          </cell>
          <cell r="GE182">
            <v>0</v>
          </cell>
          <cell r="GF182">
            <v>0</v>
          </cell>
          <cell r="GG182">
            <v>0</v>
          </cell>
          <cell r="GH182">
            <v>0</v>
          </cell>
          <cell r="GI182">
            <v>0</v>
          </cell>
          <cell r="GJ182">
            <v>0</v>
          </cell>
          <cell r="GK182">
            <v>127050.97</v>
          </cell>
          <cell r="GL182">
            <v>52172.03</v>
          </cell>
          <cell r="GM182">
            <v>89540.13</v>
          </cell>
          <cell r="GN182">
            <v>83694.600000000006</v>
          </cell>
          <cell r="GO182">
            <v>0</v>
          </cell>
          <cell r="GP182">
            <v>0</v>
          </cell>
          <cell r="GQ182">
            <v>0</v>
          </cell>
          <cell r="GR182">
            <v>136785.53</v>
          </cell>
          <cell r="GS182">
            <v>18920.09</v>
          </cell>
          <cell r="GT182">
            <v>36357.93</v>
          </cell>
          <cell r="GU182">
            <v>23627.040000000001</v>
          </cell>
          <cell r="GV182">
            <v>0</v>
          </cell>
          <cell r="GW182">
            <v>360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188509</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2619830.91</v>
          </cell>
          <cell r="KF182">
            <v>809198.66</v>
          </cell>
          <cell r="KG182">
            <v>1914914.27</v>
          </cell>
          <cell r="KH182">
            <v>336560.54</v>
          </cell>
          <cell r="KI182">
            <v>28485.78</v>
          </cell>
          <cell r="KJ182">
            <v>15155.49</v>
          </cell>
          <cell r="KK182">
            <v>188509</v>
          </cell>
        </row>
        <row r="183">
          <cell r="A183">
            <v>180</v>
          </cell>
          <cell r="B183">
            <v>4086</v>
          </cell>
          <cell r="C183" t="str">
            <v>Marion Independent School District</v>
          </cell>
          <cell r="D183">
            <v>11199194.439999999</v>
          </cell>
          <cell r="E183">
            <v>3294923.1</v>
          </cell>
          <cell r="F183">
            <v>3075233.9</v>
          </cell>
          <cell r="G183">
            <v>557206.28</v>
          </cell>
          <cell r="H183">
            <v>267220.38</v>
          </cell>
          <cell r="I183">
            <v>9776.6299999999992</v>
          </cell>
          <cell r="J183">
            <v>0</v>
          </cell>
          <cell r="K183">
            <v>184353.96</v>
          </cell>
          <cell r="L183">
            <v>52939.38</v>
          </cell>
          <cell r="M183">
            <v>40299</v>
          </cell>
          <cell r="N183">
            <v>90.89</v>
          </cell>
          <cell r="O183">
            <v>0</v>
          </cell>
          <cell r="P183">
            <v>79</v>
          </cell>
          <cell r="Q183">
            <v>0</v>
          </cell>
          <cell r="R183">
            <v>463454.74</v>
          </cell>
          <cell r="S183">
            <v>134724.25</v>
          </cell>
          <cell r="T183">
            <v>3361</v>
          </cell>
          <cell r="U183">
            <v>1498.53</v>
          </cell>
          <cell r="V183">
            <v>0</v>
          </cell>
          <cell r="W183">
            <v>0</v>
          </cell>
          <cell r="X183">
            <v>0</v>
          </cell>
          <cell r="Y183">
            <v>156716.46</v>
          </cell>
          <cell r="Z183">
            <v>39612.86</v>
          </cell>
          <cell r="AA183">
            <v>252.72</v>
          </cell>
          <cell r="AB183">
            <v>16143.33</v>
          </cell>
          <cell r="AC183">
            <v>0</v>
          </cell>
          <cell r="AD183">
            <v>449.25</v>
          </cell>
          <cell r="AE183">
            <v>0</v>
          </cell>
          <cell r="AF183">
            <v>0</v>
          </cell>
          <cell r="AG183">
            <v>0</v>
          </cell>
          <cell r="AH183">
            <v>13098</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38839.949999999997</v>
          </cell>
          <cell r="BI183">
            <v>6167.03</v>
          </cell>
          <cell r="BJ183">
            <v>0</v>
          </cell>
          <cell r="BK183">
            <v>0</v>
          </cell>
          <cell r="BL183">
            <v>0</v>
          </cell>
          <cell r="BM183">
            <v>0</v>
          </cell>
          <cell r="BN183">
            <v>0</v>
          </cell>
          <cell r="BO183">
            <v>0</v>
          </cell>
          <cell r="BP183">
            <v>7305.38</v>
          </cell>
          <cell r="BQ183">
            <v>0</v>
          </cell>
          <cell r="BR183">
            <v>0</v>
          </cell>
          <cell r="BS183">
            <v>0</v>
          </cell>
          <cell r="BT183">
            <v>0</v>
          </cell>
          <cell r="BU183">
            <v>0</v>
          </cell>
          <cell r="BV183">
            <v>792895.34</v>
          </cell>
          <cell r="BW183">
            <v>211845.31</v>
          </cell>
          <cell r="BX183">
            <v>49913.09</v>
          </cell>
          <cell r="BY183">
            <v>8014.18</v>
          </cell>
          <cell r="BZ183">
            <v>0</v>
          </cell>
          <cell r="CA183">
            <v>807.38</v>
          </cell>
          <cell r="CB183">
            <v>0</v>
          </cell>
          <cell r="CC183">
            <v>188563.04</v>
          </cell>
          <cell r="CD183">
            <v>63068.58</v>
          </cell>
          <cell r="CE183">
            <v>0</v>
          </cell>
          <cell r="CF183">
            <v>29295.26</v>
          </cell>
          <cell r="CG183">
            <v>0</v>
          </cell>
          <cell r="CH183">
            <v>0</v>
          </cell>
          <cell r="CI183">
            <v>0</v>
          </cell>
          <cell r="CJ183">
            <v>105595.41</v>
          </cell>
          <cell r="CK183">
            <v>22363.17</v>
          </cell>
          <cell r="CL183">
            <v>57596.53</v>
          </cell>
          <cell r="CM183">
            <v>67122.19</v>
          </cell>
          <cell r="CN183">
            <v>62912.02</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40678.06</v>
          </cell>
          <cell r="DH183">
            <v>178.99</v>
          </cell>
          <cell r="DI183">
            <v>0</v>
          </cell>
          <cell r="DJ183">
            <v>14879.21</v>
          </cell>
          <cell r="DK183">
            <v>0</v>
          </cell>
          <cell r="DL183">
            <v>248641.96</v>
          </cell>
          <cell r="DM183">
            <v>44996.3</v>
          </cell>
          <cell r="DN183">
            <v>3224.03</v>
          </cell>
          <cell r="DO183">
            <v>8512.18</v>
          </cell>
          <cell r="DP183">
            <v>0</v>
          </cell>
          <cell r="DQ183">
            <v>4092.38</v>
          </cell>
          <cell r="DR183">
            <v>0</v>
          </cell>
          <cell r="DS183">
            <v>0</v>
          </cell>
          <cell r="DT183">
            <v>0</v>
          </cell>
          <cell r="DU183">
            <v>1725</v>
          </cell>
          <cell r="DV183">
            <v>0</v>
          </cell>
          <cell r="DW183">
            <v>0</v>
          </cell>
          <cell r="DX183">
            <v>0</v>
          </cell>
          <cell r="DY183">
            <v>0</v>
          </cell>
          <cell r="DZ183">
            <v>1224508.71</v>
          </cell>
          <cell r="EA183">
            <v>390101.11</v>
          </cell>
          <cell r="EB183">
            <v>20021.330000000002</v>
          </cell>
          <cell r="EC183">
            <v>0</v>
          </cell>
          <cell r="ED183">
            <v>0</v>
          </cell>
          <cell r="EE183">
            <v>6221</v>
          </cell>
          <cell r="EF183">
            <v>0</v>
          </cell>
          <cell r="EG183">
            <v>203942.39</v>
          </cell>
          <cell r="EH183">
            <v>62595.9</v>
          </cell>
          <cell r="EI183">
            <v>110927.73</v>
          </cell>
          <cell r="EJ183">
            <v>17119.12</v>
          </cell>
          <cell r="EK183">
            <v>4667</v>
          </cell>
          <cell r="EL183">
            <v>2913.38</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2557.58</v>
          </cell>
          <cell r="FL183">
            <v>0</v>
          </cell>
          <cell r="FM183">
            <v>0</v>
          </cell>
          <cell r="FN183">
            <v>0</v>
          </cell>
          <cell r="FO183">
            <v>0</v>
          </cell>
          <cell r="FP183">
            <v>0</v>
          </cell>
          <cell r="FQ183">
            <v>0</v>
          </cell>
          <cell r="FR183">
            <v>3843.7</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886855.22</v>
          </cell>
          <cell r="GL183">
            <v>267288.24</v>
          </cell>
          <cell r="GM183">
            <v>348240.9</v>
          </cell>
          <cell r="GN183">
            <v>730710.03</v>
          </cell>
          <cell r="GO183">
            <v>5257.5</v>
          </cell>
          <cell r="GP183">
            <v>425</v>
          </cell>
          <cell r="GQ183">
            <v>0</v>
          </cell>
          <cell r="GR183">
            <v>256600.13</v>
          </cell>
          <cell r="GS183">
            <v>44571.3</v>
          </cell>
          <cell r="GT183">
            <v>77824.039999999994</v>
          </cell>
          <cell r="GU183">
            <v>42517.73</v>
          </cell>
          <cell r="GV183">
            <v>114273</v>
          </cell>
          <cell r="GW183">
            <v>201</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872881</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15950161.75</v>
          </cell>
          <cell r="KF183">
            <v>4642501.91</v>
          </cell>
          <cell r="KG183">
            <v>3848796.61</v>
          </cell>
          <cell r="KH183">
            <v>1478408.71</v>
          </cell>
          <cell r="KI183">
            <v>454329.9</v>
          </cell>
          <cell r="KJ183">
            <v>39844.230000000003</v>
          </cell>
          <cell r="KK183">
            <v>872881</v>
          </cell>
        </row>
        <row r="184">
          <cell r="A184">
            <v>181</v>
          </cell>
          <cell r="B184">
            <v>4104</v>
          </cell>
          <cell r="C184" t="str">
            <v>Marshalltown Comm School District</v>
          </cell>
          <cell r="D184">
            <v>25370220.620000001</v>
          </cell>
          <cell r="E184">
            <v>8117911.2300000004</v>
          </cell>
          <cell r="F184">
            <v>6927951.4000000004</v>
          </cell>
          <cell r="G184">
            <v>1178827.1200000001</v>
          </cell>
          <cell r="H184">
            <v>76175.460000000006</v>
          </cell>
          <cell r="I184">
            <v>22253.86</v>
          </cell>
          <cell r="J184">
            <v>0</v>
          </cell>
          <cell r="K184">
            <v>449819.92</v>
          </cell>
          <cell r="L184">
            <v>161577.9</v>
          </cell>
          <cell r="M184">
            <v>361.54</v>
          </cell>
          <cell r="N184">
            <v>666.83</v>
          </cell>
          <cell r="O184">
            <v>0</v>
          </cell>
          <cell r="P184">
            <v>0</v>
          </cell>
          <cell r="Q184">
            <v>0</v>
          </cell>
          <cell r="R184">
            <v>930518.67</v>
          </cell>
          <cell r="S184">
            <v>297871.49</v>
          </cell>
          <cell r="T184">
            <v>213163.86</v>
          </cell>
          <cell r="U184">
            <v>2065.7199999999998</v>
          </cell>
          <cell r="V184">
            <v>0</v>
          </cell>
          <cell r="W184">
            <v>0</v>
          </cell>
          <cell r="X184">
            <v>0</v>
          </cell>
          <cell r="Y184">
            <v>514785</v>
          </cell>
          <cell r="Z184">
            <v>155502.10999999999</v>
          </cell>
          <cell r="AA184">
            <v>2166.91</v>
          </cell>
          <cell r="AB184">
            <v>11019.37</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1724090</v>
          </cell>
          <cell r="BW184">
            <v>501840.36</v>
          </cell>
          <cell r="BX184">
            <v>402811.8</v>
          </cell>
          <cell r="BY184">
            <v>35706.65</v>
          </cell>
          <cell r="BZ184">
            <v>0</v>
          </cell>
          <cell r="CA184">
            <v>0</v>
          </cell>
          <cell r="CB184">
            <v>0</v>
          </cell>
          <cell r="CC184">
            <v>674897.79</v>
          </cell>
          <cell r="CD184">
            <v>203886.51</v>
          </cell>
          <cell r="CE184">
            <v>3624</v>
          </cell>
          <cell r="CF184">
            <v>45915.33</v>
          </cell>
          <cell r="CG184">
            <v>707.56</v>
          </cell>
          <cell r="CH184">
            <v>0</v>
          </cell>
          <cell r="CI184">
            <v>0</v>
          </cell>
          <cell r="CJ184">
            <v>360768.31</v>
          </cell>
          <cell r="CK184">
            <v>125880.79</v>
          </cell>
          <cell r="CL184">
            <v>230479</v>
          </cell>
          <cell r="CM184">
            <v>134932.76999999999</v>
          </cell>
          <cell r="CN184">
            <v>88824.63</v>
          </cell>
          <cell r="CO184">
            <v>86.25</v>
          </cell>
          <cell r="CP184">
            <v>0</v>
          </cell>
          <cell r="CQ184">
            <v>0</v>
          </cell>
          <cell r="CR184">
            <v>0</v>
          </cell>
          <cell r="CS184">
            <v>75093.45</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103550.34</v>
          </cell>
          <cell r="DH184">
            <v>10487.64</v>
          </cell>
          <cell r="DI184">
            <v>0</v>
          </cell>
          <cell r="DJ184">
            <v>19160</v>
          </cell>
          <cell r="DK184">
            <v>0</v>
          </cell>
          <cell r="DL184">
            <v>537285.62</v>
          </cell>
          <cell r="DM184">
            <v>155470.66</v>
          </cell>
          <cell r="DN184">
            <v>77886.06</v>
          </cell>
          <cell r="DO184">
            <v>22121.02</v>
          </cell>
          <cell r="DP184">
            <v>6193.56</v>
          </cell>
          <cell r="DQ184">
            <v>12978.88</v>
          </cell>
          <cell r="DR184">
            <v>0</v>
          </cell>
          <cell r="DS184">
            <v>162465.18</v>
          </cell>
          <cell r="DT184">
            <v>38166.1</v>
          </cell>
          <cell r="DU184">
            <v>8849.64</v>
          </cell>
          <cell r="DV184">
            <v>2725.75</v>
          </cell>
          <cell r="DW184">
            <v>0</v>
          </cell>
          <cell r="DX184">
            <v>61.96</v>
          </cell>
          <cell r="DY184">
            <v>0</v>
          </cell>
          <cell r="DZ184">
            <v>2507557.2599999998</v>
          </cell>
          <cell r="EA184">
            <v>743219.38</v>
          </cell>
          <cell r="EB184">
            <v>45634.42</v>
          </cell>
          <cell r="EC184">
            <v>53601.96</v>
          </cell>
          <cell r="ED184">
            <v>11022.78</v>
          </cell>
          <cell r="EE184">
            <v>1312.93</v>
          </cell>
          <cell r="EF184">
            <v>0</v>
          </cell>
          <cell r="EG184">
            <v>333729.15999999997</v>
          </cell>
          <cell r="EH184">
            <v>98179</v>
          </cell>
          <cell r="EI184">
            <v>101236.84</v>
          </cell>
          <cell r="EJ184">
            <v>28148.05</v>
          </cell>
          <cell r="EK184">
            <v>0</v>
          </cell>
          <cell r="EL184">
            <v>1336.96</v>
          </cell>
          <cell r="EM184">
            <v>0</v>
          </cell>
          <cell r="EN184">
            <v>0</v>
          </cell>
          <cell r="EO184">
            <v>0</v>
          </cell>
          <cell r="EP184">
            <v>0</v>
          </cell>
          <cell r="EQ184">
            <v>0</v>
          </cell>
          <cell r="ER184">
            <v>0</v>
          </cell>
          <cell r="ES184">
            <v>0</v>
          </cell>
          <cell r="ET184">
            <v>0</v>
          </cell>
          <cell r="EU184">
            <v>0</v>
          </cell>
          <cell r="EV184">
            <v>0</v>
          </cell>
          <cell r="EW184">
            <v>8483.93</v>
          </cell>
          <cell r="EX184">
            <v>8671.18</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215220.87</v>
          </cell>
          <cell r="FQ184">
            <v>75450.8</v>
          </cell>
          <cell r="FR184">
            <v>133321.60999999999</v>
          </cell>
          <cell r="FS184">
            <v>56386.82</v>
          </cell>
          <cell r="FT184">
            <v>0</v>
          </cell>
          <cell r="FU184">
            <v>296.95999999999998</v>
          </cell>
          <cell r="FV184">
            <v>0</v>
          </cell>
          <cell r="FW184">
            <v>89708.19</v>
          </cell>
          <cell r="FX184">
            <v>31804.47</v>
          </cell>
          <cell r="FY184">
            <v>3482.65</v>
          </cell>
          <cell r="FZ184">
            <v>9020</v>
          </cell>
          <cell r="GA184">
            <v>0</v>
          </cell>
          <cell r="GB184">
            <v>0</v>
          </cell>
          <cell r="GC184">
            <v>0</v>
          </cell>
          <cell r="GD184">
            <v>68166.2</v>
          </cell>
          <cell r="GE184">
            <v>23640.25</v>
          </cell>
          <cell r="GF184">
            <v>0</v>
          </cell>
          <cell r="GG184">
            <v>0</v>
          </cell>
          <cell r="GH184">
            <v>0</v>
          </cell>
          <cell r="GI184">
            <v>0</v>
          </cell>
          <cell r="GJ184">
            <v>0</v>
          </cell>
          <cell r="GK184">
            <v>2054908.38</v>
          </cell>
          <cell r="GL184">
            <v>733871.51</v>
          </cell>
          <cell r="GM184">
            <v>628868.17000000004</v>
          </cell>
          <cell r="GN184">
            <v>1317539.29</v>
          </cell>
          <cell r="GO184">
            <v>79589.17</v>
          </cell>
          <cell r="GP184">
            <v>7446.72</v>
          </cell>
          <cell r="GQ184">
            <v>0</v>
          </cell>
          <cell r="GR184">
            <v>1076733.74</v>
          </cell>
          <cell r="GS184">
            <v>219506.96</v>
          </cell>
          <cell r="GT184">
            <v>97848.66</v>
          </cell>
          <cell r="GU184">
            <v>158707.04</v>
          </cell>
          <cell r="GV184">
            <v>48519.38</v>
          </cell>
          <cell r="GW184">
            <v>12312.45</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10533.16</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2535820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37070874.909999996</v>
          </cell>
          <cell r="KF184">
            <v>11683779.52</v>
          </cell>
          <cell r="KG184">
            <v>9064814.2799999993</v>
          </cell>
          <cell r="KH184">
            <v>3087075.7</v>
          </cell>
          <cell r="KI184">
            <v>311032.53999999998</v>
          </cell>
          <cell r="KJ184">
            <v>77246.97</v>
          </cell>
          <cell r="KK184">
            <v>2535820</v>
          </cell>
        </row>
        <row r="185">
          <cell r="A185">
            <v>182</v>
          </cell>
          <cell r="B185">
            <v>4122</v>
          </cell>
          <cell r="C185" t="str">
            <v>Martensdale-St Marys Comm School District</v>
          </cell>
          <cell r="D185">
            <v>2711136.04</v>
          </cell>
          <cell r="E185">
            <v>882536.29</v>
          </cell>
          <cell r="F185">
            <v>956920.57</v>
          </cell>
          <cell r="G185">
            <v>112646.13</v>
          </cell>
          <cell r="H185">
            <v>0</v>
          </cell>
          <cell r="I185">
            <v>24073.47</v>
          </cell>
          <cell r="J185">
            <v>0</v>
          </cell>
          <cell r="K185">
            <v>0</v>
          </cell>
          <cell r="L185">
            <v>0</v>
          </cell>
          <cell r="M185">
            <v>0</v>
          </cell>
          <cell r="N185">
            <v>0</v>
          </cell>
          <cell r="O185">
            <v>0</v>
          </cell>
          <cell r="P185">
            <v>0</v>
          </cell>
          <cell r="Q185">
            <v>0</v>
          </cell>
          <cell r="R185">
            <v>76587.679999999993</v>
          </cell>
          <cell r="S185">
            <v>22056.11</v>
          </cell>
          <cell r="T185">
            <v>0</v>
          </cell>
          <cell r="U185">
            <v>0</v>
          </cell>
          <cell r="V185">
            <v>0</v>
          </cell>
          <cell r="W185">
            <v>0</v>
          </cell>
          <cell r="X185">
            <v>0</v>
          </cell>
          <cell r="Y185">
            <v>44415.35</v>
          </cell>
          <cell r="Z185">
            <v>12573.69</v>
          </cell>
          <cell r="AA185">
            <v>0</v>
          </cell>
          <cell r="AB185">
            <v>450.7</v>
          </cell>
          <cell r="AC185">
            <v>0</v>
          </cell>
          <cell r="AD185">
            <v>0</v>
          </cell>
          <cell r="AE185">
            <v>0</v>
          </cell>
          <cell r="AF185">
            <v>0</v>
          </cell>
          <cell r="AG185">
            <v>0</v>
          </cell>
          <cell r="AH185">
            <v>0</v>
          </cell>
          <cell r="AI185">
            <v>0</v>
          </cell>
          <cell r="AJ185">
            <v>0</v>
          </cell>
          <cell r="AK185">
            <v>0</v>
          </cell>
          <cell r="AL185">
            <v>0</v>
          </cell>
          <cell r="AM185">
            <v>37410.19</v>
          </cell>
          <cell r="AN185">
            <v>6393.39</v>
          </cell>
          <cell r="AO185">
            <v>2645</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21961.99</v>
          </cell>
          <cell r="CD185">
            <v>12689.34</v>
          </cell>
          <cell r="CE185">
            <v>0</v>
          </cell>
          <cell r="CF185">
            <v>1756.36</v>
          </cell>
          <cell r="CG185">
            <v>0</v>
          </cell>
          <cell r="CH185">
            <v>73</v>
          </cell>
          <cell r="CI185">
            <v>0</v>
          </cell>
          <cell r="CJ185">
            <v>0</v>
          </cell>
          <cell r="CK185">
            <v>0</v>
          </cell>
          <cell r="CL185">
            <v>10315.41</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24091.03</v>
          </cell>
          <cell r="DH185">
            <v>2517.34</v>
          </cell>
          <cell r="DI185">
            <v>0</v>
          </cell>
          <cell r="DJ185">
            <v>43717.41</v>
          </cell>
          <cell r="DK185">
            <v>0</v>
          </cell>
          <cell r="DL185">
            <v>46697.66</v>
          </cell>
          <cell r="DM185">
            <v>8216.86</v>
          </cell>
          <cell r="DN185">
            <v>16279.51</v>
          </cell>
          <cell r="DO185">
            <v>9.98</v>
          </cell>
          <cell r="DP185">
            <v>0</v>
          </cell>
          <cell r="DQ185">
            <v>4488.95</v>
          </cell>
          <cell r="DR185">
            <v>0</v>
          </cell>
          <cell r="DS185">
            <v>0</v>
          </cell>
          <cell r="DT185">
            <v>0</v>
          </cell>
          <cell r="DU185">
            <v>432</v>
          </cell>
          <cell r="DV185">
            <v>0</v>
          </cell>
          <cell r="DW185">
            <v>0</v>
          </cell>
          <cell r="DX185">
            <v>0</v>
          </cell>
          <cell r="DY185">
            <v>0</v>
          </cell>
          <cell r="DZ185">
            <v>363416.39</v>
          </cell>
          <cell r="EA185">
            <v>128293.28</v>
          </cell>
          <cell r="EB185">
            <v>0</v>
          </cell>
          <cell r="EC185">
            <v>1460.25</v>
          </cell>
          <cell r="ED185">
            <v>0</v>
          </cell>
          <cell r="EE185">
            <v>1910</v>
          </cell>
          <cell r="EF185">
            <v>0</v>
          </cell>
          <cell r="EG185">
            <v>52122.74</v>
          </cell>
          <cell r="EH185">
            <v>32279.33</v>
          </cell>
          <cell r="EI185">
            <v>3596.87</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41386.519999999997</v>
          </cell>
          <cell r="FS185">
            <v>0</v>
          </cell>
          <cell r="FT185">
            <v>0</v>
          </cell>
          <cell r="FU185">
            <v>0</v>
          </cell>
          <cell r="FV185">
            <v>0</v>
          </cell>
          <cell r="FW185">
            <v>0</v>
          </cell>
          <cell r="FX185">
            <v>0</v>
          </cell>
          <cell r="FY185">
            <v>86681.08</v>
          </cell>
          <cell r="FZ185">
            <v>0</v>
          </cell>
          <cell r="GA185">
            <v>0</v>
          </cell>
          <cell r="GB185">
            <v>0</v>
          </cell>
          <cell r="GC185">
            <v>0</v>
          </cell>
          <cell r="GD185">
            <v>0</v>
          </cell>
          <cell r="GE185">
            <v>0</v>
          </cell>
          <cell r="GF185">
            <v>0</v>
          </cell>
          <cell r="GG185">
            <v>0</v>
          </cell>
          <cell r="GH185">
            <v>0</v>
          </cell>
          <cell r="GI185">
            <v>0</v>
          </cell>
          <cell r="GJ185">
            <v>0</v>
          </cell>
          <cell r="GK185">
            <v>261537.26</v>
          </cell>
          <cell r="GL185">
            <v>78121.919999999998</v>
          </cell>
          <cell r="GM185">
            <v>147594.68</v>
          </cell>
          <cell r="GN185">
            <v>86888.72</v>
          </cell>
          <cell r="GO185">
            <v>0</v>
          </cell>
          <cell r="GP185">
            <v>440</v>
          </cell>
          <cell r="GQ185">
            <v>0</v>
          </cell>
          <cell r="GR185">
            <v>38822.47</v>
          </cell>
          <cell r="GS185">
            <v>5824.84</v>
          </cell>
          <cell r="GT185">
            <v>161905.85</v>
          </cell>
          <cell r="GU185">
            <v>22709.01</v>
          </cell>
          <cell r="GV185">
            <v>0</v>
          </cell>
          <cell r="GW185">
            <v>2920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223369</v>
          </cell>
          <cell r="IV185">
            <v>0</v>
          </cell>
          <cell r="IW185">
            <v>0</v>
          </cell>
          <cell r="IX185">
            <v>0</v>
          </cell>
          <cell r="IY185">
            <v>0</v>
          </cell>
          <cell r="IZ185">
            <v>0</v>
          </cell>
          <cell r="JA185">
            <v>0</v>
          </cell>
          <cell r="JB185">
            <v>438.65</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3654107.77</v>
          </cell>
          <cell r="KF185">
            <v>1188985.05</v>
          </cell>
          <cell r="KG185">
            <v>1451848.52</v>
          </cell>
          <cell r="KH185">
            <v>228438.49</v>
          </cell>
          <cell r="KI185">
            <v>0</v>
          </cell>
          <cell r="KJ185">
            <v>77622.83</v>
          </cell>
          <cell r="KK185">
            <v>223807.65</v>
          </cell>
        </row>
        <row r="186">
          <cell r="A186">
            <v>183</v>
          </cell>
          <cell r="B186">
            <v>4131</v>
          </cell>
          <cell r="C186" t="str">
            <v>Mason City Comm School District</v>
          </cell>
          <cell r="D186">
            <v>23077840.829999998</v>
          </cell>
          <cell r="E186">
            <v>9724318.0600000005</v>
          </cell>
          <cell r="F186">
            <v>3029805.4</v>
          </cell>
          <cell r="G186">
            <v>821690.8</v>
          </cell>
          <cell r="H186">
            <v>55910.71</v>
          </cell>
          <cell r="I186">
            <v>3773.96</v>
          </cell>
          <cell r="J186">
            <v>0</v>
          </cell>
          <cell r="K186">
            <v>146981.12</v>
          </cell>
          <cell r="L186">
            <v>54707.67</v>
          </cell>
          <cell r="M186">
            <v>269.13</v>
          </cell>
          <cell r="N186">
            <v>0</v>
          </cell>
          <cell r="O186">
            <v>0</v>
          </cell>
          <cell r="P186">
            <v>0</v>
          </cell>
          <cell r="Q186">
            <v>0</v>
          </cell>
          <cell r="R186">
            <v>883355.44</v>
          </cell>
          <cell r="S186">
            <v>326719.56</v>
          </cell>
          <cell r="T186">
            <v>157</v>
          </cell>
          <cell r="U186">
            <v>495.67</v>
          </cell>
          <cell r="V186">
            <v>0</v>
          </cell>
          <cell r="W186">
            <v>0</v>
          </cell>
          <cell r="X186">
            <v>0</v>
          </cell>
          <cell r="Y186">
            <v>454168.22</v>
          </cell>
          <cell r="Z186">
            <v>183058.99</v>
          </cell>
          <cell r="AA186">
            <v>44966.35</v>
          </cell>
          <cell r="AB186">
            <v>7058.34</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65000</v>
          </cell>
          <cell r="BR186">
            <v>590.65</v>
          </cell>
          <cell r="BS186">
            <v>0</v>
          </cell>
          <cell r="BT186">
            <v>108</v>
          </cell>
          <cell r="BU186">
            <v>0</v>
          </cell>
          <cell r="BV186">
            <v>831410.5</v>
          </cell>
          <cell r="BW186">
            <v>293034.78999999998</v>
          </cell>
          <cell r="BX186">
            <v>149200.63</v>
          </cell>
          <cell r="BY186">
            <v>1603.84</v>
          </cell>
          <cell r="BZ186">
            <v>0</v>
          </cell>
          <cell r="CA186">
            <v>0</v>
          </cell>
          <cell r="CB186">
            <v>0</v>
          </cell>
          <cell r="CC186">
            <v>151708.41</v>
          </cell>
          <cell r="CD186">
            <v>83105.36</v>
          </cell>
          <cell r="CE186">
            <v>0</v>
          </cell>
          <cell r="CF186">
            <v>2043.99</v>
          </cell>
          <cell r="CG186">
            <v>0</v>
          </cell>
          <cell r="CH186">
            <v>0</v>
          </cell>
          <cell r="CI186">
            <v>0</v>
          </cell>
          <cell r="CJ186">
            <v>83780</v>
          </cell>
          <cell r="CK186">
            <v>24626.76</v>
          </cell>
          <cell r="CL186">
            <v>2418.21</v>
          </cell>
          <cell r="CM186">
            <v>25251.360000000001</v>
          </cell>
          <cell r="CN186">
            <v>150960.35</v>
          </cell>
          <cell r="CO186">
            <v>277.06</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75421.42</v>
          </cell>
          <cell r="DH186">
            <v>22.72</v>
          </cell>
          <cell r="DI186">
            <v>0</v>
          </cell>
          <cell r="DJ186">
            <v>21050</v>
          </cell>
          <cell r="DK186">
            <v>0</v>
          </cell>
          <cell r="DL186">
            <v>470517.7</v>
          </cell>
          <cell r="DM186">
            <v>119635.39</v>
          </cell>
          <cell r="DN186">
            <v>4274.1099999999997</v>
          </cell>
          <cell r="DO186">
            <v>1076.21</v>
          </cell>
          <cell r="DP186">
            <v>675.47</v>
          </cell>
          <cell r="DQ186">
            <v>4423.1499999999996</v>
          </cell>
          <cell r="DR186">
            <v>0</v>
          </cell>
          <cell r="DS186">
            <v>158642.79</v>
          </cell>
          <cell r="DT186">
            <v>48064.63</v>
          </cell>
          <cell r="DU186">
            <v>5055.68</v>
          </cell>
          <cell r="DV186">
            <v>371.93</v>
          </cell>
          <cell r="DW186">
            <v>297.67</v>
          </cell>
          <cell r="DX186">
            <v>550</v>
          </cell>
          <cell r="DY186">
            <v>0</v>
          </cell>
          <cell r="DZ186">
            <v>2379826.86</v>
          </cell>
          <cell r="EA186">
            <v>752042</v>
          </cell>
          <cell r="EB186">
            <v>321295.43</v>
          </cell>
          <cell r="EC186">
            <v>33345.51</v>
          </cell>
          <cell r="ED186">
            <v>11486.72</v>
          </cell>
          <cell r="EE186">
            <v>8292.48</v>
          </cell>
          <cell r="EF186">
            <v>0</v>
          </cell>
          <cell r="EG186">
            <v>313625.78999999998</v>
          </cell>
          <cell r="EH186">
            <v>103759.36</v>
          </cell>
          <cell r="EI186">
            <v>63742.34</v>
          </cell>
          <cell r="EJ186">
            <v>4429.2700000000004</v>
          </cell>
          <cell r="EK186">
            <v>0</v>
          </cell>
          <cell r="EL186">
            <v>888</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21393.279999999999</v>
          </cell>
          <cell r="FS186">
            <v>306.32</v>
          </cell>
          <cell r="FT186">
            <v>0</v>
          </cell>
          <cell r="FU186">
            <v>0</v>
          </cell>
          <cell r="FV186">
            <v>0</v>
          </cell>
          <cell r="FW186">
            <v>294828.68</v>
          </cell>
          <cell r="FX186">
            <v>100202.66</v>
          </cell>
          <cell r="FY186">
            <v>387.32</v>
          </cell>
          <cell r="FZ186">
            <v>52360.49</v>
          </cell>
          <cell r="GA186">
            <v>32462.83</v>
          </cell>
          <cell r="GB186">
            <v>149</v>
          </cell>
          <cell r="GC186">
            <v>0</v>
          </cell>
          <cell r="GD186">
            <v>0</v>
          </cell>
          <cell r="GE186">
            <v>0</v>
          </cell>
          <cell r="GF186">
            <v>0</v>
          </cell>
          <cell r="GG186">
            <v>0</v>
          </cell>
          <cell r="GH186">
            <v>0</v>
          </cell>
          <cell r="GI186">
            <v>0</v>
          </cell>
          <cell r="GJ186">
            <v>0</v>
          </cell>
          <cell r="GK186">
            <v>1389683.99</v>
          </cell>
          <cell r="GL186">
            <v>528289.04</v>
          </cell>
          <cell r="GM186">
            <v>406006</v>
          </cell>
          <cell r="GN186">
            <v>1041607.72</v>
          </cell>
          <cell r="GO186">
            <v>1351.12</v>
          </cell>
          <cell r="GP186">
            <v>15060.36</v>
          </cell>
          <cell r="GQ186">
            <v>0</v>
          </cell>
          <cell r="GR186">
            <v>311842.2</v>
          </cell>
          <cell r="GS186">
            <v>114547.76</v>
          </cell>
          <cell r="GT186">
            <v>1714805.04</v>
          </cell>
          <cell r="GU186">
            <v>128615.47</v>
          </cell>
          <cell r="GV186">
            <v>476.57</v>
          </cell>
          <cell r="GW186">
            <v>330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4703.2</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1752098</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30948212.530000001</v>
          </cell>
          <cell r="KF186">
            <v>12456112.029999999</v>
          </cell>
          <cell r="KG186">
            <v>5904197.3399999999</v>
          </cell>
          <cell r="KH186">
            <v>2125573.4900000002</v>
          </cell>
          <cell r="KI186">
            <v>253621.44</v>
          </cell>
          <cell r="KJ186">
            <v>54902.01</v>
          </cell>
          <cell r="KK186">
            <v>1752098</v>
          </cell>
        </row>
        <row r="187">
          <cell r="A187">
            <v>184</v>
          </cell>
          <cell r="B187">
            <v>4149</v>
          </cell>
          <cell r="C187" t="str">
            <v>MOC-Floyd Valley Comm School District</v>
          </cell>
          <cell r="D187">
            <v>7855649.4900000002</v>
          </cell>
          <cell r="E187">
            <v>2151432.4700000002</v>
          </cell>
          <cell r="F187">
            <v>917188.24</v>
          </cell>
          <cell r="G187">
            <v>353642.28</v>
          </cell>
          <cell r="H187">
            <v>13832.87</v>
          </cell>
          <cell r="I187">
            <v>606</v>
          </cell>
          <cell r="J187">
            <v>0</v>
          </cell>
          <cell r="K187">
            <v>0</v>
          </cell>
          <cell r="L187">
            <v>0</v>
          </cell>
          <cell r="M187">
            <v>0</v>
          </cell>
          <cell r="N187">
            <v>0</v>
          </cell>
          <cell r="O187">
            <v>0</v>
          </cell>
          <cell r="P187">
            <v>0</v>
          </cell>
          <cell r="Q187">
            <v>0</v>
          </cell>
          <cell r="R187">
            <v>285653.23</v>
          </cell>
          <cell r="S187">
            <v>77312.84</v>
          </cell>
          <cell r="T187">
            <v>0</v>
          </cell>
          <cell r="U187">
            <v>471.94</v>
          </cell>
          <cell r="V187">
            <v>0</v>
          </cell>
          <cell r="W187">
            <v>0</v>
          </cell>
          <cell r="X187">
            <v>0</v>
          </cell>
          <cell r="Y187">
            <v>67734.67</v>
          </cell>
          <cell r="Z187">
            <v>21200.93</v>
          </cell>
          <cell r="AA187">
            <v>1026.29</v>
          </cell>
          <cell r="AB187">
            <v>2733.24</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377614.58</v>
          </cell>
          <cell r="BW187">
            <v>101203.59</v>
          </cell>
          <cell r="BX187">
            <v>65036.38</v>
          </cell>
          <cell r="BY187">
            <v>2962.4</v>
          </cell>
          <cell r="BZ187">
            <v>0</v>
          </cell>
          <cell r="CA187">
            <v>0</v>
          </cell>
          <cell r="CB187">
            <v>0</v>
          </cell>
          <cell r="CC187">
            <v>191698</v>
          </cell>
          <cell r="CD187">
            <v>43497.94</v>
          </cell>
          <cell r="CE187">
            <v>4954.78</v>
          </cell>
          <cell r="CF187">
            <v>16923.87</v>
          </cell>
          <cell r="CG187">
            <v>0</v>
          </cell>
          <cell r="CH187">
            <v>0</v>
          </cell>
          <cell r="CI187">
            <v>0</v>
          </cell>
          <cell r="CJ187">
            <v>168825.47</v>
          </cell>
          <cell r="CK187">
            <v>47996.86</v>
          </cell>
          <cell r="CL187">
            <v>48507.360000000001</v>
          </cell>
          <cell r="CM187">
            <v>28333.71</v>
          </cell>
          <cell r="CN187">
            <v>7717.12</v>
          </cell>
          <cell r="CO187">
            <v>0</v>
          </cell>
          <cell r="CP187">
            <v>0</v>
          </cell>
          <cell r="CQ187">
            <v>0</v>
          </cell>
          <cell r="CR187">
            <v>0</v>
          </cell>
          <cell r="CS187">
            <v>4592.3999999999996</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51786.41</v>
          </cell>
          <cell r="DH187">
            <v>8115.14</v>
          </cell>
          <cell r="DI187">
            <v>0</v>
          </cell>
          <cell r="DJ187">
            <v>10732.97</v>
          </cell>
          <cell r="DK187">
            <v>0</v>
          </cell>
          <cell r="DL187">
            <v>205146.64</v>
          </cell>
          <cell r="DM187">
            <v>59510.400000000001</v>
          </cell>
          <cell r="DN187">
            <v>27427.75</v>
          </cell>
          <cell r="DO187">
            <v>11161.21</v>
          </cell>
          <cell r="DP187">
            <v>0</v>
          </cell>
          <cell r="DQ187">
            <v>134</v>
          </cell>
          <cell r="DR187">
            <v>0</v>
          </cell>
          <cell r="DS187">
            <v>0</v>
          </cell>
          <cell r="DT187">
            <v>0</v>
          </cell>
          <cell r="DU187">
            <v>1294</v>
          </cell>
          <cell r="DV187">
            <v>0</v>
          </cell>
          <cell r="DW187">
            <v>0</v>
          </cell>
          <cell r="DX187">
            <v>0</v>
          </cell>
          <cell r="DY187">
            <v>0</v>
          </cell>
          <cell r="DZ187">
            <v>618266.29</v>
          </cell>
          <cell r="EA187">
            <v>210666.5</v>
          </cell>
          <cell r="EB187">
            <v>16461.38</v>
          </cell>
          <cell r="EC187">
            <v>2959.87</v>
          </cell>
          <cell r="ED187">
            <v>0</v>
          </cell>
          <cell r="EE187">
            <v>99</v>
          </cell>
          <cell r="EF187">
            <v>0</v>
          </cell>
          <cell r="EG187">
            <v>64603.82</v>
          </cell>
          <cell r="EH187">
            <v>19453.740000000002</v>
          </cell>
          <cell r="EI187">
            <v>20272.240000000002</v>
          </cell>
          <cell r="EJ187">
            <v>182.67</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3782.29</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454834.38</v>
          </cell>
          <cell r="GL187">
            <v>124442.42</v>
          </cell>
          <cell r="GM187">
            <v>252959.27</v>
          </cell>
          <cell r="GN187">
            <v>372869.12</v>
          </cell>
          <cell r="GO187">
            <v>10381.68</v>
          </cell>
          <cell r="GP187">
            <v>10000</v>
          </cell>
          <cell r="GQ187">
            <v>0</v>
          </cell>
          <cell r="GR187">
            <v>317618.88</v>
          </cell>
          <cell r="GS187">
            <v>68857.66</v>
          </cell>
          <cell r="GT187">
            <v>114566.9</v>
          </cell>
          <cell r="GU187">
            <v>72609.850000000006</v>
          </cell>
          <cell r="GV187">
            <v>2395</v>
          </cell>
          <cell r="GW187">
            <v>1765</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45178.65</v>
          </cell>
          <cell r="HU187">
            <v>15003.24</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723387</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10652824.1</v>
          </cell>
          <cell r="KF187">
            <v>2940578.59</v>
          </cell>
          <cell r="KG187">
            <v>1529855.69</v>
          </cell>
          <cell r="KH187">
            <v>872965.3</v>
          </cell>
          <cell r="KI187">
            <v>34326.67</v>
          </cell>
          <cell r="KJ187">
            <v>23336.97</v>
          </cell>
          <cell r="KK187">
            <v>723387</v>
          </cell>
        </row>
        <row r="188">
          <cell r="A188">
            <v>185</v>
          </cell>
          <cell r="B188">
            <v>4203</v>
          </cell>
          <cell r="C188" t="str">
            <v>Mediapolis Comm School District</v>
          </cell>
          <cell r="D188">
            <v>4013303.27</v>
          </cell>
          <cell r="E188">
            <v>1374450.21</v>
          </cell>
          <cell r="F188">
            <v>553836.91</v>
          </cell>
          <cell r="G188">
            <v>115027.12</v>
          </cell>
          <cell r="H188">
            <v>29528.73</v>
          </cell>
          <cell r="I188">
            <v>2368</v>
          </cell>
          <cell r="J188">
            <v>0</v>
          </cell>
          <cell r="K188">
            <v>61362.39</v>
          </cell>
          <cell r="L188">
            <v>20440.64</v>
          </cell>
          <cell r="M188">
            <v>13000</v>
          </cell>
          <cell r="N188">
            <v>0</v>
          </cell>
          <cell r="O188">
            <v>0</v>
          </cell>
          <cell r="P188">
            <v>0</v>
          </cell>
          <cell r="Q188">
            <v>0</v>
          </cell>
          <cell r="R188">
            <v>126613.17</v>
          </cell>
          <cell r="S188">
            <v>42436.86</v>
          </cell>
          <cell r="T188">
            <v>3282.79</v>
          </cell>
          <cell r="U188">
            <v>4529</v>
          </cell>
          <cell r="V188">
            <v>0</v>
          </cell>
          <cell r="W188">
            <v>0</v>
          </cell>
          <cell r="X188">
            <v>0</v>
          </cell>
          <cell r="Y188">
            <v>47250.89</v>
          </cell>
          <cell r="Z188">
            <v>18442.11</v>
          </cell>
          <cell r="AA188">
            <v>549.19000000000005</v>
          </cell>
          <cell r="AB188">
            <v>1462.09</v>
          </cell>
          <cell r="AC188">
            <v>0</v>
          </cell>
          <cell r="AD188">
            <v>139.5</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32587.200000000001</v>
          </cell>
          <cell r="BR188">
            <v>0</v>
          </cell>
          <cell r="BS188">
            <v>0</v>
          </cell>
          <cell r="BT188">
            <v>0</v>
          </cell>
          <cell r="BU188">
            <v>0</v>
          </cell>
          <cell r="BV188">
            <v>284035.18</v>
          </cell>
          <cell r="BW188">
            <v>95888.6</v>
          </cell>
          <cell r="BX188">
            <v>68441.2</v>
          </cell>
          <cell r="BY188">
            <v>3967.46</v>
          </cell>
          <cell r="BZ188">
            <v>0</v>
          </cell>
          <cell r="CA188">
            <v>1923.6</v>
          </cell>
          <cell r="CB188">
            <v>0</v>
          </cell>
          <cell r="CC188">
            <v>68821.55</v>
          </cell>
          <cell r="CD188">
            <v>21622.87</v>
          </cell>
          <cell r="CE188">
            <v>0</v>
          </cell>
          <cell r="CF188">
            <v>9703.34</v>
          </cell>
          <cell r="CG188">
            <v>0</v>
          </cell>
          <cell r="CH188">
            <v>0</v>
          </cell>
          <cell r="CI188">
            <v>0</v>
          </cell>
          <cell r="CJ188">
            <v>75879.34</v>
          </cell>
          <cell r="CK188">
            <v>32715.84</v>
          </cell>
          <cell r="CL188">
            <v>2007.5</v>
          </cell>
          <cell r="CM188">
            <v>44947.9</v>
          </cell>
          <cell r="CN188">
            <v>3044.17</v>
          </cell>
          <cell r="CO188">
            <v>0</v>
          </cell>
          <cell r="CP188">
            <v>0</v>
          </cell>
          <cell r="CQ188">
            <v>0</v>
          </cell>
          <cell r="CR188">
            <v>0</v>
          </cell>
          <cell r="CS188">
            <v>8386.2000000000007</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26944.639999999999</v>
          </cell>
          <cell r="DH188">
            <v>2549.71</v>
          </cell>
          <cell r="DI188">
            <v>0</v>
          </cell>
          <cell r="DJ188">
            <v>10267.83</v>
          </cell>
          <cell r="DK188">
            <v>0</v>
          </cell>
          <cell r="DL188">
            <v>177916.25</v>
          </cell>
          <cell r="DM188">
            <v>63956.65</v>
          </cell>
          <cell r="DN188">
            <v>295.02999999999997</v>
          </cell>
          <cell r="DO188">
            <v>1175.33</v>
          </cell>
          <cell r="DP188">
            <v>34.47</v>
          </cell>
          <cell r="DQ188">
            <v>1185</v>
          </cell>
          <cell r="DR188">
            <v>0</v>
          </cell>
          <cell r="DS188">
            <v>0</v>
          </cell>
          <cell r="DT188">
            <v>0</v>
          </cell>
          <cell r="DU188">
            <v>0</v>
          </cell>
          <cell r="DV188">
            <v>0</v>
          </cell>
          <cell r="DW188">
            <v>0</v>
          </cell>
          <cell r="DX188">
            <v>0</v>
          </cell>
          <cell r="DY188">
            <v>0</v>
          </cell>
          <cell r="DZ188">
            <v>245209.64</v>
          </cell>
          <cell r="EA188">
            <v>95577.49</v>
          </cell>
          <cell r="EB188">
            <v>420.8</v>
          </cell>
          <cell r="EC188">
            <v>701.53</v>
          </cell>
          <cell r="ED188">
            <v>0</v>
          </cell>
          <cell r="EE188">
            <v>1450</v>
          </cell>
          <cell r="EF188">
            <v>0</v>
          </cell>
          <cell r="EG188">
            <v>111512.97</v>
          </cell>
          <cell r="EH188">
            <v>46859.6</v>
          </cell>
          <cell r="EI188">
            <v>33101.620000000003</v>
          </cell>
          <cell r="EJ188">
            <v>1842.7</v>
          </cell>
          <cell r="EK188">
            <v>0</v>
          </cell>
          <cell r="EL188">
            <v>428</v>
          </cell>
          <cell r="EM188">
            <v>0</v>
          </cell>
          <cell r="EN188">
            <v>0</v>
          </cell>
          <cell r="EO188">
            <v>0</v>
          </cell>
          <cell r="EP188">
            <v>0</v>
          </cell>
          <cell r="EQ188">
            <v>0</v>
          </cell>
          <cell r="ER188">
            <v>0</v>
          </cell>
          <cell r="ES188">
            <v>0</v>
          </cell>
          <cell r="ET188">
            <v>0</v>
          </cell>
          <cell r="EU188">
            <v>0</v>
          </cell>
          <cell r="EV188">
            <v>0</v>
          </cell>
          <cell r="EW188">
            <v>16141.19</v>
          </cell>
          <cell r="EX188">
            <v>10021.59</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54172.67</v>
          </cell>
          <cell r="FR188">
            <v>1603.86</v>
          </cell>
          <cell r="FS188">
            <v>0</v>
          </cell>
          <cell r="FT188">
            <v>0</v>
          </cell>
          <cell r="FU188">
            <v>0</v>
          </cell>
          <cell r="FV188">
            <v>0</v>
          </cell>
          <cell r="FW188">
            <v>0</v>
          </cell>
          <cell r="FX188">
            <v>0</v>
          </cell>
          <cell r="FY188">
            <v>0</v>
          </cell>
          <cell r="FZ188">
            <v>7599</v>
          </cell>
          <cell r="GA188">
            <v>0</v>
          </cell>
          <cell r="GB188">
            <v>0</v>
          </cell>
          <cell r="GC188">
            <v>0</v>
          </cell>
          <cell r="GD188">
            <v>0</v>
          </cell>
          <cell r="GE188">
            <v>0</v>
          </cell>
          <cell r="GF188">
            <v>0</v>
          </cell>
          <cell r="GG188">
            <v>0</v>
          </cell>
          <cell r="GH188">
            <v>0</v>
          </cell>
          <cell r="GI188">
            <v>0</v>
          </cell>
          <cell r="GJ188">
            <v>0</v>
          </cell>
          <cell r="GK188">
            <v>8911.52</v>
          </cell>
          <cell r="GL188">
            <v>1076.51</v>
          </cell>
          <cell r="GM188">
            <v>403096.86</v>
          </cell>
          <cell r="GN188">
            <v>260309.19</v>
          </cell>
          <cell r="GO188">
            <v>3170</v>
          </cell>
          <cell r="GP188">
            <v>0</v>
          </cell>
          <cell r="GQ188">
            <v>0</v>
          </cell>
          <cell r="GR188">
            <v>300535.62</v>
          </cell>
          <cell r="GS188">
            <v>71082.92</v>
          </cell>
          <cell r="GT188">
            <v>19122.45</v>
          </cell>
          <cell r="GU188">
            <v>96480.4</v>
          </cell>
          <cell r="GV188">
            <v>14592.16</v>
          </cell>
          <cell r="GW188">
            <v>220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354139</v>
          </cell>
          <cell r="IV188">
            <v>0</v>
          </cell>
          <cell r="IW188">
            <v>0</v>
          </cell>
          <cell r="IX188">
            <v>0</v>
          </cell>
          <cell r="IY188">
            <v>0</v>
          </cell>
          <cell r="IZ188">
            <v>0</v>
          </cell>
          <cell r="JA188">
            <v>0</v>
          </cell>
          <cell r="JB188">
            <v>13803.6</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5521351.79</v>
          </cell>
          <cell r="KF188">
            <v>1938722.97</v>
          </cell>
          <cell r="KG188">
            <v>1182817.44</v>
          </cell>
          <cell r="KH188">
            <v>560316.36</v>
          </cell>
          <cell r="KI188">
            <v>50369.53</v>
          </cell>
          <cell r="KJ188">
            <v>17981.93</v>
          </cell>
          <cell r="KK188">
            <v>367942.6</v>
          </cell>
        </row>
        <row r="189">
          <cell r="A189">
            <v>186</v>
          </cell>
          <cell r="B189">
            <v>4212</v>
          </cell>
          <cell r="C189" t="str">
            <v>Melcher-Dallas Comm School District</v>
          </cell>
          <cell r="D189">
            <v>1859587.74</v>
          </cell>
          <cell r="E189">
            <v>542136.47</v>
          </cell>
          <cell r="F189">
            <v>374938.04</v>
          </cell>
          <cell r="G189">
            <v>38787.31</v>
          </cell>
          <cell r="H189">
            <v>803.48</v>
          </cell>
          <cell r="I189">
            <v>100</v>
          </cell>
          <cell r="J189">
            <v>0</v>
          </cell>
          <cell r="K189">
            <v>0</v>
          </cell>
          <cell r="L189">
            <v>0</v>
          </cell>
          <cell r="M189">
            <v>0</v>
          </cell>
          <cell r="N189">
            <v>0</v>
          </cell>
          <cell r="O189">
            <v>0</v>
          </cell>
          <cell r="P189">
            <v>0</v>
          </cell>
          <cell r="Q189">
            <v>0</v>
          </cell>
          <cell r="R189">
            <v>34779.879999999997</v>
          </cell>
          <cell r="S189">
            <v>10651.94</v>
          </cell>
          <cell r="T189">
            <v>0</v>
          </cell>
          <cell r="U189">
            <v>0</v>
          </cell>
          <cell r="V189">
            <v>0</v>
          </cell>
          <cell r="W189">
            <v>0</v>
          </cell>
          <cell r="X189">
            <v>0</v>
          </cell>
          <cell r="Y189">
            <v>15292.1</v>
          </cell>
          <cell r="Z189">
            <v>4567.25</v>
          </cell>
          <cell r="AA189">
            <v>0</v>
          </cell>
          <cell r="AB189">
            <v>2.0699999999999998</v>
          </cell>
          <cell r="AC189">
            <v>0</v>
          </cell>
          <cell r="AD189">
            <v>0</v>
          </cell>
          <cell r="AE189">
            <v>0</v>
          </cell>
          <cell r="AF189">
            <v>12810.56</v>
          </cell>
          <cell r="AG189">
            <v>2086.6799999999998</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100502</v>
          </cell>
          <cell r="BW189">
            <v>17175.53</v>
          </cell>
          <cell r="BX189">
            <v>4800</v>
          </cell>
          <cell r="BY189">
            <v>372.93</v>
          </cell>
          <cell r="BZ189">
            <v>0</v>
          </cell>
          <cell r="CA189">
            <v>1572</v>
          </cell>
          <cell r="CB189">
            <v>0</v>
          </cell>
          <cell r="CC189">
            <v>9724.82</v>
          </cell>
          <cell r="CD189">
            <v>1661.97</v>
          </cell>
          <cell r="CE189">
            <v>2400</v>
          </cell>
          <cell r="CF189">
            <v>1803.85</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1525</v>
          </cell>
          <cell r="DA189">
            <v>0</v>
          </cell>
          <cell r="DB189">
            <v>0</v>
          </cell>
          <cell r="DC189">
            <v>0</v>
          </cell>
          <cell r="DD189">
            <v>0</v>
          </cell>
          <cell r="DE189">
            <v>0</v>
          </cell>
          <cell r="DF189">
            <v>0</v>
          </cell>
          <cell r="DG189">
            <v>16570.419999999998</v>
          </cell>
          <cell r="DH189">
            <v>1670.84</v>
          </cell>
          <cell r="DI189">
            <v>0</v>
          </cell>
          <cell r="DJ189">
            <v>7991.76</v>
          </cell>
          <cell r="DK189">
            <v>0</v>
          </cell>
          <cell r="DL189">
            <v>65691.789999999994</v>
          </cell>
          <cell r="DM189">
            <v>17280.849999999999</v>
          </cell>
          <cell r="DN189">
            <v>9273.75</v>
          </cell>
          <cell r="DO189">
            <v>231.67</v>
          </cell>
          <cell r="DP189">
            <v>0</v>
          </cell>
          <cell r="DQ189">
            <v>3454.4</v>
          </cell>
          <cell r="DR189">
            <v>0</v>
          </cell>
          <cell r="DS189">
            <v>0</v>
          </cell>
          <cell r="DT189">
            <v>0</v>
          </cell>
          <cell r="DU189">
            <v>299</v>
          </cell>
          <cell r="DV189">
            <v>0</v>
          </cell>
          <cell r="DW189">
            <v>0</v>
          </cell>
          <cell r="DX189">
            <v>0</v>
          </cell>
          <cell r="DY189">
            <v>0</v>
          </cell>
          <cell r="DZ189">
            <v>139000.73000000001</v>
          </cell>
          <cell r="EA189">
            <v>49033.59</v>
          </cell>
          <cell r="EB189">
            <v>0</v>
          </cell>
          <cell r="EC189">
            <v>1848.51</v>
          </cell>
          <cell r="ED189">
            <v>533.15</v>
          </cell>
          <cell r="EE189">
            <v>1888</v>
          </cell>
          <cell r="EF189">
            <v>0</v>
          </cell>
          <cell r="EG189">
            <v>61480.38</v>
          </cell>
          <cell r="EH189">
            <v>10656.16</v>
          </cell>
          <cell r="EI189">
            <v>3552.18</v>
          </cell>
          <cell r="EJ189">
            <v>5120.82</v>
          </cell>
          <cell r="EK189">
            <v>0</v>
          </cell>
          <cell r="EL189">
            <v>1849.34</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2408.69</v>
          </cell>
          <cell r="FS189">
            <v>0</v>
          </cell>
          <cell r="FT189">
            <v>0</v>
          </cell>
          <cell r="FU189">
            <v>0</v>
          </cell>
          <cell r="FV189">
            <v>0</v>
          </cell>
          <cell r="FW189">
            <v>0</v>
          </cell>
          <cell r="FX189">
            <v>0</v>
          </cell>
          <cell r="FY189">
            <v>473.99</v>
          </cell>
          <cell r="FZ189">
            <v>175</v>
          </cell>
          <cell r="GA189">
            <v>10246.950000000001</v>
          </cell>
          <cell r="GB189">
            <v>0</v>
          </cell>
          <cell r="GC189">
            <v>0</v>
          </cell>
          <cell r="GD189">
            <v>0</v>
          </cell>
          <cell r="GE189">
            <v>0</v>
          </cell>
          <cell r="GF189">
            <v>0</v>
          </cell>
          <cell r="GG189">
            <v>0</v>
          </cell>
          <cell r="GH189">
            <v>0</v>
          </cell>
          <cell r="GI189">
            <v>0</v>
          </cell>
          <cell r="GJ189">
            <v>0</v>
          </cell>
          <cell r="GK189">
            <v>88037.8</v>
          </cell>
          <cell r="GL189">
            <v>19401.11</v>
          </cell>
          <cell r="GM189">
            <v>28577.45</v>
          </cell>
          <cell r="GN189">
            <v>62626.23</v>
          </cell>
          <cell r="GO189">
            <v>3421.38</v>
          </cell>
          <cell r="GP189">
            <v>0</v>
          </cell>
          <cell r="GQ189">
            <v>0</v>
          </cell>
          <cell r="GR189">
            <v>80715.570000000007</v>
          </cell>
          <cell r="GS189">
            <v>17157.23</v>
          </cell>
          <cell r="GT189">
            <v>7560.39</v>
          </cell>
          <cell r="GU189">
            <v>22418.880000000001</v>
          </cell>
          <cell r="GV189">
            <v>484.5</v>
          </cell>
          <cell r="GW189">
            <v>270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146804</v>
          </cell>
          <cell r="IV189">
            <v>0</v>
          </cell>
          <cell r="IW189">
            <v>0</v>
          </cell>
          <cell r="IX189">
            <v>0</v>
          </cell>
          <cell r="IY189">
            <v>0</v>
          </cell>
          <cell r="IZ189">
            <v>0</v>
          </cell>
          <cell r="JA189">
            <v>0</v>
          </cell>
          <cell r="JB189">
            <v>2252.75</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1355</v>
          </cell>
          <cell r="KD189">
            <v>0</v>
          </cell>
          <cell r="KE189">
            <v>2467623.37</v>
          </cell>
          <cell r="KF189">
            <v>691808.78</v>
          </cell>
          <cell r="KG189">
            <v>452378.91</v>
          </cell>
          <cell r="KH189">
            <v>135058.10999999999</v>
          </cell>
          <cell r="KI189">
            <v>15489.46</v>
          </cell>
          <cell r="KJ189">
            <v>18480.5</v>
          </cell>
          <cell r="KK189">
            <v>149056.75</v>
          </cell>
        </row>
        <row r="190">
          <cell r="A190">
            <v>187</v>
          </cell>
          <cell r="B190">
            <v>4269</v>
          </cell>
          <cell r="C190" t="str">
            <v>Midland Comm School District</v>
          </cell>
          <cell r="D190">
            <v>2787418.23</v>
          </cell>
          <cell r="E190">
            <v>736364.71</v>
          </cell>
          <cell r="F190">
            <v>961838.14</v>
          </cell>
          <cell r="G190">
            <v>89119.66</v>
          </cell>
          <cell r="H190">
            <v>6028.79</v>
          </cell>
          <cell r="I190">
            <v>0</v>
          </cell>
          <cell r="J190">
            <v>0</v>
          </cell>
          <cell r="K190">
            <v>0</v>
          </cell>
          <cell r="L190">
            <v>0</v>
          </cell>
          <cell r="M190">
            <v>0</v>
          </cell>
          <cell r="N190">
            <v>0</v>
          </cell>
          <cell r="O190">
            <v>0</v>
          </cell>
          <cell r="P190">
            <v>0</v>
          </cell>
          <cell r="Q190">
            <v>0</v>
          </cell>
          <cell r="R190">
            <v>61938.84</v>
          </cell>
          <cell r="S190">
            <v>26867.759999999998</v>
          </cell>
          <cell r="T190">
            <v>1706.68</v>
          </cell>
          <cell r="U190">
            <v>123.21</v>
          </cell>
          <cell r="V190">
            <v>0</v>
          </cell>
          <cell r="W190">
            <v>0</v>
          </cell>
          <cell r="X190">
            <v>0</v>
          </cell>
          <cell r="Y190">
            <v>6515.78</v>
          </cell>
          <cell r="Z190">
            <v>1113.5</v>
          </cell>
          <cell r="AA190">
            <v>0</v>
          </cell>
          <cell r="AB190">
            <v>1838.09</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9120.0499999999993</v>
          </cell>
          <cell r="BY190">
            <v>0</v>
          </cell>
          <cell r="BZ190">
            <v>0</v>
          </cell>
          <cell r="CA190">
            <v>0</v>
          </cell>
          <cell r="CB190">
            <v>0</v>
          </cell>
          <cell r="CC190">
            <v>76497.31</v>
          </cell>
          <cell r="CD190">
            <v>19138.97</v>
          </cell>
          <cell r="CE190">
            <v>140.58000000000001</v>
          </cell>
          <cell r="CF190">
            <v>4859.26</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15807.96</v>
          </cell>
          <cell r="DH190">
            <v>224.45</v>
          </cell>
          <cell r="DI190">
            <v>0</v>
          </cell>
          <cell r="DJ190">
            <v>2068</v>
          </cell>
          <cell r="DK190">
            <v>0</v>
          </cell>
          <cell r="DL190">
            <v>12011.72</v>
          </cell>
          <cell r="DM190">
            <v>7498.79</v>
          </cell>
          <cell r="DN190">
            <v>93223.89</v>
          </cell>
          <cell r="DO190">
            <v>5297.04</v>
          </cell>
          <cell r="DP190">
            <v>0</v>
          </cell>
          <cell r="DQ190">
            <v>326.75</v>
          </cell>
          <cell r="DR190">
            <v>0</v>
          </cell>
          <cell r="DS190">
            <v>0</v>
          </cell>
          <cell r="DT190">
            <v>0</v>
          </cell>
          <cell r="DU190">
            <v>398</v>
          </cell>
          <cell r="DV190">
            <v>0</v>
          </cell>
          <cell r="DW190">
            <v>0</v>
          </cell>
          <cell r="DX190">
            <v>0</v>
          </cell>
          <cell r="DY190">
            <v>0</v>
          </cell>
          <cell r="DZ190">
            <v>251662</v>
          </cell>
          <cell r="EA190">
            <v>68449.84</v>
          </cell>
          <cell r="EB190">
            <v>25250.37</v>
          </cell>
          <cell r="EC190">
            <v>280.43</v>
          </cell>
          <cell r="ED190">
            <v>0</v>
          </cell>
          <cell r="EE190">
            <v>1539</v>
          </cell>
          <cell r="EF190">
            <v>0</v>
          </cell>
          <cell r="EG190">
            <v>47147.21</v>
          </cell>
          <cell r="EH190">
            <v>22508.23</v>
          </cell>
          <cell r="EI190">
            <v>20781.11</v>
          </cell>
          <cell r="EJ190">
            <v>7094.46</v>
          </cell>
          <cell r="EK190">
            <v>0</v>
          </cell>
          <cell r="EL190">
            <v>4027.15</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1693.74</v>
          </cell>
          <cell r="FL190">
            <v>0</v>
          </cell>
          <cell r="FM190">
            <v>0</v>
          </cell>
          <cell r="FN190">
            <v>0</v>
          </cell>
          <cell r="FO190">
            <v>0</v>
          </cell>
          <cell r="FP190">
            <v>0</v>
          </cell>
          <cell r="FQ190">
            <v>0</v>
          </cell>
          <cell r="FR190">
            <v>1120</v>
          </cell>
          <cell r="FS190">
            <v>0</v>
          </cell>
          <cell r="FT190">
            <v>0</v>
          </cell>
          <cell r="FU190">
            <v>0</v>
          </cell>
          <cell r="FV190">
            <v>0</v>
          </cell>
          <cell r="FW190">
            <v>0</v>
          </cell>
          <cell r="FX190">
            <v>0</v>
          </cell>
          <cell r="FY190">
            <v>15855.26</v>
          </cell>
          <cell r="FZ190">
            <v>1195</v>
          </cell>
          <cell r="GA190">
            <v>0</v>
          </cell>
          <cell r="GB190">
            <v>0</v>
          </cell>
          <cell r="GC190">
            <v>0</v>
          </cell>
          <cell r="GD190">
            <v>0</v>
          </cell>
          <cell r="GE190">
            <v>0</v>
          </cell>
          <cell r="GF190">
            <v>0</v>
          </cell>
          <cell r="GG190">
            <v>0</v>
          </cell>
          <cell r="GH190">
            <v>0</v>
          </cell>
          <cell r="GI190">
            <v>0</v>
          </cell>
          <cell r="GJ190">
            <v>0</v>
          </cell>
          <cell r="GK190">
            <v>155399.01</v>
          </cell>
          <cell r="GL190">
            <v>48727.58</v>
          </cell>
          <cell r="GM190">
            <v>22808.38</v>
          </cell>
          <cell r="GN190">
            <v>231495.59</v>
          </cell>
          <cell r="GO190">
            <v>0</v>
          </cell>
          <cell r="GP190">
            <v>0</v>
          </cell>
          <cell r="GQ190">
            <v>0</v>
          </cell>
          <cell r="GR190">
            <v>259044.11</v>
          </cell>
          <cell r="GS190">
            <v>43127.86</v>
          </cell>
          <cell r="GT190">
            <v>17301.650000000001</v>
          </cell>
          <cell r="GU190">
            <v>81093.509999999995</v>
          </cell>
          <cell r="GV190">
            <v>1184.1300000000001</v>
          </cell>
          <cell r="GW190">
            <v>110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233905</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3657634.21</v>
          </cell>
          <cell r="KF190">
            <v>973797.24</v>
          </cell>
          <cell r="KG190">
            <v>1187045.81</v>
          </cell>
          <cell r="KH190">
            <v>422620.7</v>
          </cell>
          <cell r="KI190">
            <v>7212.92</v>
          </cell>
          <cell r="KJ190">
            <v>8070.9</v>
          </cell>
          <cell r="KK190">
            <v>233905</v>
          </cell>
        </row>
        <row r="191">
          <cell r="A191">
            <v>188</v>
          </cell>
          <cell r="B191">
            <v>4271</v>
          </cell>
          <cell r="C191" t="str">
            <v>Mid-Prairie Comm School District</v>
          </cell>
          <cell r="D191">
            <v>7743516.6100000003</v>
          </cell>
          <cell r="E191">
            <v>2317479.15</v>
          </cell>
          <cell r="F191">
            <v>660892.94999999995</v>
          </cell>
          <cell r="G191">
            <v>576117.14</v>
          </cell>
          <cell r="H191">
            <v>86660.43</v>
          </cell>
          <cell r="I191">
            <v>55385</v>
          </cell>
          <cell r="J191">
            <v>0</v>
          </cell>
          <cell r="K191">
            <v>0</v>
          </cell>
          <cell r="L191">
            <v>0</v>
          </cell>
          <cell r="M191">
            <v>0</v>
          </cell>
          <cell r="N191">
            <v>0</v>
          </cell>
          <cell r="O191">
            <v>0</v>
          </cell>
          <cell r="P191">
            <v>0</v>
          </cell>
          <cell r="Q191">
            <v>0</v>
          </cell>
          <cell r="R191">
            <v>178091.8</v>
          </cell>
          <cell r="S191">
            <v>46901.02</v>
          </cell>
          <cell r="T191">
            <v>615.04999999999995</v>
          </cell>
          <cell r="U191">
            <v>2095.83</v>
          </cell>
          <cell r="V191">
            <v>0</v>
          </cell>
          <cell r="W191">
            <v>0</v>
          </cell>
          <cell r="X191">
            <v>0</v>
          </cell>
          <cell r="Y191">
            <v>113926.49</v>
          </cell>
          <cell r="Z191">
            <v>40640.01</v>
          </cell>
          <cell r="AA191">
            <v>138.88</v>
          </cell>
          <cell r="AB191">
            <v>2792.51</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354788.65</v>
          </cell>
          <cell r="BW191">
            <v>83991.42</v>
          </cell>
          <cell r="BX191">
            <v>30239.23</v>
          </cell>
          <cell r="BY191">
            <v>3002.96</v>
          </cell>
          <cell r="BZ191">
            <v>1081</v>
          </cell>
          <cell r="CA191">
            <v>3159</v>
          </cell>
          <cell r="CB191">
            <v>0</v>
          </cell>
          <cell r="CC191">
            <v>100607.97</v>
          </cell>
          <cell r="CD191">
            <v>44678.22</v>
          </cell>
          <cell r="CE191">
            <v>0</v>
          </cell>
          <cell r="CF191">
            <v>11473.81</v>
          </cell>
          <cell r="CG191">
            <v>0</v>
          </cell>
          <cell r="CH191">
            <v>0</v>
          </cell>
          <cell r="CI191">
            <v>0</v>
          </cell>
          <cell r="CJ191">
            <v>17581.759999999998</v>
          </cell>
          <cell r="CK191">
            <v>3125.25</v>
          </cell>
          <cell r="CL191">
            <v>60959.43</v>
          </cell>
          <cell r="CM191">
            <v>8786.7199999999993</v>
          </cell>
          <cell r="CN191">
            <v>3479.66</v>
          </cell>
          <cell r="CO191">
            <v>626</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29100.93</v>
          </cell>
          <cell r="DH191">
            <v>26311.34</v>
          </cell>
          <cell r="DI191">
            <v>159.99</v>
          </cell>
          <cell r="DJ191">
            <v>10106</v>
          </cell>
          <cell r="DK191">
            <v>0</v>
          </cell>
          <cell r="DL191">
            <v>204968.72</v>
          </cell>
          <cell r="DM191">
            <v>69687.62</v>
          </cell>
          <cell r="DN191">
            <v>21429.55</v>
          </cell>
          <cell r="DO191">
            <v>2238.61</v>
          </cell>
          <cell r="DP191">
            <v>0</v>
          </cell>
          <cell r="DQ191">
            <v>1525</v>
          </cell>
          <cell r="DR191">
            <v>0</v>
          </cell>
          <cell r="DS191">
            <v>0</v>
          </cell>
          <cell r="DT191">
            <v>0</v>
          </cell>
          <cell r="DU191">
            <v>2340.7399999999998</v>
          </cell>
          <cell r="DV191">
            <v>0</v>
          </cell>
          <cell r="DW191">
            <v>0</v>
          </cell>
          <cell r="DX191">
            <v>0</v>
          </cell>
          <cell r="DY191">
            <v>0</v>
          </cell>
          <cell r="DZ191">
            <v>963559.33</v>
          </cell>
          <cell r="EA191">
            <v>355917.45</v>
          </cell>
          <cell r="EB191">
            <v>1502.34</v>
          </cell>
          <cell r="EC191">
            <v>11585.44</v>
          </cell>
          <cell r="ED191">
            <v>4382.05</v>
          </cell>
          <cell r="EE191">
            <v>5912.03</v>
          </cell>
          <cell r="EF191">
            <v>0</v>
          </cell>
          <cell r="EG191">
            <v>138190.03</v>
          </cell>
          <cell r="EH191">
            <v>59226.080000000002</v>
          </cell>
          <cell r="EI191">
            <v>75628.28</v>
          </cell>
          <cell r="EJ191">
            <v>1651.56</v>
          </cell>
          <cell r="EK191">
            <v>149.99</v>
          </cell>
          <cell r="EL191">
            <v>9741.5499999999993</v>
          </cell>
          <cell r="EM191">
            <v>4810.13</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14907.17</v>
          </cell>
          <cell r="FJ191">
            <v>2547.62</v>
          </cell>
          <cell r="FK191">
            <v>4540</v>
          </cell>
          <cell r="FL191">
            <v>6974.75</v>
          </cell>
          <cell r="FM191">
            <v>0</v>
          </cell>
          <cell r="FN191">
            <v>0</v>
          </cell>
          <cell r="FO191">
            <v>0</v>
          </cell>
          <cell r="FP191">
            <v>0</v>
          </cell>
          <cell r="FQ191">
            <v>0</v>
          </cell>
          <cell r="FR191">
            <v>6727.5</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397538.03</v>
          </cell>
          <cell r="GL191">
            <v>132603.12</v>
          </cell>
          <cell r="GM191">
            <v>221572.68</v>
          </cell>
          <cell r="GN191">
            <v>477353.25</v>
          </cell>
          <cell r="GO191">
            <v>18210.91</v>
          </cell>
          <cell r="GP191">
            <v>110</v>
          </cell>
          <cell r="GQ191">
            <v>0</v>
          </cell>
          <cell r="GR191">
            <v>457327.58</v>
          </cell>
          <cell r="GS191">
            <v>110671.97</v>
          </cell>
          <cell r="GT191">
            <v>56160.42</v>
          </cell>
          <cell r="GU191">
            <v>91303.01</v>
          </cell>
          <cell r="GV191">
            <v>0</v>
          </cell>
          <cell r="GW191">
            <v>5447.5</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571496</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10685004.140000001</v>
          </cell>
          <cell r="KF191">
            <v>3267468.93</v>
          </cell>
          <cell r="KG191">
            <v>1171847.98</v>
          </cell>
          <cell r="KH191">
            <v>1221686.93</v>
          </cell>
          <cell r="KI191">
            <v>114124.03</v>
          </cell>
          <cell r="KJ191">
            <v>92012.08</v>
          </cell>
          <cell r="KK191">
            <v>576306.13</v>
          </cell>
        </row>
        <row r="192">
          <cell r="A192">
            <v>189</v>
          </cell>
          <cell r="B192">
            <v>4356</v>
          </cell>
          <cell r="C192" t="str">
            <v>Missouri Valley Comm School District</v>
          </cell>
          <cell r="D192">
            <v>3932568.05</v>
          </cell>
          <cell r="E192">
            <v>1430703.9</v>
          </cell>
          <cell r="F192">
            <v>905127.78</v>
          </cell>
          <cell r="G192">
            <v>181040.4</v>
          </cell>
          <cell r="H192">
            <v>77323.199999999997</v>
          </cell>
          <cell r="I192">
            <v>1209.25</v>
          </cell>
          <cell r="J192">
            <v>0</v>
          </cell>
          <cell r="K192">
            <v>0</v>
          </cell>
          <cell r="L192">
            <v>0</v>
          </cell>
          <cell r="M192">
            <v>113773.79</v>
          </cell>
          <cell r="N192">
            <v>0</v>
          </cell>
          <cell r="O192">
            <v>0</v>
          </cell>
          <cell r="P192">
            <v>0</v>
          </cell>
          <cell r="Q192">
            <v>0</v>
          </cell>
          <cell r="R192">
            <v>107906.14</v>
          </cell>
          <cell r="S192">
            <v>36486.67</v>
          </cell>
          <cell r="T192">
            <v>1826.83</v>
          </cell>
          <cell r="U192">
            <v>0</v>
          </cell>
          <cell r="V192">
            <v>0</v>
          </cell>
          <cell r="W192">
            <v>0</v>
          </cell>
          <cell r="X192">
            <v>0</v>
          </cell>
          <cell r="Y192">
            <v>89744.48</v>
          </cell>
          <cell r="Z192">
            <v>57120.79</v>
          </cell>
          <cell r="AA192">
            <v>0</v>
          </cell>
          <cell r="AB192">
            <v>3430.53</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2681.95</v>
          </cell>
          <cell r="BY192">
            <v>0</v>
          </cell>
          <cell r="BZ192">
            <v>0</v>
          </cell>
          <cell r="CA192">
            <v>0</v>
          </cell>
          <cell r="CB192">
            <v>0</v>
          </cell>
          <cell r="CC192">
            <v>42060.91</v>
          </cell>
          <cell r="CD192">
            <v>23387.4</v>
          </cell>
          <cell r="CE192">
            <v>12138</v>
          </cell>
          <cell r="CF192">
            <v>5509.27</v>
          </cell>
          <cell r="CG192">
            <v>362.48</v>
          </cell>
          <cell r="CH192">
            <v>0</v>
          </cell>
          <cell r="CI192">
            <v>0</v>
          </cell>
          <cell r="CJ192">
            <v>30576.03</v>
          </cell>
          <cell r="CK192">
            <v>13398.74</v>
          </cell>
          <cell r="CL192">
            <v>59990.95</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40894.879999999997</v>
          </cell>
          <cell r="DH192">
            <v>409.81</v>
          </cell>
          <cell r="DI192">
            <v>0</v>
          </cell>
          <cell r="DJ192">
            <v>4406.3100000000004</v>
          </cell>
          <cell r="DK192">
            <v>0</v>
          </cell>
          <cell r="DL192">
            <v>177094.52</v>
          </cell>
          <cell r="DM192">
            <v>65817.03</v>
          </cell>
          <cell r="DN192">
            <v>4869.95</v>
          </cell>
          <cell r="DO192">
            <v>1054.93</v>
          </cell>
          <cell r="DP192">
            <v>1061.94</v>
          </cell>
          <cell r="DQ192">
            <v>7847.61</v>
          </cell>
          <cell r="DR192">
            <v>0</v>
          </cell>
          <cell r="DS192">
            <v>0</v>
          </cell>
          <cell r="DT192">
            <v>0</v>
          </cell>
          <cell r="DU192">
            <v>3202.14</v>
          </cell>
          <cell r="DV192">
            <v>0</v>
          </cell>
          <cell r="DW192">
            <v>0</v>
          </cell>
          <cell r="DX192">
            <v>0</v>
          </cell>
          <cell r="DY192">
            <v>0</v>
          </cell>
          <cell r="DZ192">
            <v>401267.81</v>
          </cell>
          <cell r="EA192">
            <v>170302.09</v>
          </cell>
          <cell r="EB192">
            <v>12401.76</v>
          </cell>
          <cell r="EC192">
            <v>402.65</v>
          </cell>
          <cell r="ED192">
            <v>0</v>
          </cell>
          <cell r="EE192">
            <v>1133</v>
          </cell>
          <cell r="EF192">
            <v>0</v>
          </cell>
          <cell r="EG192">
            <v>110099.4</v>
          </cell>
          <cell r="EH192">
            <v>45850.99</v>
          </cell>
          <cell r="EI192">
            <v>12370.04</v>
          </cell>
          <cell r="EJ192">
            <v>7513.48</v>
          </cell>
          <cell r="EK192">
            <v>0</v>
          </cell>
          <cell r="EL192">
            <v>16872.27</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4797.6499999999996</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133615.49</v>
          </cell>
          <cell r="GL192">
            <v>46469.62</v>
          </cell>
          <cell r="GM192">
            <v>319985.33</v>
          </cell>
          <cell r="GN192">
            <v>172351.97</v>
          </cell>
          <cell r="GO192">
            <v>0</v>
          </cell>
          <cell r="GP192">
            <v>0</v>
          </cell>
          <cell r="GQ192">
            <v>0</v>
          </cell>
          <cell r="GR192">
            <v>136856.89000000001</v>
          </cell>
          <cell r="GS192">
            <v>39000.54</v>
          </cell>
          <cell r="GT192">
            <v>21544.639999999999</v>
          </cell>
          <cell r="GU192">
            <v>40616.03</v>
          </cell>
          <cell r="GV192">
            <v>720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373093</v>
          </cell>
          <cell r="IV192">
            <v>0</v>
          </cell>
          <cell r="IW192">
            <v>0</v>
          </cell>
          <cell r="IX192">
            <v>0</v>
          </cell>
          <cell r="IY192">
            <v>0</v>
          </cell>
          <cell r="IZ192">
            <v>0</v>
          </cell>
          <cell r="JA192">
            <v>0</v>
          </cell>
          <cell r="JB192">
            <v>12053.08</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5161789.72</v>
          </cell>
          <cell r="KF192">
            <v>1928537.77</v>
          </cell>
          <cell r="KG192">
            <v>1515605.69</v>
          </cell>
          <cell r="KH192">
            <v>412329.07</v>
          </cell>
          <cell r="KI192">
            <v>79467.62</v>
          </cell>
          <cell r="KJ192">
            <v>31468.44</v>
          </cell>
          <cell r="KK192">
            <v>385146.08</v>
          </cell>
        </row>
        <row r="193">
          <cell r="A193">
            <v>190</v>
          </cell>
          <cell r="B193">
            <v>4419</v>
          </cell>
          <cell r="C193" t="str">
            <v>MFL MarMac Comm School District</v>
          </cell>
          <cell r="D193">
            <v>4172840.83</v>
          </cell>
          <cell r="E193">
            <v>1482967.24</v>
          </cell>
          <cell r="F193">
            <v>553865.92000000004</v>
          </cell>
          <cell r="G193">
            <v>148891.96</v>
          </cell>
          <cell r="H193">
            <v>27075</v>
          </cell>
          <cell r="I193">
            <v>0</v>
          </cell>
          <cell r="J193">
            <v>0</v>
          </cell>
          <cell r="K193">
            <v>0</v>
          </cell>
          <cell r="L193">
            <v>0</v>
          </cell>
          <cell r="M193">
            <v>0</v>
          </cell>
          <cell r="N193">
            <v>0</v>
          </cell>
          <cell r="O193">
            <v>0</v>
          </cell>
          <cell r="P193">
            <v>0</v>
          </cell>
          <cell r="Q193">
            <v>0</v>
          </cell>
          <cell r="R193">
            <v>49620.46</v>
          </cell>
          <cell r="S193">
            <v>20616.04</v>
          </cell>
          <cell r="T193">
            <v>0</v>
          </cell>
          <cell r="U193">
            <v>3310.52</v>
          </cell>
          <cell r="V193">
            <v>0</v>
          </cell>
          <cell r="W193">
            <v>0</v>
          </cell>
          <cell r="X193">
            <v>0</v>
          </cell>
          <cell r="Y193">
            <v>62584.7</v>
          </cell>
          <cell r="Z193">
            <v>20717.650000000001</v>
          </cell>
          <cell r="AA193">
            <v>0</v>
          </cell>
          <cell r="AB193">
            <v>2061.83</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1860</v>
          </cell>
          <cell r="BR193">
            <v>0</v>
          </cell>
          <cell r="BS193">
            <v>0</v>
          </cell>
          <cell r="BT193">
            <v>0</v>
          </cell>
          <cell r="BU193">
            <v>0</v>
          </cell>
          <cell r="BV193">
            <v>0</v>
          </cell>
          <cell r="BW193">
            <v>0</v>
          </cell>
          <cell r="BX193">
            <v>11714.56</v>
          </cell>
          <cell r="BY193">
            <v>3693.94</v>
          </cell>
          <cell r="BZ193">
            <v>2012</v>
          </cell>
          <cell r="CA193">
            <v>0</v>
          </cell>
          <cell r="CB193">
            <v>0</v>
          </cell>
          <cell r="CC193">
            <v>72535.09</v>
          </cell>
          <cell r="CD193">
            <v>38369.51</v>
          </cell>
          <cell r="CE193">
            <v>0</v>
          </cell>
          <cell r="CF193">
            <v>8384.02</v>
          </cell>
          <cell r="CG193">
            <v>75</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35851.32</v>
          </cell>
          <cell r="DH193">
            <v>41694.129999999997</v>
          </cell>
          <cell r="DI193">
            <v>0</v>
          </cell>
          <cell r="DJ193">
            <v>7609.75</v>
          </cell>
          <cell r="DK193">
            <v>0</v>
          </cell>
          <cell r="DL193">
            <v>256412.55</v>
          </cell>
          <cell r="DM193">
            <v>41430.1</v>
          </cell>
          <cell r="DN193">
            <v>40</v>
          </cell>
          <cell r="DO193">
            <v>0</v>
          </cell>
          <cell r="DP193">
            <v>0</v>
          </cell>
          <cell r="DQ193">
            <v>0</v>
          </cell>
          <cell r="DR193">
            <v>0</v>
          </cell>
          <cell r="DS193">
            <v>0</v>
          </cell>
          <cell r="DT193">
            <v>0</v>
          </cell>
          <cell r="DU193">
            <v>929</v>
          </cell>
          <cell r="DV193">
            <v>0</v>
          </cell>
          <cell r="DW193">
            <v>0</v>
          </cell>
          <cell r="DX193">
            <v>0</v>
          </cell>
          <cell r="DY193">
            <v>0</v>
          </cell>
          <cell r="DZ193">
            <v>478980.74</v>
          </cell>
          <cell r="EA193">
            <v>154629.09</v>
          </cell>
          <cell r="EB193">
            <v>432</v>
          </cell>
          <cell r="EC193">
            <v>1378.53</v>
          </cell>
          <cell r="ED193">
            <v>0</v>
          </cell>
          <cell r="EE193">
            <v>0</v>
          </cell>
          <cell r="EF193">
            <v>0</v>
          </cell>
          <cell r="EG193">
            <v>117075.4</v>
          </cell>
          <cell r="EH193">
            <v>39279.24</v>
          </cell>
          <cell r="EI193">
            <v>27298.71</v>
          </cell>
          <cell r="EJ193">
            <v>240</v>
          </cell>
          <cell r="EK193">
            <v>0</v>
          </cell>
          <cell r="EL193">
            <v>0</v>
          </cell>
          <cell r="EM193">
            <v>0</v>
          </cell>
          <cell r="EN193">
            <v>0</v>
          </cell>
          <cell r="EO193">
            <v>0</v>
          </cell>
          <cell r="EP193">
            <v>0</v>
          </cell>
          <cell r="EQ193">
            <v>0</v>
          </cell>
          <cell r="ER193">
            <v>0</v>
          </cell>
          <cell r="ES193">
            <v>0</v>
          </cell>
          <cell r="ET193">
            <v>0</v>
          </cell>
          <cell r="EU193">
            <v>0</v>
          </cell>
          <cell r="EV193">
            <v>0</v>
          </cell>
          <cell r="EW193">
            <v>20153.990000000002</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86.2</v>
          </cell>
          <cell r="FS193">
            <v>0</v>
          </cell>
          <cell r="FT193">
            <v>0</v>
          </cell>
          <cell r="FU193">
            <v>0</v>
          </cell>
          <cell r="FV193">
            <v>0</v>
          </cell>
          <cell r="FW193">
            <v>0</v>
          </cell>
          <cell r="FX193">
            <v>0</v>
          </cell>
          <cell r="FY193">
            <v>17169.150000000001</v>
          </cell>
          <cell r="FZ193">
            <v>3337.5</v>
          </cell>
          <cell r="GA193">
            <v>491.11</v>
          </cell>
          <cell r="GB193">
            <v>0</v>
          </cell>
          <cell r="GC193">
            <v>0</v>
          </cell>
          <cell r="GD193">
            <v>0</v>
          </cell>
          <cell r="GE193">
            <v>0</v>
          </cell>
          <cell r="GF193">
            <v>0</v>
          </cell>
          <cell r="GG193">
            <v>0</v>
          </cell>
          <cell r="GH193">
            <v>0</v>
          </cell>
          <cell r="GI193">
            <v>0</v>
          </cell>
          <cell r="GJ193">
            <v>0</v>
          </cell>
          <cell r="GK193">
            <v>256670.12</v>
          </cell>
          <cell r="GL193">
            <v>98626.39</v>
          </cell>
          <cell r="GM193">
            <v>66447.399999999994</v>
          </cell>
          <cell r="GN193">
            <v>282762.09999999998</v>
          </cell>
          <cell r="GO193">
            <v>0</v>
          </cell>
          <cell r="GP193">
            <v>0</v>
          </cell>
          <cell r="GQ193">
            <v>0</v>
          </cell>
          <cell r="GR193">
            <v>252835.07</v>
          </cell>
          <cell r="GS193">
            <v>53959.23</v>
          </cell>
          <cell r="GT193">
            <v>5437.6</v>
          </cell>
          <cell r="GU193">
            <v>73136.039999999994</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349311</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41698.959999999999</v>
          </cell>
          <cell r="KE193">
            <v>5719554.96</v>
          </cell>
          <cell r="KF193">
            <v>1950594.49</v>
          </cell>
          <cell r="KG193">
            <v>741285.85</v>
          </cell>
          <cell r="KH193">
            <v>568890.56999999995</v>
          </cell>
          <cell r="KI193">
            <v>29653.11</v>
          </cell>
          <cell r="KJ193">
            <v>7609.75</v>
          </cell>
          <cell r="KK193">
            <v>391009.96</v>
          </cell>
        </row>
        <row r="194">
          <cell r="A194">
            <v>191</v>
          </cell>
          <cell r="B194">
            <v>4437</v>
          </cell>
          <cell r="C194" t="str">
            <v>Montezuma Comm School District</v>
          </cell>
          <cell r="D194">
            <v>2624038.27</v>
          </cell>
          <cell r="E194">
            <v>794507.16</v>
          </cell>
          <cell r="F194">
            <v>602310.73</v>
          </cell>
          <cell r="G194">
            <v>98097.37</v>
          </cell>
          <cell r="H194">
            <v>111205.8</v>
          </cell>
          <cell r="I194">
            <v>7727.59</v>
          </cell>
          <cell r="J194">
            <v>0</v>
          </cell>
          <cell r="K194">
            <v>0</v>
          </cell>
          <cell r="L194">
            <v>0</v>
          </cell>
          <cell r="M194">
            <v>0</v>
          </cell>
          <cell r="N194">
            <v>0</v>
          </cell>
          <cell r="O194">
            <v>0</v>
          </cell>
          <cell r="P194">
            <v>0</v>
          </cell>
          <cell r="Q194">
            <v>0</v>
          </cell>
          <cell r="R194">
            <v>15063.32</v>
          </cell>
          <cell r="S194">
            <v>4680.8100000000004</v>
          </cell>
          <cell r="T194">
            <v>3002.4</v>
          </cell>
          <cell r="U194">
            <v>26.15</v>
          </cell>
          <cell r="V194">
            <v>0</v>
          </cell>
          <cell r="W194">
            <v>170</v>
          </cell>
          <cell r="X194">
            <v>0</v>
          </cell>
          <cell r="Y194">
            <v>32478</v>
          </cell>
          <cell r="Z194">
            <v>5114.92</v>
          </cell>
          <cell r="AA194">
            <v>0</v>
          </cell>
          <cell r="AB194">
            <v>948.97</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746.06</v>
          </cell>
          <cell r="BY194">
            <v>0</v>
          </cell>
          <cell r="BZ194">
            <v>0</v>
          </cell>
          <cell r="CA194">
            <v>0</v>
          </cell>
          <cell r="CB194">
            <v>0</v>
          </cell>
          <cell r="CC194">
            <v>10756.68</v>
          </cell>
          <cell r="CD194">
            <v>3127.45</v>
          </cell>
          <cell r="CE194">
            <v>0</v>
          </cell>
          <cell r="CF194">
            <v>4325.4799999999996</v>
          </cell>
          <cell r="CG194">
            <v>0</v>
          </cell>
          <cell r="CH194">
            <v>0</v>
          </cell>
          <cell r="CI194">
            <v>0</v>
          </cell>
          <cell r="CJ194">
            <v>8441.19</v>
          </cell>
          <cell r="CK194">
            <v>2506.2399999999998</v>
          </cell>
          <cell r="CL194">
            <v>160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12188.84</v>
          </cell>
          <cell r="DH194">
            <v>0</v>
          </cell>
          <cell r="DI194">
            <v>0</v>
          </cell>
          <cell r="DJ194">
            <v>9635.14</v>
          </cell>
          <cell r="DK194">
            <v>0</v>
          </cell>
          <cell r="DL194">
            <v>140136</v>
          </cell>
          <cell r="DM194">
            <v>43436.68</v>
          </cell>
          <cell r="DN194">
            <v>2006.25</v>
          </cell>
          <cell r="DO194">
            <v>778.75</v>
          </cell>
          <cell r="DP194">
            <v>1199</v>
          </cell>
          <cell r="DQ194">
            <v>3425.24</v>
          </cell>
          <cell r="DR194">
            <v>0</v>
          </cell>
          <cell r="DS194">
            <v>0</v>
          </cell>
          <cell r="DT194">
            <v>0</v>
          </cell>
          <cell r="DU194">
            <v>614</v>
          </cell>
          <cell r="DV194">
            <v>0</v>
          </cell>
          <cell r="DW194">
            <v>0</v>
          </cell>
          <cell r="DX194">
            <v>0</v>
          </cell>
          <cell r="DY194">
            <v>0</v>
          </cell>
          <cell r="DZ194">
            <v>238516.62</v>
          </cell>
          <cell r="EA194">
            <v>83810.320000000007</v>
          </cell>
          <cell r="EB194">
            <v>0</v>
          </cell>
          <cell r="EC194">
            <v>1136.26</v>
          </cell>
          <cell r="ED194">
            <v>0</v>
          </cell>
          <cell r="EE194">
            <v>945</v>
          </cell>
          <cell r="EF194">
            <v>0</v>
          </cell>
          <cell r="EG194">
            <v>2500</v>
          </cell>
          <cell r="EH194">
            <v>2482.04</v>
          </cell>
          <cell r="EI194">
            <v>63668.04</v>
          </cell>
          <cell r="EJ194">
            <v>910.12</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179211.88</v>
          </cell>
          <cell r="GL194">
            <v>63131.06</v>
          </cell>
          <cell r="GM194">
            <v>65793.919999999998</v>
          </cell>
          <cell r="GN194">
            <v>112236.66</v>
          </cell>
          <cell r="GO194">
            <v>1877.73</v>
          </cell>
          <cell r="GP194">
            <v>0</v>
          </cell>
          <cell r="GQ194">
            <v>0</v>
          </cell>
          <cell r="GR194">
            <v>114067.5</v>
          </cell>
          <cell r="GS194">
            <v>23760.720000000001</v>
          </cell>
          <cell r="GT194">
            <v>2861.49</v>
          </cell>
          <cell r="GU194">
            <v>67950.12</v>
          </cell>
          <cell r="GV194">
            <v>1421.41</v>
          </cell>
          <cell r="GW194">
            <v>1575</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230487</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3365209.46</v>
          </cell>
          <cell r="KF194">
            <v>1026557.4</v>
          </cell>
          <cell r="KG194">
            <v>753351.73</v>
          </cell>
          <cell r="KH194">
            <v>286409.88</v>
          </cell>
          <cell r="KI194">
            <v>115703.94</v>
          </cell>
          <cell r="KJ194">
            <v>23477.97</v>
          </cell>
          <cell r="KK194">
            <v>230487</v>
          </cell>
        </row>
        <row r="195">
          <cell r="A195">
            <v>192</v>
          </cell>
          <cell r="B195">
            <v>4446</v>
          </cell>
          <cell r="C195" t="str">
            <v>Monticello Comm School District</v>
          </cell>
          <cell r="D195">
            <v>5131293.59</v>
          </cell>
          <cell r="E195">
            <v>1443620.65</v>
          </cell>
          <cell r="F195">
            <v>764297.82</v>
          </cell>
          <cell r="G195">
            <v>278905.59000000003</v>
          </cell>
          <cell r="H195">
            <v>15665.41</v>
          </cell>
          <cell r="I195">
            <v>71</v>
          </cell>
          <cell r="J195">
            <v>0</v>
          </cell>
          <cell r="K195">
            <v>38954.050000000003</v>
          </cell>
          <cell r="L195">
            <v>14234.91</v>
          </cell>
          <cell r="M195">
            <v>0</v>
          </cell>
          <cell r="N195">
            <v>0</v>
          </cell>
          <cell r="O195">
            <v>0</v>
          </cell>
          <cell r="P195">
            <v>0</v>
          </cell>
          <cell r="Q195">
            <v>0</v>
          </cell>
          <cell r="R195">
            <v>302750.3</v>
          </cell>
          <cell r="S195">
            <v>102471.48</v>
          </cell>
          <cell r="T195">
            <v>1159.42</v>
          </cell>
          <cell r="U195">
            <v>142.66</v>
          </cell>
          <cell r="V195">
            <v>0</v>
          </cell>
          <cell r="W195">
            <v>0</v>
          </cell>
          <cell r="X195">
            <v>0</v>
          </cell>
          <cell r="Y195">
            <v>80859.83</v>
          </cell>
          <cell r="Z195">
            <v>27692.68</v>
          </cell>
          <cell r="AA195">
            <v>0</v>
          </cell>
          <cell r="AB195">
            <v>3891.62</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370314.06</v>
          </cell>
          <cell r="BW195">
            <v>69764.72</v>
          </cell>
          <cell r="BX195">
            <v>15107.68</v>
          </cell>
          <cell r="BY195">
            <v>4772.08</v>
          </cell>
          <cell r="BZ195">
            <v>0</v>
          </cell>
          <cell r="CA195">
            <v>2340</v>
          </cell>
          <cell r="CB195">
            <v>0</v>
          </cell>
          <cell r="CC195">
            <v>104704.38</v>
          </cell>
          <cell r="CD195">
            <v>40497.49</v>
          </cell>
          <cell r="CE195">
            <v>0</v>
          </cell>
          <cell r="CF195">
            <v>6530.64</v>
          </cell>
          <cell r="CG195">
            <v>0</v>
          </cell>
          <cell r="CH195">
            <v>0</v>
          </cell>
          <cell r="CI195">
            <v>0</v>
          </cell>
          <cell r="CJ195">
            <v>129805.08</v>
          </cell>
          <cell r="CK195">
            <v>42991.89</v>
          </cell>
          <cell r="CL195">
            <v>83652.89</v>
          </cell>
          <cell r="CM195">
            <v>2338.92</v>
          </cell>
          <cell r="CN195">
            <v>782.82</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54287.05</v>
          </cell>
          <cell r="DH195">
            <v>48.5</v>
          </cell>
          <cell r="DI195">
            <v>0</v>
          </cell>
          <cell r="DJ195">
            <v>0</v>
          </cell>
          <cell r="DK195">
            <v>0</v>
          </cell>
          <cell r="DL195">
            <v>186819.26</v>
          </cell>
          <cell r="DM195">
            <v>61932.959999999999</v>
          </cell>
          <cell r="DN195">
            <v>8942.7000000000007</v>
          </cell>
          <cell r="DO195">
            <v>6366.79</v>
          </cell>
          <cell r="DP195">
            <v>0</v>
          </cell>
          <cell r="DQ195">
            <v>875</v>
          </cell>
          <cell r="DR195">
            <v>0</v>
          </cell>
          <cell r="DS195">
            <v>0</v>
          </cell>
          <cell r="DT195">
            <v>0</v>
          </cell>
          <cell r="DU195">
            <v>912</v>
          </cell>
          <cell r="DV195">
            <v>0</v>
          </cell>
          <cell r="DW195">
            <v>0</v>
          </cell>
          <cell r="DX195">
            <v>0</v>
          </cell>
          <cell r="DY195">
            <v>0</v>
          </cell>
          <cell r="DZ195">
            <v>492470.95</v>
          </cell>
          <cell r="EA195">
            <v>142391.65</v>
          </cell>
          <cell r="EB195">
            <v>138196.51</v>
          </cell>
          <cell r="EC195">
            <v>2230.14</v>
          </cell>
          <cell r="ED195">
            <v>160</v>
          </cell>
          <cell r="EE195">
            <v>1650</v>
          </cell>
          <cell r="EF195">
            <v>0</v>
          </cell>
          <cell r="EG195">
            <v>82453.119999999995</v>
          </cell>
          <cell r="EH195">
            <v>24070.79</v>
          </cell>
          <cell r="EI195">
            <v>42073.52</v>
          </cell>
          <cell r="EJ195">
            <v>286.98</v>
          </cell>
          <cell r="EK195">
            <v>0</v>
          </cell>
          <cell r="EL195">
            <v>4171</v>
          </cell>
          <cell r="EM195">
            <v>0</v>
          </cell>
          <cell r="EN195">
            <v>0</v>
          </cell>
          <cell r="EO195">
            <v>0</v>
          </cell>
          <cell r="EP195">
            <v>0</v>
          </cell>
          <cell r="EQ195">
            <v>0</v>
          </cell>
          <cell r="ER195">
            <v>0</v>
          </cell>
          <cell r="ES195">
            <v>0</v>
          </cell>
          <cell r="ET195">
            <v>0</v>
          </cell>
          <cell r="EU195">
            <v>0</v>
          </cell>
          <cell r="EV195">
            <v>0</v>
          </cell>
          <cell r="EW195">
            <v>7813.98</v>
          </cell>
          <cell r="EX195">
            <v>11534.49</v>
          </cell>
          <cell r="EY195">
            <v>0</v>
          </cell>
          <cell r="EZ195">
            <v>0</v>
          </cell>
          <cell r="FA195">
            <v>0</v>
          </cell>
          <cell r="FB195">
            <v>0</v>
          </cell>
          <cell r="FC195">
            <v>0</v>
          </cell>
          <cell r="FD195">
            <v>0</v>
          </cell>
          <cell r="FE195">
            <v>0</v>
          </cell>
          <cell r="FF195">
            <v>0</v>
          </cell>
          <cell r="FG195">
            <v>0</v>
          </cell>
          <cell r="FH195">
            <v>0</v>
          </cell>
          <cell r="FI195">
            <v>0</v>
          </cell>
          <cell r="FJ195">
            <v>0</v>
          </cell>
          <cell r="FK195">
            <v>6613.1</v>
          </cell>
          <cell r="FL195">
            <v>0</v>
          </cell>
          <cell r="FM195">
            <v>0</v>
          </cell>
          <cell r="FN195">
            <v>0</v>
          </cell>
          <cell r="FO195">
            <v>0</v>
          </cell>
          <cell r="FP195">
            <v>0</v>
          </cell>
          <cell r="FQ195">
            <v>0</v>
          </cell>
          <cell r="FR195">
            <v>3893</v>
          </cell>
          <cell r="FS195">
            <v>0</v>
          </cell>
          <cell r="FT195">
            <v>0</v>
          </cell>
          <cell r="FU195">
            <v>0</v>
          </cell>
          <cell r="FV195">
            <v>0</v>
          </cell>
          <cell r="FW195">
            <v>0</v>
          </cell>
          <cell r="FX195">
            <v>0</v>
          </cell>
          <cell r="FY195">
            <v>750</v>
          </cell>
          <cell r="FZ195">
            <v>0</v>
          </cell>
          <cell r="GA195">
            <v>0</v>
          </cell>
          <cell r="GB195">
            <v>0</v>
          </cell>
          <cell r="GC195">
            <v>0</v>
          </cell>
          <cell r="GD195">
            <v>0</v>
          </cell>
          <cell r="GE195">
            <v>0</v>
          </cell>
          <cell r="GF195">
            <v>0</v>
          </cell>
          <cell r="GG195">
            <v>0</v>
          </cell>
          <cell r="GH195">
            <v>0</v>
          </cell>
          <cell r="GI195">
            <v>0</v>
          </cell>
          <cell r="GJ195">
            <v>0</v>
          </cell>
          <cell r="GK195">
            <v>470266.38</v>
          </cell>
          <cell r="GL195">
            <v>157423</v>
          </cell>
          <cell r="GM195">
            <v>110167.73</v>
          </cell>
          <cell r="GN195">
            <v>282314.77</v>
          </cell>
          <cell r="GO195">
            <v>4766.1000000000004</v>
          </cell>
          <cell r="GP195">
            <v>175</v>
          </cell>
          <cell r="GQ195">
            <v>0</v>
          </cell>
          <cell r="GR195">
            <v>245033.55</v>
          </cell>
          <cell r="GS195">
            <v>55851.48</v>
          </cell>
          <cell r="GT195">
            <v>10619.56</v>
          </cell>
          <cell r="GU195">
            <v>80715.289999999994</v>
          </cell>
          <cell r="GV195">
            <v>239.99</v>
          </cell>
          <cell r="GW195">
            <v>220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454282</v>
          </cell>
          <cell r="IV195">
            <v>0</v>
          </cell>
          <cell r="IW195">
            <v>0</v>
          </cell>
          <cell r="IX195">
            <v>0</v>
          </cell>
          <cell r="IY195">
            <v>0</v>
          </cell>
          <cell r="IZ195">
            <v>0</v>
          </cell>
          <cell r="JA195">
            <v>0</v>
          </cell>
          <cell r="JB195">
            <v>890.95</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7635724.5499999998</v>
          </cell>
          <cell r="KF195">
            <v>2182943.7000000002</v>
          </cell>
          <cell r="KG195">
            <v>1248486.96</v>
          </cell>
          <cell r="KH195">
            <v>680078.47</v>
          </cell>
          <cell r="KI195">
            <v>21614.32</v>
          </cell>
          <cell r="KJ195">
            <v>9502</v>
          </cell>
          <cell r="KK195">
            <v>455172.95</v>
          </cell>
        </row>
        <row r="196">
          <cell r="A196">
            <v>193</v>
          </cell>
          <cell r="B196">
            <v>4491</v>
          </cell>
          <cell r="C196" t="str">
            <v>Moravia Comm School District</v>
          </cell>
          <cell r="D196">
            <v>1855723.25</v>
          </cell>
          <cell r="E196">
            <v>673889.83</v>
          </cell>
          <cell r="F196">
            <v>575533.49</v>
          </cell>
          <cell r="G196">
            <v>86915.199999999997</v>
          </cell>
          <cell r="H196">
            <v>4715.04</v>
          </cell>
          <cell r="I196">
            <v>8574.6299999999992</v>
          </cell>
          <cell r="J196">
            <v>0</v>
          </cell>
          <cell r="K196">
            <v>0</v>
          </cell>
          <cell r="L196">
            <v>0</v>
          </cell>
          <cell r="M196">
            <v>0</v>
          </cell>
          <cell r="N196">
            <v>0</v>
          </cell>
          <cell r="O196">
            <v>0</v>
          </cell>
          <cell r="P196">
            <v>0</v>
          </cell>
          <cell r="Q196">
            <v>0</v>
          </cell>
          <cell r="R196">
            <v>53281.59</v>
          </cell>
          <cell r="S196">
            <v>18748.45</v>
          </cell>
          <cell r="T196">
            <v>0</v>
          </cell>
          <cell r="U196">
            <v>0</v>
          </cell>
          <cell r="V196">
            <v>0</v>
          </cell>
          <cell r="W196">
            <v>0</v>
          </cell>
          <cell r="X196">
            <v>0</v>
          </cell>
          <cell r="Y196">
            <v>11249.09</v>
          </cell>
          <cell r="Z196">
            <v>3089.34</v>
          </cell>
          <cell r="AA196">
            <v>25.19</v>
          </cell>
          <cell r="AB196">
            <v>243.5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250</v>
          </cell>
          <cell r="BW196">
            <v>42.73</v>
          </cell>
          <cell r="BX196">
            <v>2840.9</v>
          </cell>
          <cell r="BY196">
            <v>0</v>
          </cell>
          <cell r="BZ196">
            <v>0</v>
          </cell>
          <cell r="CA196">
            <v>1795.81</v>
          </cell>
          <cell r="CB196">
            <v>0</v>
          </cell>
          <cell r="CC196">
            <v>0</v>
          </cell>
          <cell r="CD196">
            <v>0</v>
          </cell>
          <cell r="CE196">
            <v>8487.77</v>
          </cell>
          <cell r="CF196">
            <v>8472.06</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17867.939999999999</v>
          </cell>
          <cell r="DH196">
            <v>0</v>
          </cell>
          <cell r="DI196">
            <v>0</v>
          </cell>
          <cell r="DJ196">
            <v>0</v>
          </cell>
          <cell r="DK196">
            <v>0</v>
          </cell>
          <cell r="DL196">
            <v>119237.78</v>
          </cell>
          <cell r="DM196">
            <v>46823.58</v>
          </cell>
          <cell r="DN196">
            <v>10265.040000000001</v>
          </cell>
          <cell r="DO196">
            <v>484.53</v>
          </cell>
          <cell r="DP196">
            <v>0</v>
          </cell>
          <cell r="DQ196">
            <v>0</v>
          </cell>
          <cell r="DR196">
            <v>0</v>
          </cell>
          <cell r="DS196">
            <v>0</v>
          </cell>
          <cell r="DT196">
            <v>0</v>
          </cell>
          <cell r="DU196">
            <v>265</v>
          </cell>
          <cell r="DV196">
            <v>0</v>
          </cell>
          <cell r="DW196">
            <v>0</v>
          </cell>
          <cell r="DX196">
            <v>0</v>
          </cell>
          <cell r="DY196">
            <v>0</v>
          </cell>
          <cell r="DZ196">
            <v>191705.88</v>
          </cell>
          <cell r="EA196">
            <v>97652.31</v>
          </cell>
          <cell r="EB196">
            <v>2813.7</v>
          </cell>
          <cell r="EC196">
            <v>2455.39</v>
          </cell>
          <cell r="ED196">
            <v>278.18</v>
          </cell>
          <cell r="EE196">
            <v>220</v>
          </cell>
          <cell r="EF196">
            <v>0</v>
          </cell>
          <cell r="EG196">
            <v>66169.75</v>
          </cell>
          <cell r="EH196">
            <v>21377.15</v>
          </cell>
          <cell r="EI196">
            <v>9305.07</v>
          </cell>
          <cell r="EJ196">
            <v>1319.41</v>
          </cell>
          <cell r="EK196">
            <v>0</v>
          </cell>
          <cell r="EL196">
            <v>175</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118956.31</v>
          </cell>
          <cell r="GL196">
            <v>54780.49</v>
          </cell>
          <cell r="GM196">
            <v>38624.449999999997</v>
          </cell>
          <cell r="GN196">
            <v>150684.28</v>
          </cell>
          <cell r="GO196">
            <v>0</v>
          </cell>
          <cell r="GP196">
            <v>1174</v>
          </cell>
          <cell r="GQ196">
            <v>0</v>
          </cell>
          <cell r="GR196">
            <v>101777.51</v>
          </cell>
          <cell r="GS196">
            <v>27293.29</v>
          </cell>
          <cell r="GT196">
            <v>13667.66</v>
          </cell>
          <cell r="GU196">
            <v>25734.22</v>
          </cell>
          <cell r="GV196">
            <v>0</v>
          </cell>
          <cell r="GW196">
            <v>1110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158107</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78537.440000000002</v>
          </cell>
          <cell r="KE196">
            <v>2518351.16</v>
          </cell>
          <cell r="KF196">
            <v>943697.17</v>
          </cell>
          <cell r="KG196">
            <v>679696.21</v>
          </cell>
          <cell r="KH196">
            <v>276308.59000000003</v>
          </cell>
          <cell r="KI196">
            <v>4993.22</v>
          </cell>
          <cell r="KJ196">
            <v>13049.44</v>
          </cell>
          <cell r="KK196">
            <v>236644.44</v>
          </cell>
        </row>
        <row r="197">
          <cell r="A197">
            <v>194</v>
          </cell>
          <cell r="B197">
            <v>4505</v>
          </cell>
          <cell r="C197" t="str">
            <v>Mormon Trail Comm School District</v>
          </cell>
          <cell r="D197">
            <v>1381513.53</v>
          </cell>
          <cell r="E197">
            <v>458423.66</v>
          </cell>
          <cell r="F197">
            <v>439125.53</v>
          </cell>
          <cell r="G197">
            <v>50712.25</v>
          </cell>
          <cell r="H197">
            <v>4458.83</v>
          </cell>
          <cell r="I197">
            <v>0</v>
          </cell>
          <cell r="J197">
            <v>0</v>
          </cell>
          <cell r="K197">
            <v>0</v>
          </cell>
          <cell r="L197">
            <v>0</v>
          </cell>
          <cell r="M197">
            <v>13697.85</v>
          </cell>
          <cell r="N197">
            <v>0</v>
          </cell>
          <cell r="O197">
            <v>0</v>
          </cell>
          <cell r="P197">
            <v>0</v>
          </cell>
          <cell r="Q197">
            <v>0</v>
          </cell>
          <cell r="R197">
            <v>19767.23</v>
          </cell>
          <cell r="S197">
            <v>6737.17</v>
          </cell>
          <cell r="T197">
            <v>0</v>
          </cell>
          <cell r="U197">
            <v>0</v>
          </cell>
          <cell r="V197">
            <v>0</v>
          </cell>
          <cell r="W197">
            <v>0</v>
          </cell>
          <cell r="X197">
            <v>0</v>
          </cell>
          <cell r="Y197">
            <v>0</v>
          </cell>
          <cell r="Z197">
            <v>0</v>
          </cell>
          <cell r="AA197">
            <v>363.18</v>
          </cell>
          <cell r="AB197">
            <v>893.9</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11950.71</v>
          </cell>
          <cell r="BW197">
            <v>2961.83</v>
          </cell>
          <cell r="BX197">
            <v>6501.55</v>
          </cell>
          <cell r="BY197">
            <v>0</v>
          </cell>
          <cell r="BZ197">
            <v>0</v>
          </cell>
          <cell r="CA197">
            <v>0</v>
          </cell>
          <cell r="CB197">
            <v>0</v>
          </cell>
          <cell r="CC197">
            <v>39392.379999999997</v>
          </cell>
          <cell r="CD197">
            <v>6711.33</v>
          </cell>
          <cell r="CE197">
            <v>0</v>
          </cell>
          <cell r="CF197">
            <v>134</v>
          </cell>
          <cell r="CG197">
            <v>0</v>
          </cell>
          <cell r="CH197">
            <v>0</v>
          </cell>
          <cell r="CI197">
            <v>0</v>
          </cell>
          <cell r="CJ197">
            <v>0</v>
          </cell>
          <cell r="CK197">
            <v>0</v>
          </cell>
          <cell r="CL197">
            <v>35876.129999999997</v>
          </cell>
          <cell r="CM197">
            <v>6639.96</v>
          </cell>
          <cell r="CN197">
            <v>21622.76</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34632.58</v>
          </cell>
          <cell r="DH197">
            <v>1543.22</v>
          </cell>
          <cell r="DI197">
            <v>0</v>
          </cell>
          <cell r="DJ197">
            <v>3532.79</v>
          </cell>
          <cell r="DK197">
            <v>0</v>
          </cell>
          <cell r="DL197">
            <v>92973.04</v>
          </cell>
          <cell r="DM197">
            <v>37023.879999999997</v>
          </cell>
          <cell r="DN197">
            <v>9080.25</v>
          </cell>
          <cell r="DO197">
            <v>926.89</v>
          </cell>
          <cell r="DP197">
            <v>0</v>
          </cell>
          <cell r="DQ197">
            <v>553.75</v>
          </cell>
          <cell r="DR197">
            <v>0</v>
          </cell>
          <cell r="DS197">
            <v>0</v>
          </cell>
          <cell r="DT197">
            <v>0</v>
          </cell>
          <cell r="DU197">
            <v>216</v>
          </cell>
          <cell r="DV197">
            <v>0</v>
          </cell>
          <cell r="DW197">
            <v>0</v>
          </cell>
          <cell r="DX197">
            <v>0</v>
          </cell>
          <cell r="DY197">
            <v>0</v>
          </cell>
          <cell r="DZ197">
            <v>103485.17</v>
          </cell>
          <cell r="EA197">
            <v>40241.040000000001</v>
          </cell>
          <cell r="EB197">
            <v>60</v>
          </cell>
          <cell r="EC197">
            <v>860.17</v>
          </cell>
          <cell r="ED197">
            <v>0</v>
          </cell>
          <cell r="EE197">
            <v>550</v>
          </cell>
          <cell r="EF197">
            <v>0</v>
          </cell>
          <cell r="EG197">
            <v>40243.94</v>
          </cell>
          <cell r="EH197">
            <v>15319.45</v>
          </cell>
          <cell r="EI197">
            <v>6559</v>
          </cell>
          <cell r="EJ197">
            <v>0</v>
          </cell>
          <cell r="EK197">
            <v>0</v>
          </cell>
          <cell r="EL197">
            <v>44.97</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16319.7</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12670.42</v>
          </cell>
          <cell r="GL197">
            <v>4822.8999999999996</v>
          </cell>
          <cell r="GM197">
            <v>117643.01</v>
          </cell>
          <cell r="GN197">
            <v>92416.07</v>
          </cell>
          <cell r="GO197">
            <v>0</v>
          </cell>
          <cell r="GP197">
            <v>0</v>
          </cell>
          <cell r="GQ197">
            <v>0</v>
          </cell>
          <cell r="GR197">
            <v>60486.45</v>
          </cell>
          <cell r="GS197">
            <v>13653.61</v>
          </cell>
          <cell r="GT197">
            <v>660</v>
          </cell>
          <cell r="GU197">
            <v>28814.99</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118155</v>
          </cell>
          <cell r="IV197">
            <v>0</v>
          </cell>
          <cell r="IW197">
            <v>0</v>
          </cell>
          <cell r="IX197">
            <v>0</v>
          </cell>
          <cell r="IY197">
            <v>0</v>
          </cell>
          <cell r="IZ197">
            <v>0</v>
          </cell>
          <cell r="JA197">
            <v>0</v>
          </cell>
          <cell r="JB197">
            <v>0</v>
          </cell>
          <cell r="JC197">
            <v>0</v>
          </cell>
          <cell r="JD197">
            <v>0</v>
          </cell>
          <cell r="JE197">
            <v>0</v>
          </cell>
          <cell r="JF197">
            <v>0</v>
          </cell>
          <cell r="JG197">
            <v>0</v>
          </cell>
          <cell r="JH197">
            <v>0</v>
          </cell>
          <cell r="JI197">
            <v>0</v>
          </cell>
          <cell r="JJ197">
            <v>0</v>
          </cell>
          <cell r="JK197">
            <v>0</v>
          </cell>
          <cell r="JL197">
            <v>0</v>
          </cell>
          <cell r="JM197">
            <v>0</v>
          </cell>
          <cell r="JN197">
            <v>0</v>
          </cell>
          <cell r="JO197">
            <v>0</v>
          </cell>
          <cell r="JP197">
            <v>0</v>
          </cell>
          <cell r="JQ197">
            <v>0</v>
          </cell>
          <cell r="JR197">
            <v>0</v>
          </cell>
          <cell r="JS197">
            <v>0</v>
          </cell>
          <cell r="JT197">
            <v>0</v>
          </cell>
          <cell r="JU197">
            <v>0</v>
          </cell>
          <cell r="JV197">
            <v>0</v>
          </cell>
          <cell r="JW197">
            <v>0</v>
          </cell>
          <cell r="JX197">
            <v>0</v>
          </cell>
          <cell r="JY197">
            <v>0</v>
          </cell>
          <cell r="JZ197">
            <v>0</v>
          </cell>
          <cell r="KA197">
            <v>0</v>
          </cell>
          <cell r="KB197">
            <v>0</v>
          </cell>
          <cell r="KC197">
            <v>0</v>
          </cell>
          <cell r="KD197">
            <v>0</v>
          </cell>
          <cell r="KE197">
            <v>1762482.87</v>
          </cell>
          <cell r="KF197">
            <v>585894.87</v>
          </cell>
          <cell r="KG197">
            <v>680734.78</v>
          </cell>
          <cell r="KH197">
            <v>182941.45</v>
          </cell>
          <cell r="KI197">
            <v>26081.59</v>
          </cell>
          <cell r="KJ197">
            <v>4681.51</v>
          </cell>
          <cell r="KK197">
            <v>118155</v>
          </cell>
        </row>
        <row r="198">
          <cell r="A198">
            <v>195</v>
          </cell>
          <cell r="B198">
            <v>4509</v>
          </cell>
          <cell r="C198" t="str">
            <v>Morning Sun Comm School District</v>
          </cell>
          <cell r="D198">
            <v>764122.71</v>
          </cell>
          <cell r="E198">
            <v>303356.15999999997</v>
          </cell>
          <cell r="F198">
            <v>910552.86</v>
          </cell>
          <cell r="G198">
            <v>34031.660000000003</v>
          </cell>
          <cell r="H198">
            <v>3283.18</v>
          </cell>
          <cell r="I198">
            <v>0</v>
          </cell>
          <cell r="J198">
            <v>0</v>
          </cell>
          <cell r="K198">
            <v>0</v>
          </cell>
          <cell r="L198">
            <v>0</v>
          </cell>
          <cell r="M198">
            <v>0</v>
          </cell>
          <cell r="N198">
            <v>0</v>
          </cell>
          <cell r="O198">
            <v>0</v>
          </cell>
          <cell r="P198">
            <v>0</v>
          </cell>
          <cell r="Q198">
            <v>0</v>
          </cell>
          <cell r="R198">
            <v>0</v>
          </cell>
          <cell r="S198">
            <v>0</v>
          </cell>
          <cell r="T198">
            <v>11902.26</v>
          </cell>
          <cell r="U198">
            <v>0</v>
          </cell>
          <cell r="V198">
            <v>0</v>
          </cell>
          <cell r="W198">
            <v>0</v>
          </cell>
          <cell r="X198">
            <v>0</v>
          </cell>
          <cell r="Y198">
            <v>4132.8900000000003</v>
          </cell>
          <cell r="Z198">
            <v>706.33</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9899.1200000000008</v>
          </cell>
          <cell r="CD198">
            <v>1694.43</v>
          </cell>
          <cell r="CE198">
            <v>0</v>
          </cell>
          <cell r="CF198">
            <v>1577.75</v>
          </cell>
          <cell r="CG198">
            <v>0</v>
          </cell>
          <cell r="CH198">
            <v>0</v>
          </cell>
          <cell r="CI198">
            <v>0</v>
          </cell>
          <cell r="CJ198">
            <v>0</v>
          </cell>
          <cell r="CK198">
            <v>0</v>
          </cell>
          <cell r="CL198">
            <v>0</v>
          </cell>
          <cell r="CM198">
            <v>1959.41</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9357.6299999999992</v>
          </cell>
          <cell r="DH198">
            <v>0</v>
          </cell>
          <cell r="DI198">
            <v>0</v>
          </cell>
          <cell r="DJ198">
            <v>0</v>
          </cell>
          <cell r="DK198">
            <v>0</v>
          </cell>
          <cell r="DL198">
            <v>0</v>
          </cell>
          <cell r="DM198">
            <v>0</v>
          </cell>
          <cell r="DN198">
            <v>37415.730000000003</v>
          </cell>
          <cell r="DO198">
            <v>0</v>
          </cell>
          <cell r="DP198">
            <v>0</v>
          </cell>
          <cell r="DQ198">
            <v>0</v>
          </cell>
          <cell r="DR198">
            <v>0</v>
          </cell>
          <cell r="DS198">
            <v>0</v>
          </cell>
          <cell r="DT198">
            <v>0</v>
          </cell>
          <cell r="DU198">
            <v>282</v>
          </cell>
          <cell r="DV198">
            <v>0</v>
          </cell>
          <cell r="DW198">
            <v>0</v>
          </cell>
          <cell r="DX198">
            <v>0</v>
          </cell>
          <cell r="DY198">
            <v>0</v>
          </cell>
          <cell r="DZ198">
            <v>0</v>
          </cell>
          <cell r="EA198">
            <v>0</v>
          </cell>
          <cell r="EB198">
            <v>54593.120000000003</v>
          </cell>
          <cell r="EC198">
            <v>0</v>
          </cell>
          <cell r="ED198">
            <v>0</v>
          </cell>
          <cell r="EE198">
            <v>0</v>
          </cell>
          <cell r="EF198">
            <v>0</v>
          </cell>
          <cell r="EG198">
            <v>46107.839999999997</v>
          </cell>
          <cell r="EH198">
            <v>19798.34</v>
          </cell>
          <cell r="EI198">
            <v>6256.22</v>
          </cell>
          <cell r="EJ198">
            <v>283.10000000000002</v>
          </cell>
          <cell r="EK198">
            <v>0</v>
          </cell>
          <cell r="EL198">
            <v>3130.08</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12286.96</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41016.370000000003</v>
          </cell>
          <cell r="GL198">
            <v>14024.39</v>
          </cell>
          <cell r="GM198">
            <v>7715.24</v>
          </cell>
          <cell r="GN198">
            <v>31481.78</v>
          </cell>
          <cell r="GO198">
            <v>0</v>
          </cell>
          <cell r="GP198">
            <v>0</v>
          </cell>
          <cell r="GQ198">
            <v>0</v>
          </cell>
          <cell r="GR198">
            <v>20687.78</v>
          </cell>
          <cell r="GS198">
            <v>3536.15</v>
          </cell>
          <cell r="GT198">
            <v>14426.19</v>
          </cell>
          <cell r="GU198">
            <v>8210.99</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90342</v>
          </cell>
          <cell r="IV198">
            <v>0</v>
          </cell>
          <cell r="IW198">
            <v>0</v>
          </cell>
          <cell r="IX198">
            <v>0</v>
          </cell>
          <cell r="IY198">
            <v>0</v>
          </cell>
          <cell r="IZ198">
            <v>0</v>
          </cell>
          <cell r="JA198">
            <v>0</v>
          </cell>
          <cell r="JB198">
            <v>0</v>
          </cell>
          <cell r="JC198">
            <v>0</v>
          </cell>
          <cell r="JD198">
            <v>0</v>
          </cell>
          <cell r="JE198">
            <v>0</v>
          </cell>
          <cell r="JF198">
            <v>0</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v>
          </cell>
          <cell r="JU198">
            <v>0</v>
          </cell>
          <cell r="JV198">
            <v>0</v>
          </cell>
          <cell r="JW198">
            <v>0</v>
          </cell>
          <cell r="JX198">
            <v>0</v>
          </cell>
          <cell r="JY198">
            <v>0</v>
          </cell>
          <cell r="JZ198">
            <v>0</v>
          </cell>
          <cell r="KA198">
            <v>0</v>
          </cell>
          <cell r="KB198">
            <v>0</v>
          </cell>
          <cell r="KC198">
            <v>0</v>
          </cell>
          <cell r="KD198">
            <v>0</v>
          </cell>
          <cell r="KE198">
            <v>885966.71</v>
          </cell>
          <cell r="KF198">
            <v>343115.8</v>
          </cell>
          <cell r="KG198">
            <v>1064788.21</v>
          </cell>
          <cell r="KH198">
            <v>77544.69</v>
          </cell>
          <cell r="KI198">
            <v>3283.18</v>
          </cell>
          <cell r="KJ198">
            <v>3130.08</v>
          </cell>
          <cell r="KK198">
            <v>90342</v>
          </cell>
        </row>
        <row r="199">
          <cell r="A199">
            <v>196</v>
          </cell>
          <cell r="B199">
            <v>4518</v>
          </cell>
          <cell r="C199" t="str">
            <v>Moulton-Udell Comm School District</v>
          </cell>
          <cell r="D199">
            <v>1107826.44</v>
          </cell>
          <cell r="E199">
            <v>319520.62</v>
          </cell>
          <cell r="F199">
            <v>466572.59</v>
          </cell>
          <cell r="G199">
            <v>33502.01</v>
          </cell>
          <cell r="H199">
            <v>0</v>
          </cell>
          <cell r="I199">
            <v>8609</v>
          </cell>
          <cell r="J199">
            <v>0</v>
          </cell>
          <cell r="K199">
            <v>0</v>
          </cell>
          <cell r="L199">
            <v>0</v>
          </cell>
          <cell r="M199">
            <v>0</v>
          </cell>
          <cell r="N199">
            <v>0</v>
          </cell>
          <cell r="O199">
            <v>0</v>
          </cell>
          <cell r="P199">
            <v>0</v>
          </cell>
          <cell r="Q199">
            <v>0</v>
          </cell>
          <cell r="R199">
            <v>50482.65</v>
          </cell>
          <cell r="S199">
            <v>20132.66</v>
          </cell>
          <cell r="T199">
            <v>824.4</v>
          </cell>
          <cell r="U199">
            <v>30.56</v>
          </cell>
          <cell r="V199">
            <v>0</v>
          </cell>
          <cell r="W199">
            <v>208</v>
          </cell>
          <cell r="X199">
            <v>0</v>
          </cell>
          <cell r="Y199">
            <v>11989.09</v>
          </cell>
          <cell r="Z199">
            <v>2027.46</v>
          </cell>
          <cell r="AA199">
            <v>0</v>
          </cell>
          <cell r="AB199">
            <v>1112.3</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15000</v>
          </cell>
          <cell r="BY199">
            <v>0</v>
          </cell>
          <cell r="BZ199">
            <v>0</v>
          </cell>
          <cell r="CA199">
            <v>0</v>
          </cell>
          <cell r="CB199">
            <v>0</v>
          </cell>
          <cell r="CC199">
            <v>6695.81</v>
          </cell>
          <cell r="CD199">
            <v>1116.57</v>
          </cell>
          <cell r="CE199">
            <v>0</v>
          </cell>
          <cell r="CF199">
            <v>0</v>
          </cell>
          <cell r="CG199">
            <v>0</v>
          </cell>
          <cell r="CH199">
            <v>2251.1999999999998</v>
          </cell>
          <cell r="CI199">
            <v>0</v>
          </cell>
          <cell r="CJ199">
            <v>16683.75</v>
          </cell>
          <cell r="CK199">
            <v>2737.64</v>
          </cell>
          <cell r="CL199">
            <v>223.75</v>
          </cell>
          <cell r="CM199">
            <v>7577.71</v>
          </cell>
          <cell r="CN199">
            <v>10049</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14178.12</v>
          </cell>
          <cell r="DH199">
            <v>90</v>
          </cell>
          <cell r="DI199">
            <v>0</v>
          </cell>
          <cell r="DJ199">
            <v>3196.5</v>
          </cell>
          <cell r="DK199">
            <v>0</v>
          </cell>
          <cell r="DL199">
            <v>0</v>
          </cell>
          <cell r="DM199">
            <v>0</v>
          </cell>
          <cell r="DN199">
            <v>36707.99</v>
          </cell>
          <cell r="DO199">
            <v>34</v>
          </cell>
          <cell r="DP199">
            <v>0</v>
          </cell>
          <cell r="DQ199">
            <v>0</v>
          </cell>
          <cell r="DR199">
            <v>0</v>
          </cell>
          <cell r="DS199">
            <v>0</v>
          </cell>
          <cell r="DT199">
            <v>0</v>
          </cell>
          <cell r="DU199">
            <v>149</v>
          </cell>
          <cell r="DV199">
            <v>0</v>
          </cell>
          <cell r="DW199">
            <v>0</v>
          </cell>
          <cell r="DX199">
            <v>0</v>
          </cell>
          <cell r="DY199">
            <v>0</v>
          </cell>
          <cell r="DZ199">
            <v>116353.11</v>
          </cell>
          <cell r="EA199">
            <v>20219.38</v>
          </cell>
          <cell r="EB199">
            <v>3800.42</v>
          </cell>
          <cell r="EC199">
            <v>544.51</v>
          </cell>
          <cell r="ED199">
            <v>0</v>
          </cell>
          <cell r="EE199">
            <v>480</v>
          </cell>
          <cell r="EF199">
            <v>0</v>
          </cell>
          <cell r="EG199">
            <v>45000</v>
          </cell>
          <cell r="EH199">
            <v>13595.41</v>
          </cell>
          <cell r="EI199">
            <v>4852.9799999999996</v>
          </cell>
          <cell r="EJ199">
            <v>1261.21</v>
          </cell>
          <cell r="EK199">
            <v>1095</v>
          </cell>
          <cell r="EL199">
            <v>5859.94</v>
          </cell>
          <cell r="EM199">
            <v>0</v>
          </cell>
          <cell r="EN199">
            <v>0</v>
          </cell>
          <cell r="EO199">
            <v>0</v>
          </cell>
          <cell r="EP199">
            <v>531.91</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57080.56</v>
          </cell>
          <cell r="GL199">
            <v>12714.85</v>
          </cell>
          <cell r="GM199">
            <v>32955.89</v>
          </cell>
          <cell r="GN199">
            <v>96546.85</v>
          </cell>
          <cell r="GO199">
            <v>1784.45</v>
          </cell>
          <cell r="GP199">
            <v>0</v>
          </cell>
          <cell r="GQ199">
            <v>0</v>
          </cell>
          <cell r="GR199">
            <v>62652.99</v>
          </cell>
          <cell r="GS199">
            <v>13522.32</v>
          </cell>
          <cell r="GT199">
            <v>10935.76</v>
          </cell>
          <cell r="GU199">
            <v>18886.62</v>
          </cell>
          <cell r="GV199">
            <v>0</v>
          </cell>
          <cell r="GW199">
            <v>180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95277</v>
          </cell>
          <cell r="IV199">
            <v>0</v>
          </cell>
          <cell r="IW199">
            <v>0</v>
          </cell>
          <cell r="IX199">
            <v>0</v>
          </cell>
          <cell r="IY199">
            <v>0</v>
          </cell>
          <cell r="IZ199">
            <v>0</v>
          </cell>
          <cell r="JA199">
            <v>0</v>
          </cell>
          <cell r="JB199">
            <v>0</v>
          </cell>
          <cell r="JC199">
            <v>0</v>
          </cell>
          <cell r="JD199">
            <v>0</v>
          </cell>
          <cell r="JE199">
            <v>0</v>
          </cell>
          <cell r="JF199">
            <v>0</v>
          </cell>
          <cell r="JG199">
            <v>0</v>
          </cell>
          <cell r="JH199">
            <v>0</v>
          </cell>
          <cell r="JI199">
            <v>0</v>
          </cell>
          <cell r="JJ199">
            <v>0</v>
          </cell>
          <cell r="JK199">
            <v>0</v>
          </cell>
          <cell r="JL199">
            <v>0</v>
          </cell>
          <cell r="JM199">
            <v>0</v>
          </cell>
          <cell r="JN199">
            <v>0</v>
          </cell>
          <cell r="JO199">
            <v>0</v>
          </cell>
          <cell r="JP199">
            <v>0</v>
          </cell>
          <cell r="JQ199">
            <v>0</v>
          </cell>
          <cell r="JR199">
            <v>0</v>
          </cell>
          <cell r="JS199">
            <v>0</v>
          </cell>
          <cell r="JT199">
            <v>0</v>
          </cell>
          <cell r="JU199">
            <v>0</v>
          </cell>
          <cell r="JV199">
            <v>0</v>
          </cell>
          <cell r="JW199">
            <v>0</v>
          </cell>
          <cell r="JX199">
            <v>0</v>
          </cell>
          <cell r="JY199">
            <v>0</v>
          </cell>
          <cell r="JZ199">
            <v>0</v>
          </cell>
          <cell r="KA199">
            <v>0</v>
          </cell>
          <cell r="KB199">
            <v>0</v>
          </cell>
          <cell r="KC199">
            <v>0</v>
          </cell>
          <cell r="KD199">
            <v>20507.5</v>
          </cell>
          <cell r="KE199">
            <v>1474764.4</v>
          </cell>
          <cell r="KF199">
            <v>405586.91</v>
          </cell>
          <cell r="KG199">
            <v>586732.81000000006</v>
          </cell>
          <cell r="KH199">
            <v>159585.76999999999</v>
          </cell>
          <cell r="KI199">
            <v>12928.45</v>
          </cell>
          <cell r="KJ199">
            <v>20784.64</v>
          </cell>
          <cell r="KK199">
            <v>115784.5</v>
          </cell>
        </row>
        <row r="200">
          <cell r="A200">
            <v>197</v>
          </cell>
          <cell r="B200">
            <v>4527</v>
          </cell>
          <cell r="C200" t="str">
            <v>Mount Ayr Comm School District</v>
          </cell>
          <cell r="D200">
            <v>3558163.88</v>
          </cell>
          <cell r="E200">
            <v>988384.45</v>
          </cell>
          <cell r="F200">
            <v>738545.01</v>
          </cell>
          <cell r="G200">
            <v>124121.75</v>
          </cell>
          <cell r="H200">
            <v>128229.41</v>
          </cell>
          <cell r="I200">
            <v>0</v>
          </cell>
          <cell r="J200">
            <v>4975.1899999999996</v>
          </cell>
          <cell r="K200">
            <v>64036.52</v>
          </cell>
          <cell r="L200">
            <v>19920.48</v>
          </cell>
          <cell r="M200">
            <v>70</v>
          </cell>
          <cell r="N200">
            <v>0</v>
          </cell>
          <cell r="O200">
            <v>0</v>
          </cell>
          <cell r="P200">
            <v>0</v>
          </cell>
          <cell r="Q200">
            <v>0</v>
          </cell>
          <cell r="R200">
            <v>73120.08</v>
          </cell>
          <cell r="S200">
            <v>12382.86</v>
          </cell>
          <cell r="T200">
            <v>12098.4</v>
          </cell>
          <cell r="U200">
            <v>613.13</v>
          </cell>
          <cell r="V200">
            <v>0</v>
          </cell>
          <cell r="W200">
            <v>0</v>
          </cell>
          <cell r="X200">
            <v>0</v>
          </cell>
          <cell r="Y200">
            <v>38890.949999999997</v>
          </cell>
          <cell r="Z200">
            <v>14074.86</v>
          </cell>
          <cell r="AA200">
            <v>782.75</v>
          </cell>
          <cell r="AB200">
            <v>4650.38</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25502.71</v>
          </cell>
          <cell r="CD200">
            <v>4440.33</v>
          </cell>
          <cell r="CE200">
            <v>1455</v>
          </cell>
          <cell r="CF200">
            <v>11095.05</v>
          </cell>
          <cell r="CG200">
            <v>4425.28</v>
          </cell>
          <cell r="CH200">
            <v>0</v>
          </cell>
          <cell r="CI200">
            <v>0</v>
          </cell>
          <cell r="CJ200">
            <v>57318.67</v>
          </cell>
          <cell r="CK200">
            <v>17309.43</v>
          </cell>
          <cell r="CL200">
            <v>27087.41</v>
          </cell>
          <cell r="CM200">
            <v>5095.5</v>
          </cell>
          <cell r="CN200">
            <v>43763.92</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55816.7</v>
          </cell>
          <cell r="DH200">
            <v>2217.0500000000002</v>
          </cell>
          <cell r="DI200">
            <v>0</v>
          </cell>
          <cell r="DJ200">
            <v>2596</v>
          </cell>
          <cell r="DK200">
            <v>0</v>
          </cell>
          <cell r="DL200">
            <v>50229.47</v>
          </cell>
          <cell r="DM200">
            <v>16222.87</v>
          </cell>
          <cell r="DN200">
            <v>153569.92000000001</v>
          </cell>
          <cell r="DO200">
            <v>1343.4</v>
          </cell>
          <cell r="DP200">
            <v>1090.57</v>
          </cell>
          <cell r="DQ200">
            <v>0</v>
          </cell>
          <cell r="DR200">
            <v>0</v>
          </cell>
          <cell r="DS200">
            <v>0</v>
          </cell>
          <cell r="DT200">
            <v>0</v>
          </cell>
          <cell r="DU200">
            <v>580</v>
          </cell>
          <cell r="DV200">
            <v>0</v>
          </cell>
          <cell r="DW200">
            <v>0</v>
          </cell>
          <cell r="DX200">
            <v>0</v>
          </cell>
          <cell r="DY200">
            <v>0</v>
          </cell>
          <cell r="DZ200">
            <v>257130.14</v>
          </cell>
          <cell r="EA200">
            <v>76618.64</v>
          </cell>
          <cell r="EB200">
            <v>1376.92</v>
          </cell>
          <cell r="EC200">
            <v>8072.18</v>
          </cell>
          <cell r="ED200">
            <v>1992.11</v>
          </cell>
          <cell r="EE200">
            <v>0</v>
          </cell>
          <cell r="EF200">
            <v>0</v>
          </cell>
          <cell r="EG200">
            <v>85221.84</v>
          </cell>
          <cell r="EH200">
            <v>20868.11</v>
          </cell>
          <cell r="EI200">
            <v>11979.98</v>
          </cell>
          <cell r="EJ200">
            <v>2337.65</v>
          </cell>
          <cell r="EK200">
            <v>497.03</v>
          </cell>
          <cell r="EL200">
            <v>0</v>
          </cell>
          <cell r="EM200">
            <v>-4975.1899999999996</v>
          </cell>
          <cell r="EN200">
            <v>0</v>
          </cell>
          <cell r="EO200">
            <v>0</v>
          </cell>
          <cell r="EP200">
            <v>0</v>
          </cell>
          <cell r="EQ200">
            <v>6397.68</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2000</v>
          </cell>
          <cell r="FL200">
            <v>0</v>
          </cell>
          <cell r="FM200">
            <v>0</v>
          </cell>
          <cell r="FN200">
            <v>0</v>
          </cell>
          <cell r="FO200">
            <v>0</v>
          </cell>
          <cell r="FP200">
            <v>31500</v>
          </cell>
          <cell r="FQ200">
            <v>12047.19</v>
          </cell>
          <cell r="FR200">
            <v>800</v>
          </cell>
          <cell r="FS200">
            <v>990.64</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224470.08</v>
          </cell>
          <cell r="GL200">
            <v>61113.61</v>
          </cell>
          <cell r="GM200">
            <v>135807.20000000001</v>
          </cell>
          <cell r="GN200">
            <v>338184.21</v>
          </cell>
          <cell r="GO200">
            <v>18809.86</v>
          </cell>
          <cell r="GP200">
            <v>0</v>
          </cell>
          <cell r="GQ200">
            <v>0</v>
          </cell>
          <cell r="GR200">
            <v>217717.06</v>
          </cell>
          <cell r="GS200">
            <v>44403.48</v>
          </cell>
          <cell r="GT200">
            <v>14022.29</v>
          </cell>
          <cell r="GU200">
            <v>78533.440000000002</v>
          </cell>
          <cell r="GV200">
            <v>29585</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268875</v>
          </cell>
          <cell r="IV200">
            <v>0</v>
          </cell>
          <cell r="IW200">
            <v>0</v>
          </cell>
          <cell r="IX200">
            <v>0</v>
          </cell>
          <cell r="IY200">
            <v>0</v>
          </cell>
          <cell r="IZ200">
            <v>0</v>
          </cell>
          <cell r="JA200">
            <v>0</v>
          </cell>
          <cell r="JB200">
            <v>7123.05</v>
          </cell>
          <cell r="JC200">
            <v>0</v>
          </cell>
          <cell r="JD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4683301.4000000004</v>
          </cell>
          <cell r="KF200">
            <v>1287786.31</v>
          </cell>
          <cell r="KG200">
            <v>1155991.58</v>
          </cell>
          <cell r="KH200">
            <v>583652.06000000006</v>
          </cell>
          <cell r="KI200">
            <v>228393.18</v>
          </cell>
          <cell r="KJ200">
            <v>2596</v>
          </cell>
          <cell r="KK200">
            <v>275998.05</v>
          </cell>
        </row>
        <row r="201">
          <cell r="A201">
            <v>198</v>
          </cell>
          <cell r="B201">
            <v>4536</v>
          </cell>
          <cell r="C201" t="str">
            <v>Mount Pleasant Comm School District</v>
          </cell>
          <cell r="D201">
            <v>10664653.880000001</v>
          </cell>
          <cell r="E201">
            <v>2760555.05</v>
          </cell>
          <cell r="F201">
            <v>1515220.15</v>
          </cell>
          <cell r="G201">
            <v>634105.73</v>
          </cell>
          <cell r="H201">
            <v>35679.019999999997</v>
          </cell>
          <cell r="I201">
            <v>4150</v>
          </cell>
          <cell r="J201">
            <v>0</v>
          </cell>
          <cell r="K201">
            <v>71060.78</v>
          </cell>
          <cell r="L201">
            <v>20275.29</v>
          </cell>
          <cell r="M201">
            <v>50555.56</v>
          </cell>
          <cell r="N201">
            <v>0</v>
          </cell>
          <cell r="O201">
            <v>0</v>
          </cell>
          <cell r="P201">
            <v>0</v>
          </cell>
          <cell r="Q201">
            <v>0</v>
          </cell>
          <cell r="R201">
            <v>239176.6</v>
          </cell>
          <cell r="S201">
            <v>69797.45</v>
          </cell>
          <cell r="T201">
            <v>430.54</v>
          </cell>
          <cell r="U201">
            <v>2316.67</v>
          </cell>
          <cell r="V201">
            <v>0</v>
          </cell>
          <cell r="W201">
            <v>0</v>
          </cell>
          <cell r="X201">
            <v>0</v>
          </cell>
          <cell r="Y201">
            <v>112401.56</v>
          </cell>
          <cell r="Z201">
            <v>27233.06</v>
          </cell>
          <cell r="AA201">
            <v>1078.74</v>
          </cell>
          <cell r="AB201">
            <v>4009.37</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533826.43999999994</v>
          </cell>
          <cell r="BW201">
            <v>161693.04999999999</v>
          </cell>
          <cell r="BX201">
            <v>5727.82</v>
          </cell>
          <cell r="BY201">
            <v>441.96</v>
          </cell>
          <cell r="BZ201">
            <v>0</v>
          </cell>
          <cell r="CA201">
            <v>1249</v>
          </cell>
          <cell r="CB201">
            <v>0</v>
          </cell>
          <cell r="CC201">
            <v>128133.51</v>
          </cell>
          <cell r="CD201">
            <v>28227.08</v>
          </cell>
          <cell r="CE201">
            <v>600.73</v>
          </cell>
          <cell r="CF201">
            <v>11668.79</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41291.89</v>
          </cell>
          <cell r="DH201">
            <v>2096.08</v>
          </cell>
          <cell r="DI201">
            <v>0</v>
          </cell>
          <cell r="DJ201">
            <v>7497</v>
          </cell>
          <cell r="DK201">
            <v>0</v>
          </cell>
          <cell r="DL201">
            <v>240288.05</v>
          </cell>
          <cell r="DM201">
            <v>52879.6</v>
          </cell>
          <cell r="DN201">
            <v>57643.77</v>
          </cell>
          <cell r="DO201">
            <v>315.88</v>
          </cell>
          <cell r="DP201">
            <v>0</v>
          </cell>
          <cell r="DQ201">
            <v>1060</v>
          </cell>
          <cell r="DR201">
            <v>0</v>
          </cell>
          <cell r="DS201">
            <v>0</v>
          </cell>
          <cell r="DT201">
            <v>0</v>
          </cell>
          <cell r="DU201">
            <v>1144</v>
          </cell>
          <cell r="DV201">
            <v>0</v>
          </cell>
          <cell r="DW201">
            <v>0</v>
          </cell>
          <cell r="DX201">
            <v>0</v>
          </cell>
          <cell r="DY201">
            <v>0</v>
          </cell>
          <cell r="DZ201">
            <v>1048573.4399999999</v>
          </cell>
          <cell r="EA201">
            <v>263791.68</v>
          </cell>
          <cell r="EB201">
            <v>11391.36</v>
          </cell>
          <cell r="EC201">
            <v>45837.94</v>
          </cell>
          <cell r="ED201">
            <v>0</v>
          </cell>
          <cell r="EE201">
            <v>5220</v>
          </cell>
          <cell r="EF201">
            <v>0</v>
          </cell>
          <cell r="EG201">
            <v>192028.17</v>
          </cell>
          <cell r="EH201">
            <v>59550.17</v>
          </cell>
          <cell r="EI201">
            <v>24803.599999999999</v>
          </cell>
          <cell r="EJ201">
            <v>2699.8</v>
          </cell>
          <cell r="EK201">
            <v>0</v>
          </cell>
          <cell r="EL201">
            <v>843.55</v>
          </cell>
          <cell r="EM201">
            <v>0</v>
          </cell>
          <cell r="EN201">
            <v>36799.24</v>
          </cell>
          <cell r="EO201">
            <v>13534.25</v>
          </cell>
          <cell r="EP201">
            <v>1178.3399999999999</v>
          </cell>
          <cell r="EQ201">
            <v>0</v>
          </cell>
          <cell r="ER201">
            <v>0</v>
          </cell>
          <cell r="ES201">
            <v>0</v>
          </cell>
          <cell r="ET201">
            <v>0</v>
          </cell>
          <cell r="EU201">
            <v>13410.74</v>
          </cell>
          <cell r="EV201">
            <v>3538.64</v>
          </cell>
          <cell r="EW201">
            <v>0</v>
          </cell>
          <cell r="EX201">
            <v>12740.53</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30030.12</v>
          </cell>
          <cell r="FQ201">
            <v>9331.35</v>
          </cell>
          <cell r="FR201">
            <v>4122.18</v>
          </cell>
          <cell r="FS201">
            <v>0</v>
          </cell>
          <cell r="FT201">
            <v>0</v>
          </cell>
          <cell r="FU201">
            <v>365</v>
          </cell>
          <cell r="FV201">
            <v>0</v>
          </cell>
          <cell r="FW201">
            <v>158495.65</v>
          </cell>
          <cell r="FX201">
            <v>55348.54</v>
          </cell>
          <cell r="FY201">
            <v>19849.28</v>
          </cell>
          <cell r="FZ201">
            <v>31743.040000000001</v>
          </cell>
          <cell r="GA201">
            <v>0</v>
          </cell>
          <cell r="GB201">
            <v>0</v>
          </cell>
          <cell r="GC201">
            <v>0</v>
          </cell>
          <cell r="GD201">
            <v>0</v>
          </cell>
          <cell r="GE201">
            <v>0</v>
          </cell>
          <cell r="GF201">
            <v>0</v>
          </cell>
          <cell r="GG201">
            <v>0</v>
          </cell>
          <cell r="GH201">
            <v>0</v>
          </cell>
          <cell r="GI201">
            <v>0</v>
          </cell>
          <cell r="GJ201">
            <v>0</v>
          </cell>
          <cell r="GK201">
            <v>603883.54</v>
          </cell>
          <cell r="GL201">
            <v>217714.32</v>
          </cell>
          <cell r="GM201">
            <v>112944.4</v>
          </cell>
          <cell r="GN201">
            <v>458287.28</v>
          </cell>
          <cell r="GO201">
            <v>1651</v>
          </cell>
          <cell r="GP201">
            <v>300</v>
          </cell>
          <cell r="GQ201">
            <v>0</v>
          </cell>
          <cell r="GR201">
            <v>502327.85</v>
          </cell>
          <cell r="GS201">
            <v>100934.25</v>
          </cell>
          <cell r="GT201">
            <v>36176.660000000003</v>
          </cell>
          <cell r="GU201">
            <v>93417.99</v>
          </cell>
          <cell r="GV201">
            <v>0</v>
          </cell>
          <cell r="GW201">
            <v>275</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20709.22</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861678</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14575089.57</v>
          </cell>
          <cell r="KF201">
            <v>3844403.78</v>
          </cell>
          <cell r="KG201">
            <v>1904868.24</v>
          </cell>
          <cell r="KH201">
            <v>1299681.06</v>
          </cell>
          <cell r="KI201">
            <v>37330.019999999997</v>
          </cell>
          <cell r="KJ201">
            <v>20959.55</v>
          </cell>
          <cell r="KK201">
            <v>861678</v>
          </cell>
        </row>
        <row r="202">
          <cell r="A202">
            <v>199</v>
          </cell>
          <cell r="B202">
            <v>4554</v>
          </cell>
          <cell r="C202" t="str">
            <v>Mount Vernon Comm School District</v>
          </cell>
          <cell r="D202">
            <v>7118510.4400000004</v>
          </cell>
          <cell r="E202">
            <v>2150800.29</v>
          </cell>
          <cell r="F202">
            <v>699242.49</v>
          </cell>
          <cell r="G202">
            <v>176352.07</v>
          </cell>
          <cell r="H202">
            <v>23134.41</v>
          </cell>
          <cell r="I202">
            <v>0</v>
          </cell>
          <cell r="J202">
            <v>0</v>
          </cell>
          <cell r="K202">
            <v>0</v>
          </cell>
          <cell r="L202">
            <v>0</v>
          </cell>
          <cell r="M202">
            <v>0</v>
          </cell>
          <cell r="N202">
            <v>0</v>
          </cell>
          <cell r="O202">
            <v>0</v>
          </cell>
          <cell r="P202">
            <v>0</v>
          </cell>
          <cell r="Q202">
            <v>0</v>
          </cell>
          <cell r="R202">
            <v>305079.99</v>
          </cell>
          <cell r="S202">
            <v>101290.77</v>
          </cell>
          <cell r="T202">
            <v>71623.23</v>
          </cell>
          <cell r="U202">
            <v>32440.93</v>
          </cell>
          <cell r="V202">
            <v>0</v>
          </cell>
          <cell r="W202">
            <v>9014.2000000000007</v>
          </cell>
          <cell r="X202">
            <v>0</v>
          </cell>
          <cell r="Y202">
            <v>127549.44</v>
          </cell>
          <cell r="Z202">
            <v>40935.279999999999</v>
          </cell>
          <cell r="AA202">
            <v>4490.96</v>
          </cell>
          <cell r="AB202">
            <v>1539.31</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388431.16</v>
          </cell>
          <cell r="BW202">
            <v>93728.28</v>
          </cell>
          <cell r="BX202">
            <v>54535.01</v>
          </cell>
          <cell r="BY202">
            <v>0</v>
          </cell>
          <cell r="BZ202">
            <v>0</v>
          </cell>
          <cell r="CA202">
            <v>0</v>
          </cell>
          <cell r="CB202">
            <v>0</v>
          </cell>
          <cell r="CC202">
            <v>184055.93</v>
          </cell>
          <cell r="CD202">
            <v>63776.95</v>
          </cell>
          <cell r="CE202">
            <v>0</v>
          </cell>
          <cell r="CF202">
            <v>14476.06</v>
          </cell>
          <cell r="CG202">
            <v>33.58</v>
          </cell>
          <cell r="CH202">
            <v>0</v>
          </cell>
          <cell r="CI202">
            <v>0</v>
          </cell>
          <cell r="CJ202">
            <v>164249.01</v>
          </cell>
          <cell r="CK202">
            <v>45528.03</v>
          </cell>
          <cell r="CL202">
            <v>43275.45</v>
          </cell>
          <cell r="CM202">
            <v>6321.11</v>
          </cell>
          <cell r="CN202">
            <v>639.6</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29055.360000000001</v>
          </cell>
          <cell r="DH202">
            <v>833.55</v>
          </cell>
          <cell r="DI202">
            <v>0</v>
          </cell>
          <cell r="DJ202">
            <v>6196.25</v>
          </cell>
          <cell r="DK202">
            <v>0</v>
          </cell>
          <cell r="DL202">
            <v>272746.37</v>
          </cell>
          <cell r="DM202">
            <v>79107.45</v>
          </cell>
          <cell r="DN202">
            <v>33823.69</v>
          </cell>
          <cell r="DO202">
            <v>11426.3</v>
          </cell>
          <cell r="DP202">
            <v>0</v>
          </cell>
          <cell r="DQ202">
            <v>1081</v>
          </cell>
          <cell r="DR202">
            <v>0</v>
          </cell>
          <cell r="DS202">
            <v>0</v>
          </cell>
          <cell r="DT202">
            <v>0</v>
          </cell>
          <cell r="DU202">
            <v>1194</v>
          </cell>
          <cell r="DV202">
            <v>0</v>
          </cell>
          <cell r="DW202">
            <v>0</v>
          </cell>
          <cell r="DX202">
            <v>0</v>
          </cell>
          <cell r="DY202">
            <v>0</v>
          </cell>
          <cell r="DZ202">
            <v>684674.04</v>
          </cell>
          <cell r="EA202">
            <v>242077.33</v>
          </cell>
          <cell r="EB202">
            <v>2333.62</v>
          </cell>
          <cell r="EC202">
            <v>3666.45</v>
          </cell>
          <cell r="ED202">
            <v>0</v>
          </cell>
          <cell r="EE202">
            <v>0</v>
          </cell>
          <cell r="EF202">
            <v>0</v>
          </cell>
          <cell r="EG202">
            <v>90063</v>
          </cell>
          <cell r="EH202">
            <v>34012.94</v>
          </cell>
          <cell r="EI202">
            <v>19148.21</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11928.67</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19015.57</v>
          </cell>
          <cell r="FZ202">
            <v>0</v>
          </cell>
          <cell r="GA202">
            <v>0</v>
          </cell>
          <cell r="GB202">
            <v>0</v>
          </cell>
          <cell r="GC202">
            <v>0</v>
          </cell>
          <cell r="GD202">
            <v>0</v>
          </cell>
          <cell r="GE202">
            <v>0</v>
          </cell>
          <cell r="GF202">
            <v>0</v>
          </cell>
          <cell r="GG202">
            <v>0</v>
          </cell>
          <cell r="GH202">
            <v>0</v>
          </cell>
          <cell r="GI202">
            <v>0</v>
          </cell>
          <cell r="GJ202">
            <v>0</v>
          </cell>
          <cell r="GK202">
            <v>349011.66</v>
          </cell>
          <cell r="GL202">
            <v>113223.34</v>
          </cell>
          <cell r="GM202">
            <v>121353.95</v>
          </cell>
          <cell r="GN202">
            <v>386289.87</v>
          </cell>
          <cell r="GO202">
            <v>0</v>
          </cell>
          <cell r="GP202">
            <v>0</v>
          </cell>
          <cell r="GQ202">
            <v>0</v>
          </cell>
          <cell r="GR202">
            <v>185341.66</v>
          </cell>
          <cell r="GS202">
            <v>39267.74</v>
          </cell>
          <cell r="GT202">
            <v>33408.22</v>
          </cell>
          <cell r="GU202">
            <v>27597.96</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485454</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9869712.6999999993</v>
          </cell>
          <cell r="KF202">
            <v>3003748.4</v>
          </cell>
          <cell r="KG202">
            <v>1144428.43</v>
          </cell>
          <cell r="KH202">
            <v>660943.61</v>
          </cell>
          <cell r="KI202">
            <v>23807.59</v>
          </cell>
          <cell r="KJ202">
            <v>16291.45</v>
          </cell>
          <cell r="KK202">
            <v>485454</v>
          </cell>
        </row>
        <row r="203">
          <cell r="A203">
            <v>200</v>
          </cell>
          <cell r="B203">
            <v>4572</v>
          </cell>
          <cell r="C203" t="str">
            <v>Murray Comm School District</v>
          </cell>
          <cell r="D203">
            <v>1543250.51</v>
          </cell>
          <cell r="E203">
            <v>435090.18</v>
          </cell>
          <cell r="F203">
            <v>207182.52</v>
          </cell>
          <cell r="G203">
            <v>53634.23</v>
          </cell>
          <cell r="H203">
            <v>4460.3900000000003</v>
          </cell>
          <cell r="I203">
            <v>845</v>
          </cell>
          <cell r="J203">
            <v>0</v>
          </cell>
          <cell r="K203">
            <v>11145.2</v>
          </cell>
          <cell r="L203">
            <v>3147.1</v>
          </cell>
          <cell r="M203">
            <v>0</v>
          </cell>
          <cell r="N203">
            <v>0</v>
          </cell>
          <cell r="O203">
            <v>0</v>
          </cell>
          <cell r="P203">
            <v>0</v>
          </cell>
          <cell r="Q203">
            <v>0</v>
          </cell>
          <cell r="R203">
            <v>41500</v>
          </cell>
          <cell r="S203">
            <v>13573.11</v>
          </cell>
          <cell r="T203">
            <v>4759.8500000000004</v>
          </cell>
          <cell r="U203">
            <v>62.65</v>
          </cell>
          <cell r="V203">
            <v>0</v>
          </cell>
          <cell r="W203">
            <v>300</v>
          </cell>
          <cell r="X203">
            <v>0</v>
          </cell>
          <cell r="Y203">
            <v>19345.740000000002</v>
          </cell>
          <cell r="Z203">
            <v>6038.13</v>
          </cell>
          <cell r="AA203">
            <v>1214.06</v>
          </cell>
          <cell r="AB203">
            <v>2600.94</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53042.99</v>
          </cell>
          <cell r="BW203">
            <v>16200.19</v>
          </cell>
          <cell r="BX203">
            <v>11427.43</v>
          </cell>
          <cell r="BY203">
            <v>1004.75</v>
          </cell>
          <cell r="BZ203">
            <v>0</v>
          </cell>
          <cell r="CA203">
            <v>0</v>
          </cell>
          <cell r="CB203">
            <v>0</v>
          </cell>
          <cell r="CC203">
            <v>18650.52</v>
          </cell>
          <cell r="CD203">
            <v>3200.84</v>
          </cell>
          <cell r="CE203">
            <v>0</v>
          </cell>
          <cell r="CF203">
            <v>1349.55</v>
          </cell>
          <cell r="CG203">
            <v>0</v>
          </cell>
          <cell r="CH203">
            <v>0</v>
          </cell>
          <cell r="CI203">
            <v>0</v>
          </cell>
          <cell r="CJ203">
            <v>0</v>
          </cell>
          <cell r="CK203">
            <v>0</v>
          </cell>
          <cell r="CL203">
            <v>25336.34</v>
          </cell>
          <cell r="CM203">
            <v>2563.4299999999998</v>
          </cell>
          <cell r="CN203">
            <v>30949.22</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18527.650000000001</v>
          </cell>
          <cell r="DH203">
            <v>2957.5</v>
          </cell>
          <cell r="DI203">
            <v>0</v>
          </cell>
          <cell r="DJ203">
            <v>7278.75</v>
          </cell>
          <cell r="DK203">
            <v>0</v>
          </cell>
          <cell r="DL203">
            <v>154268.82</v>
          </cell>
          <cell r="DM203">
            <v>37690.78</v>
          </cell>
          <cell r="DN203">
            <v>8666.41</v>
          </cell>
          <cell r="DO203">
            <v>60</v>
          </cell>
          <cell r="DP203">
            <v>199.48</v>
          </cell>
          <cell r="DQ203">
            <v>1800</v>
          </cell>
          <cell r="DR203">
            <v>0</v>
          </cell>
          <cell r="DS203">
            <v>0</v>
          </cell>
          <cell r="DT203">
            <v>0</v>
          </cell>
          <cell r="DU203">
            <v>232</v>
          </cell>
          <cell r="DV203">
            <v>0</v>
          </cell>
          <cell r="DW203">
            <v>0</v>
          </cell>
          <cell r="DX203">
            <v>0</v>
          </cell>
          <cell r="DY203">
            <v>0</v>
          </cell>
          <cell r="DZ203">
            <v>95056.87</v>
          </cell>
          <cell r="EA203">
            <v>30993.47</v>
          </cell>
          <cell r="EB203">
            <v>470.23</v>
          </cell>
          <cell r="EC203">
            <v>618.62</v>
          </cell>
          <cell r="ED203">
            <v>1672.21</v>
          </cell>
          <cell r="EE203">
            <v>660</v>
          </cell>
          <cell r="EF203">
            <v>0</v>
          </cell>
          <cell r="EG203">
            <v>55868.75</v>
          </cell>
          <cell r="EH203">
            <v>15888.19</v>
          </cell>
          <cell r="EI203">
            <v>5999.03</v>
          </cell>
          <cell r="EJ203">
            <v>1304.79</v>
          </cell>
          <cell r="EK203">
            <v>1384.74</v>
          </cell>
          <cell r="EL203">
            <v>1378</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43212</v>
          </cell>
          <cell r="FQ203">
            <v>7767.51</v>
          </cell>
          <cell r="FR203">
            <v>0</v>
          </cell>
          <cell r="FS203">
            <v>0</v>
          </cell>
          <cell r="FT203">
            <v>0</v>
          </cell>
          <cell r="FU203">
            <v>299</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97784.2</v>
          </cell>
          <cell r="GL203">
            <v>27256.67</v>
          </cell>
          <cell r="GM203">
            <v>84243.41</v>
          </cell>
          <cell r="GN203">
            <v>100641.21</v>
          </cell>
          <cell r="GO203">
            <v>599</v>
          </cell>
          <cell r="GP203">
            <v>0</v>
          </cell>
          <cell r="GQ203">
            <v>0</v>
          </cell>
          <cell r="GR203">
            <v>52796.49</v>
          </cell>
          <cell r="GS203">
            <v>11852.51</v>
          </cell>
          <cell r="GT203">
            <v>60482.29</v>
          </cell>
          <cell r="GU203">
            <v>26923.66</v>
          </cell>
          <cell r="GV203">
            <v>0</v>
          </cell>
          <cell r="GW203">
            <v>820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111313</v>
          </cell>
          <cell r="IV203">
            <v>0</v>
          </cell>
          <cell r="IW203">
            <v>0</v>
          </cell>
          <cell r="IX203">
            <v>0</v>
          </cell>
          <cell r="IY203">
            <v>0</v>
          </cell>
          <cell r="IZ203">
            <v>0</v>
          </cell>
          <cell r="JA203">
            <v>0</v>
          </cell>
          <cell r="JB203">
            <v>0</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0</v>
          </cell>
          <cell r="KD203">
            <v>0</v>
          </cell>
          <cell r="KE203">
            <v>2185922.09</v>
          </cell>
          <cell r="KF203">
            <v>608698.68000000005</v>
          </cell>
          <cell r="KG203">
            <v>428541.22</v>
          </cell>
          <cell r="KH203">
            <v>193721.33</v>
          </cell>
          <cell r="KI203">
            <v>39265.040000000001</v>
          </cell>
          <cell r="KJ203">
            <v>13380.75</v>
          </cell>
          <cell r="KK203">
            <v>111313</v>
          </cell>
        </row>
        <row r="204">
          <cell r="A204">
            <v>201</v>
          </cell>
          <cell r="B204">
            <v>4581</v>
          </cell>
          <cell r="C204" t="str">
            <v>Muscatine Comm School District</v>
          </cell>
          <cell r="D204">
            <v>24882397.34</v>
          </cell>
          <cell r="E204">
            <v>8341057.4100000001</v>
          </cell>
          <cell r="F204">
            <v>3129228.42</v>
          </cell>
          <cell r="G204">
            <v>678853.53</v>
          </cell>
          <cell r="H204">
            <v>105824.57</v>
          </cell>
          <cell r="I204">
            <v>97587.32</v>
          </cell>
          <cell r="J204">
            <v>0</v>
          </cell>
          <cell r="K204">
            <v>37676</v>
          </cell>
          <cell r="L204">
            <v>16759.509999999998</v>
          </cell>
          <cell r="M204">
            <v>123176.73</v>
          </cell>
          <cell r="N204">
            <v>0</v>
          </cell>
          <cell r="O204">
            <v>0</v>
          </cell>
          <cell r="P204">
            <v>0</v>
          </cell>
          <cell r="Q204">
            <v>0</v>
          </cell>
          <cell r="R204">
            <v>873549.21</v>
          </cell>
          <cell r="S204">
            <v>329023.34000000003</v>
          </cell>
          <cell r="T204">
            <v>42300</v>
          </cell>
          <cell r="U204">
            <v>268.87</v>
          </cell>
          <cell r="V204">
            <v>499.99</v>
          </cell>
          <cell r="W204">
            <v>0</v>
          </cell>
          <cell r="X204">
            <v>0</v>
          </cell>
          <cell r="Y204">
            <v>368653.6</v>
          </cell>
          <cell r="Z204">
            <v>133660.59</v>
          </cell>
          <cell r="AA204">
            <v>44861.36</v>
          </cell>
          <cell r="AB204">
            <v>3362.52</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167522.26999999999</v>
          </cell>
          <cell r="BP204">
            <v>79404.87</v>
          </cell>
          <cell r="BQ204">
            <v>25000</v>
          </cell>
          <cell r="BR204">
            <v>0</v>
          </cell>
          <cell r="BS204">
            <v>0</v>
          </cell>
          <cell r="BT204">
            <v>0</v>
          </cell>
          <cell r="BU204">
            <v>0</v>
          </cell>
          <cell r="BV204">
            <v>1172970.32</v>
          </cell>
          <cell r="BW204">
            <v>355470.05</v>
          </cell>
          <cell r="BX204">
            <v>286858.3</v>
          </cell>
          <cell r="BY204">
            <v>89944.639999999999</v>
          </cell>
          <cell r="BZ204">
            <v>0</v>
          </cell>
          <cell r="CA204">
            <v>79</v>
          </cell>
          <cell r="CB204">
            <v>798.76</v>
          </cell>
          <cell r="CC204">
            <v>216352.62</v>
          </cell>
          <cell r="CD204">
            <v>74845.23</v>
          </cell>
          <cell r="CE204">
            <v>363</v>
          </cell>
          <cell r="CF204">
            <v>35577.53</v>
          </cell>
          <cell r="CG204">
            <v>2279.19</v>
          </cell>
          <cell r="CH204">
            <v>0</v>
          </cell>
          <cell r="CI204">
            <v>0</v>
          </cell>
          <cell r="CJ204">
            <v>0</v>
          </cell>
          <cell r="CK204">
            <v>0</v>
          </cell>
          <cell r="CL204">
            <v>57944.78</v>
          </cell>
          <cell r="CM204">
            <v>8652.32</v>
          </cell>
          <cell r="CN204">
            <v>3766.28</v>
          </cell>
          <cell r="CO204">
            <v>0</v>
          </cell>
          <cell r="CP204">
            <v>0</v>
          </cell>
          <cell r="CQ204">
            <v>0</v>
          </cell>
          <cell r="CR204">
            <v>0</v>
          </cell>
          <cell r="CS204">
            <v>87210.23</v>
          </cell>
          <cell r="CT204">
            <v>19704.3</v>
          </cell>
          <cell r="CU204">
            <v>0</v>
          </cell>
          <cell r="CV204">
            <v>0</v>
          </cell>
          <cell r="CW204">
            <v>0</v>
          </cell>
          <cell r="CX204">
            <v>0</v>
          </cell>
          <cell r="CY204">
            <v>0</v>
          </cell>
          <cell r="CZ204">
            <v>0</v>
          </cell>
          <cell r="DA204">
            <v>0</v>
          </cell>
          <cell r="DB204">
            <v>0</v>
          </cell>
          <cell r="DC204">
            <v>0</v>
          </cell>
          <cell r="DD204">
            <v>0</v>
          </cell>
          <cell r="DE204">
            <v>0</v>
          </cell>
          <cell r="DF204">
            <v>0</v>
          </cell>
          <cell r="DG204">
            <v>135537.81</v>
          </cell>
          <cell r="DH204">
            <v>3230.01</v>
          </cell>
          <cell r="DI204">
            <v>0</v>
          </cell>
          <cell r="DJ204">
            <v>31765.41</v>
          </cell>
          <cell r="DK204">
            <v>0</v>
          </cell>
          <cell r="DL204">
            <v>469925</v>
          </cell>
          <cell r="DM204">
            <v>213476.5</v>
          </cell>
          <cell r="DN204">
            <v>9295.01</v>
          </cell>
          <cell r="DO204">
            <v>1884.9</v>
          </cell>
          <cell r="DP204">
            <v>3970.19</v>
          </cell>
          <cell r="DQ204">
            <v>50</v>
          </cell>
          <cell r="DR204">
            <v>0</v>
          </cell>
          <cell r="DS204">
            <v>60970.94</v>
          </cell>
          <cell r="DT204">
            <v>25246.42</v>
          </cell>
          <cell r="DU204">
            <v>4644</v>
          </cell>
          <cell r="DV204">
            <v>255.87</v>
          </cell>
          <cell r="DW204">
            <v>0</v>
          </cell>
          <cell r="DX204">
            <v>0</v>
          </cell>
          <cell r="DY204">
            <v>0</v>
          </cell>
          <cell r="DZ204">
            <v>2600897.77</v>
          </cell>
          <cell r="EA204">
            <v>962622.8</v>
          </cell>
          <cell r="EB204">
            <v>41459.31</v>
          </cell>
          <cell r="EC204">
            <v>12385.05</v>
          </cell>
          <cell r="ED204">
            <v>3920</v>
          </cell>
          <cell r="EE204">
            <v>260</v>
          </cell>
          <cell r="EF204">
            <v>17014.009999999998</v>
          </cell>
          <cell r="EG204">
            <v>409034.06</v>
          </cell>
          <cell r="EH204">
            <v>178295.03</v>
          </cell>
          <cell r="EI204">
            <v>70856.36</v>
          </cell>
          <cell r="EJ204">
            <v>9516.9</v>
          </cell>
          <cell r="EK204">
            <v>11889.5</v>
          </cell>
          <cell r="EL204">
            <v>17950.5</v>
          </cell>
          <cell r="EM204">
            <v>-17014.009999999998</v>
          </cell>
          <cell r="EN204">
            <v>0</v>
          </cell>
          <cell r="EO204">
            <v>0</v>
          </cell>
          <cell r="EP204">
            <v>0</v>
          </cell>
          <cell r="EQ204">
            <v>0</v>
          </cell>
          <cell r="ER204">
            <v>0</v>
          </cell>
          <cell r="ES204">
            <v>0</v>
          </cell>
          <cell r="ET204">
            <v>0</v>
          </cell>
          <cell r="EU204">
            <v>0</v>
          </cell>
          <cell r="EV204">
            <v>0</v>
          </cell>
          <cell r="EW204">
            <v>23991.759999999998</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224632.51</v>
          </cell>
          <cell r="FQ204">
            <v>93884.13</v>
          </cell>
          <cell r="FR204">
            <v>37936.14</v>
          </cell>
          <cell r="FS204">
            <v>1237.75</v>
          </cell>
          <cell r="FT204">
            <v>466.48</v>
          </cell>
          <cell r="FU204">
            <v>50</v>
          </cell>
          <cell r="FV204">
            <v>0</v>
          </cell>
          <cell r="FW204">
            <v>380015.91</v>
          </cell>
          <cell r="FX204">
            <v>156991.39000000001</v>
          </cell>
          <cell r="FY204">
            <v>6630.08</v>
          </cell>
          <cell r="FZ204">
            <v>2925.51</v>
          </cell>
          <cell r="GA204">
            <v>0</v>
          </cell>
          <cell r="GB204">
            <v>0</v>
          </cell>
          <cell r="GC204">
            <v>0</v>
          </cell>
          <cell r="GD204">
            <v>0</v>
          </cell>
          <cell r="GE204">
            <v>0</v>
          </cell>
          <cell r="GF204">
            <v>73.459999999999994</v>
          </cell>
          <cell r="GG204">
            <v>1234.53</v>
          </cell>
          <cell r="GH204">
            <v>0</v>
          </cell>
          <cell r="GI204">
            <v>0</v>
          </cell>
          <cell r="GJ204">
            <v>0</v>
          </cell>
          <cell r="GK204">
            <v>2160518.17</v>
          </cell>
          <cell r="GL204">
            <v>792897.01</v>
          </cell>
          <cell r="GM204">
            <v>785886.44</v>
          </cell>
          <cell r="GN204">
            <v>1179264.99</v>
          </cell>
          <cell r="GO204">
            <v>44268.59</v>
          </cell>
          <cell r="GP204">
            <v>787</v>
          </cell>
          <cell r="GQ204">
            <v>933.92</v>
          </cell>
          <cell r="GR204">
            <v>841769.05</v>
          </cell>
          <cell r="GS204">
            <v>184243.61</v>
          </cell>
          <cell r="GT204">
            <v>33214.410000000003</v>
          </cell>
          <cell r="GU204">
            <v>199613.54</v>
          </cell>
          <cell r="GV204">
            <v>5623.92</v>
          </cell>
          <cell r="GW204">
            <v>37.200000000000003</v>
          </cell>
          <cell r="GX204">
            <v>-1732.68</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2234604</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v>
          </cell>
          <cell r="KA204">
            <v>0</v>
          </cell>
          <cell r="KB204">
            <v>0</v>
          </cell>
          <cell r="KC204">
            <v>0</v>
          </cell>
          <cell r="KD204">
            <v>0</v>
          </cell>
          <cell r="KE204">
            <v>34866884.770000003</v>
          </cell>
          <cell r="KF204">
            <v>11937877.890000001</v>
          </cell>
          <cell r="KG204">
            <v>4946467.5999999996</v>
          </cell>
          <cell r="KH204">
            <v>2247912.7599999998</v>
          </cell>
          <cell r="KI204">
            <v>182508.71</v>
          </cell>
          <cell r="KJ204">
            <v>148566.43</v>
          </cell>
          <cell r="KK204">
            <v>2234604</v>
          </cell>
        </row>
        <row r="205">
          <cell r="A205">
            <v>202</v>
          </cell>
          <cell r="B205">
            <v>4599</v>
          </cell>
          <cell r="C205" t="str">
            <v>Nashua-Plainfield Comm School District</v>
          </cell>
          <cell r="D205">
            <v>3144424.64</v>
          </cell>
          <cell r="E205">
            <v>951232.05</v>
          </cell>
          <cell r="F205">
            <v>581010.68999999994</v>
          </cell>
          <cell r="G205">
            <v>114372.53</v>
          </cell>
          <cell r="H205">
            <v>12653.13</v>
          </cell>
          <cell r="I205">
            <v>7417</v>
          </cell>
          <cell r="J205">
            <v>0</v>
          </cell>
          <cell r="K205">
            <v>0</v>
          </cell>
          <cell r="L205">
            <v>0</v>
          </cell>
          <cell r="M205">
            <v>0</v>
          </cell>
          <cell r="N205">
            <v>0</v>
          </cell>
          <cell r="O205">
            <v>0</v>
          </cell>
          <cell r="P205">
            <v>0</v>
          </cell>
          <cell r="Q205">
            <v>0</v>
          </cell>
          <cell r="R205">
            <v>121087.73</v>
          </cell>
          <cell r="S205">
            <v>47671.519999999997</v>
          </cell>
          <cell r="T205">
            <v>450</v>
          </cell>
          <cell r="U205">
            <v>0</v>
          </cell>
          <cell r="V205">
            <v>0</v>
          </cell>
          <cell r="W205">
            <v>0</v>
          </cell>
          <cell r="X205">
            <v>0</v>
          </cell>
          <cell r="Y205">
            <v>32059.24</v>
          </cell>
          <cell r="Z205">
            <v>5417.32</v>
          </cell>
          <cell r="AA205">
            <v>18706.52</v>
          </cell>
          <cell r="AB205">
            <v>2204.4499999999998</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23208</v>
          </cell>
          <cell r="BY205">
            <v>0</v>
          </cell>
          <cell r="BZ205">
            <v>0</v>
          </cell>
          <cell r="CA205">
            <v>0</v>
          </cell>
          <cell r="CB205">
            <v>0</v>
          </cell>
          <cell r="CC205">
            <v>37199.24</v>
          </cell>
          <cell r="CD205">
            <v>6399.05</v>
          </cell>
          <cell r="CE205">
            <v>0</v>
          </cell>
          <cell r="CF205">
            <v>3601.79</v>
          </cell>
          <cell r="CG205">
            <v>0</v>
          </cell>
          <cell r="CH205">
            <v>0</v>
          </cell>
          <cell r="CI205">
            <v>0</v>
          </cell>
          <cell r="CJ205">
            <v>59219.29</v>
          </cell>
          <cell r="CK205">
            <v>19784.75</v>
          </cell>
          <cell r="CL205">
            <v>27338.98</v>
          </cell>
          <cell r="CM205">
            <v>12721.13</v>
          </cell>
          <cell r="CN205">
            <v>0</v>
          </cell>
          <cell r="CO205">
            <v>0</v>
          </cell>
          <cell r="CP205">
            <v>0</v>
          </cell>
          <cell r="CQ205">
            <v>0</v>
          </cell>
          <cell r="CR205">
            <v>0</v>
          </cell>
          <cell r="CS205">
            <v>3298.2</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13220.79</v>
          </cell>
          <cell r="DH205">
            <v>306.2</v>
          </cell>
          <cell r="DI205">
            <v>0</v>
          </cell>
          <cell r="DJ205">
            <v>2937</v>
          </cell>
          <cell r="DK205">
            <v>0</v>
          </cell>
          <cell r="DL205">
            <v>46595.13</v>
          </cell>
          <cell r="DM205">
            <v>7992.24</v>
          </cell>
          <cell r="DN205">
            <v>113553.39</v>
          </cell>
          <cell r="DO205">
            <v>0</v>
          </cell>
          <cell r="DP205">
            <v>0</v>
          </cell>
          <cell r="DQ205">
            <v>0</v>
          </cell>
          <cell r="DR205">
            <v>0</v>
          </cell>
          <cell r="DS205">
            <v>0</v>
          </cell>
          <cell r="DT205">
            <v>0</v>
          </cell>
          <cell r="DU205">
            <v>1681.04</v>
          </cell>
          <cell r="DV205">
            <v>0</v>
          </cell>
          <cell r="DW205">
            <v>0</v>
          </cell>
          <cell r="DX205">
            <v>0</v>
          </cell>
          <cell r="DY205">
            <v>0</v>
          </cell>
          <cell r="DZ205">
            <v>249989.7</v>
          </cell>
          <cell r="EA205">
            <v>79644.009999999995</v>
          </cell>
          <cell r="EB205">
            <v>7691.07</v>
          </cell>
          <cell r="EC205">
            <v>79.75</v>
          </cell>
          <cell r="ED205">
            <v>0</v>
          </cell>
          <cell r="EE205">
            <v>2686</v>
          </cell>
          <cell r="EF205">
            <v>0</v>
          </cell>
          <cell r="EG205">
            <v>71230.53</v>
          </cell>
          <cell r="EH205">
            <v>30837.8</v>
          </cell>
          <cell r="EI205">
            <v>28504.52</v>
          </cell>
          <cell r="EJ205">
            <v>1117.1500000000001</v>
          </cell>
          <cell r="EK205">
            <v>0</v>
          </cell>
          <cell r="EL205">
            <v>286.76</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4439.47</v>
          </cell>
          <cell r="FL205">
            <v>0</v>
          </cell>
          <cell r="FM205">
            <v>0</v>
          </cell>
          <cell r="FN205">
            <v>0</v>
          </cell>
          <cell r="FO205">
            <v>0</v>
          </cell>
          <cell r="FP205">
            <v>0</v>
          </cell>
          <cell r="FQ205">
            <v>0</v>
          </cell>
          <cell r="FR205">
            <v>14394.39</v>
          </cell>
          <cell r="FS205">
            <v>0</v>
          </cell>
          <cell r="FT205">
            <v>0</v>
          </cell>
          <cell r="FU205">
            <v>0</v>
          </cell>
          <cell r="FV205">
            <v>0</v>
          </cell>
          <cell r="FW205">
            <v>0</v>
          </cell>
          <cell r="FX205">
            <v>0</v>
          </cell>
          <cell r="FY205">
            <v>1249</v>
          </cell>
          <cell r="FZ205">
            <v>0</v>
          </cell>
          <cell r="GA205">
            <v>0</v>
          </cell>
          <cell r="GB205">
            <v>0</v>
          </cell>
          <cell r="GC205">
            <v>0</v>
          </cell>
          <cell r="GD205">
            <v>0</v>
          </cell>
          <cell r="GE205">
            <v>0</v>
          </cell>
          <cell r="GF205">
            <v>0</v>
          </cell>
          <cell r="GG205">
            <v>0</v>
          </cell>
          <cell r="GH205">
            <v>0</v>
          </cell>
          <cell r="GI205">
            <v>0</v>
          </cell>
          <cell r="GJ205">
            <v>0</v>
          </cell>
          <cell r="GK205">
            <v>164645.88</v>
          </cell>
          <cell r="GL205">
            <v>28100.98</v>
          </cell>
          <cell r="GM205">
            <v>84908.53</v>
          </cell>
          <cell r="GN205">
            <v>136359.39000000001</v>
          </cell>
          <cell r="GO205">
            <v>0</v>
          </cell>
          <cell r="GP205">
            <v>0</v>
          </cell>
          <cell r="GQ205">
            <v>0</v>
          </cell>
          <cell r="GR205">
            <v>153589.48000000001</v>
          </cell>
          <cell r="GS205">
            <v>27122.31</v>
          </cell>
          <cell r="GT205">
            <v>21686.79</v>
          </cell>
          <cell r="GU205">
            <v>81034.3</v>
          </cell>
          <cell r="GV205">
            <v>0</v>
          </cell>
          <cell r="GW205">
            <v>0</v>
          </cell>
          <cell r="GX205">
            <v>0</v>
          </cell>
          <cell r="GY205">
            <v>0</v>
          </cell>
          <cell r="GZ205">
            <v>0</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v>0</v>
          </cell>
          <cell r="HO205">
            <v>0</v>
          </cell>
          <cell r="HP205">
            <v>0</v>
          </cell>
          <cell r="HQ205">
            <v>0</v>
          </cell>
          <cell r="HR205">
            <v>0</v>
          </cell>
          <cell r="HS205">
            <v>0</v>
          </cell>
          <cell r="HT205">
            <v>0</v>
          </cell>
          <cell r="HU205">
            <v>0</v>
          </cell>
          <cell r="HV205">
            <v>0</v>
          </cell>
          <cell r="HW205">
            <v>0</v>
          </cell>
          <cell r="HX205">
            <v>0</v>
          </cell>
          <cell r="HY205">
            <v>0</v>
          </cell>
          <cell r="HZ205">
            <v>0</v>
          </cell>
          <cell r="IA205">
            <v>0</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268716</v>
          </cell>
          <cell r="IV205">
            <v>0</v>
          </cell>
          <cell r="IW205">
            <v>0</v>
          </cell>
          <cell r="IX205">
            <v>0</v>
          </cell>
          <cell r="IY205">
            <v>0</v>
          </cell>
          <cell r="IZ205">
            <v>0</v>
          </cell>
          <cell r="JA205">
            <v>0</v>
          </cell>
          <cell r="JB205">
            <v>0</v>
          </cell>
          <cell r="JC205">
            <v>0</v>
          </cell>
          <cell r="JD205">
            <v>0</v>
          </cell>
          <cell r="JE205">
            <v>0</v>
          </cell>
          <cell r="JF205">
            <v>0</v>
          </cell>
          <cell r="JG205">
            <v>0</v>
          </cell>
          <cell r="JH205">
            <v>0</v>
          </cell>
          <cell r="JI205">
            <v>0</v>
          </cell>
          <cell r="JJ205">
            <v>0</v>
          </cell>
          <cell r="JK205">
            <v>0</v>
          </cell>
          <cell r="JL205">
            <v>0</v>
          </cell>
          <cell r="JM205">
            <v>0</v>
          </cell>
          <cell r="JN205">
            <v>0</v>
          </cell>
          <cell r="JO205">
            <v>0</v>
          </cell>
          <cell r="JP205">
            <v>0</v>
          </cell>
          <cell r="JQ205">
            <v>0</v>
          </cell>
          <cell r="JR205">
            <v>0</v>
          </cell>
          <cell r="JS205">
            <v>0</v>
          </cell>
          <cell r="JT205">
            <v>0</v>
          </cell>
          <cell r="JU205">
            <v>0</v>
          </cell>
          <cell r="JV205">
            <v>0</v>
          </cell>
          <cell r="JW205">
            <v>0</v>
          </cell>
          <cell r="JX205">
            <v>0</v>
          </cell>
          <cell r="JY205">
            <v>0</v>
          </cell>
          <cell r="JZ205">
            <v>0</v>
          </cell>
          <cell r="KA205">
            <v>0</v>
          </cell>
          <cell r="KB205">
            <v>0</v>
          </cell>
          <cell r="KC205">
            <v>0</v>
          </cell>
          <cell r="KD205">
            <v>0</v>
          </cell>
          <cell r="KE205">
            <v>4080040.86</v>
          </cell>
          <cell r="KF205">
            <v>1204202.03</v>
          </cell>
          <cell r="KG205">
            <v>945341.38</v>
          </cell>
          <cell r="KH205">
            <v>351796.69</v>
          </cell>
          <cell r="KI205">
            <v>12653.13</v>
          </cell>
          <cell r="KJ205">
            <v>13326.76</v>
          </cell>
          <cell r="KK205">
            <v>268716</v>
          </cell>
        </row>
        <row r="206">
          <cell r="A206">
            <v>203</v>
          </cell>
          <cell r="B206">
            <v>4617</v>
          </cell>
          <cell r="C206" t="str">
            <v>Nevada Comm School District</v>
          </cell>
          <cell r="D206">
            <v>7446558.5199999996</v>
          </cell>
          <cell r="E206">
            <v>2011069.26</v>
          </cell>
          <cell r="F206">
            <v>1519158.49</v>
          </cell>
          <cell r="G206">
            <v>290759.40999999997</v>
          </cell>
          <cell r="H206">
            <v>35630.339999999997</v>
          </cell>
          <cell r="I206">
            <v>11770.56</v>
          </cell>
          <cell r="J206">
            <v>0</v>
          </cell>
          <cell r="K206">
            <v>635156.77</v>
          </cell>
          <cell r="L206">
            <v>167647.79</v>
          </cell>
          <cell r="M206">
            <v>18648.64</v>
          </cell>
          <cell r="N206">
            <v>36730.379999999997</v>
          </cell>
          <cell r="O206">
            <v>0</v>
          </cell>
          <cell r="P206">
            <v>0</v>
          </cell>
          <cell r="Q206">
            <v>0</v>
          </cell>
          <cell r="R206">
            <v>25080.26</v>
          </cell>
          <cell r="S206">
            <v>4207.84</v>
          </cell>
          <cell r="T206">
            <v>0</v>
          </cell>
          <cell r="U206">
            <v>1511</v>
          </cell>
          <cell r="V206">
            <v>0</v>
          </cell>
          <cell r="W206">
            <v>0</v>
          </cell>
          <cell r="X206">
            <v>0</v>
          </cell>
          <cell r="Y206">
            <v>117171.74</v>
          </cell>
          <cell r="Z206">
            <v>34989.089999999997</v>
          </cell>
          <cell r="AA206">
            <v>0</v>
          </cell>
          <cell r="AB206">
            <v>4135.03</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442767.85</v>
          </cell>
          <cell r="BW206">
            <v>97853.14</v>
          </cell>
          <cell r="BX206">
            <v>103465.19</v>
          </cell>
          <cell r="BY206">
            <v>1002.94</v>
          </cell>
          <cell r="BZ206">
            <v>78.8</v>
          </cell>
          <cell r="CA206">
            <v>0</v>
          </cell>
          <cell r="CB206">
            <v>0</v>
          </cell>
          <cell r="CC206">
            <v>20287.47</v>
          </cell>
          <cell r="CD206">
            <v>2269.65</v>
          </cell>
          <cell r="CE206">
            <v>0</v>
          </cell>
          <cell r="CF206">
            <v>12146.22</v>
          </cell>
          <cell r="CG206">
            <v>0</v>
          </cell>
          <cell r="CH206">
            <v>0</v>
          </cell>
          <cell r="CI206">
            <v>0</v>
          </cell>
          <cell r="CJ206">
            <v>278552.37</v>
          </cell>
          <cell r="CK206">
            <v>123334.06</v>
          </cell>
          <cell r="CL206">
            <v>34720.78</v>
          </cell>
          <cell r="CM206">
            <v>88403.06</v>
          </cell>
          <cell r="CN206">
            <v>22060.639999999999</v>
          </cell>
          <cell r="CO206">
            <v>0</v>
          </cell>
          <cell r="CP206">
            <v>0</v>
          </cell>
          <cell r="CQ206">
            <v>0</v>
          </cell>
          <cell r="CR206">
            <v>0</v>
          </cell>
          <cell r="CS206">
            <v>9368</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32968.76</v>
          </cell>
          <cell r="DH206">
            <v>5728.1</v>
          </cell>
          <cell r="DI206">
            <v>0</v>
          </cell>
          <cell r="DJ206">
            <v>0</v>
          </cell>
          <cell r="DK206">
            <v>0</v>
          </cell>
          <cell r="DL206">
            <v>265114.14</v>
          </cell>
          <cell r="DM206">
            <v>95050.98</v>
          </cell>
          <cell r="DN206">
            <v>6562.74</v>
          </cell>
          <cell r="DO206">
            <v>2975.86</v>
          </cell>
          <cell r="DP206">
            <v>0</v>
          </cell>
          <cell r="DQ206">
            <v>0</v>
          </cell>
          <cell r="DR206">
            <v>0</v>
          </cell>
          <cell r="DS206">
            <v>0</v>
          </cell>
          <cell r="DT206">
            <v>0</v>
          </cell>
          <cell r="DU206">
            <v>1625</v>
          </cell>
          <cell r="DV206">
            <v>0</v>
          </cell>
          <cell r="DW206">
            <v>0</v>
          </cell>
          <cell r="DX206">
            <v>0</v>
          </cell>
          <cell r="DY206">
            <v>0</v>
          </cell>
          <cell r="DZ206">
            <v>1095861.4099999999</v>
          </cell>
          <cell r="EA206">
            <v>468826.91</v>
          </cell>
          <cell r="EB206">
            <v>12949.83</v>
          </cell>
          <cell r="EC206">
            <v>1200</v>
          </cell>
          <cell r="ED206">
            <v>0</v>
          </cell>
          <cell r="EE206">
            <v>0</v>
          </cell>
          <cell r="EF206">
            <v>0</v>
          </cell>
          <cell r="EG206">
            <v>93790</v>
          </cell>
          <cell r="EH206">
            <v>40877.68</v>
          </cell>
          <cell r="EI206">
            <v>97393.12</v>
          </cell>
          <cell r="EJ206">
            <v>1355.83</v>
          </cell>
          <cell r="EK206">
            <v>0</v>
          </cell>
          <cell r="EL206">
            <v>7989.51</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3169.94</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46.05</v>
          </cell>
          <cell r="GG206">
            <v>16476.63</v>
          </cell>
          <cell r="GH206">
            <v>0</v>
          </cell>
          <cell r="GI206">
            <v>1180.46</v>
          </cell>
          <cell r="GJ206">
            <v>0</v>
          </cell>
          <cell r="GK206">
            <v>407387.75</v>
          </cell>
          <cell r="GL206">
            <v>150663.06</v>
          </cell>
          <cell r="GM206">
            <v>326911.59999999998</v>
          </cell>
          <cell r="GN206">
            <v>492029.76</v>
          </cell>
          <cell r="GO206">
            <v>43619.75</v>
          </cell>
          <cell r="GP206">
            <v>0</v>
          </cell>
          <cell r="GQ206">
            <v>0</v>
          </cell>
          <cell r="GR206">
            <v>292521</v>
          </cell>
          <cell r="GS206">
            <v>47537.88</v>
          </cell>
          <cell r="GT206">
            <v>25499.24</v>
          </cell>
          <cell r="GU206">
            <v>81177.11</v>
          </cell>
          <cell r="GV206">
            <v>122.4</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cell r="IN206">
            <v>0</v>
          </cell>
          <cell r="IO206">
            <v>0</v>
          </cell>
          <cell r="IP206">
            <v>0</v>
          </cell>
          <cell r="IQ206">
            <v>0</v>
          </cell>
          <cell r="IR206">
            <v>0</v>
          </cell>
          <cell r="IS206">
            <v>0</v>
          </cell>
          <cell r="IT206">
            <v>0</v>
          </cell>
          <cell r="IU206">
            <v>647602</v>
          </cell>
          <cell r="IV206">
            <v>0</v>
          </cell>
          <cell r="IW206">
            <v>0</v>
          </cell>
          <cell r="IX206">
            <v>0</v>
          </cell>
          <cell r="IY206">
            <v>0</v>
          </cell>
          <cell r="IZ206">
            <v>0</v>
          </cell>
          <cell r="JA206">
            <v>0</v>
          </cell>
          <cell r="JB206">
            <v>3717.47</v>
          </cell>
          <cell r="JC206">
            <v>0</v>
          </cell>
          <cell r="JD206">
            <v>0</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v>
          </cell>
          <cell r="JS206">
            <v>0</v>
          </cell>
          <cell r="JT206">
            <v>0</v>
          </cell>
          <cell r="JU206">
            <v>0</v>
          </cell>
          <cell r="JV206">
            <v>0</v>
          </cell>
          <cell r="JW206">
            <v>0</v>
          </cell>
          <cell r="JX206">
            <v>0</v>
          </cell>
          <cell r="JY206">
            <v>0</v>
          </cell>
          <cell r="JZ206">
            <v>0</v>
          </cell>
          <cell r="KA206">
            <v>0</v>
          </cell>
          <cell r="KB206">
            <v>0</v>
          </cell>
          <cell r="KC206">
            <v>0</v>
          </cell>
          <cell r="KD206">
            <v>0</v>
          </cell>
          <cell r="KE206">
            <v>11120249.279999999</v>
          </cell>
          <cell r="KF206">
            <v>3244327.34</v>
          </cell>
          <cell r="KG206">
            <v>2192487.38</v>
          </cell>
          <cell r="KH206">
            <v>1035631.33</v>
          </cell>
          <cell r="KI206">
            <v>101511.93</v>
          </cell>
          <cell r="KJ206">
            <v>20940.53</v>
          </cell>
          <cell r="KK206">
            <v>651319.47</v>
          </cell>
        </row>
        <row r="207">
          <cell r="A207">
            <v>204</v>
          </cell>
          <cell r="B207">
            <v>4644</v>
          </cell>
          <cell r="C207" t="str">
            <v>Newell-Fonda Comm School District</v>
          </cell>
          <cell r="D207">
            <v>2738736.52</v>
          </cell>
          <cell r="E207">
            <v>710201.44</v>
          </cell>
          <cell r="F207">
            <v>215128.25</v>
          </cell>
          <cell r="G207">
            <v>80807.98</v>
          </cell>
          <cell r="H207">
            <v>26153.62</v>
          </cell>
          <cell r="I207">
            <v>2890.72</v>
          </cell>
          <cell r="J207">
            <v>0</v>
          </cell>
          <cell r="K207">
            <v>0</v>
          </cell>
          <cell r="L207">
            <v>0</v>
          </cell>
          <cell r="M207">
            <v>0</v>
          </cell>
          <cell r="N207">
            <v>0</v>
          </cell>
          <cell r="O207">
            <v>0</v>
          </cell>
          <cell r="P207">
            <v>0</v>
          </cell>
          <cell r="Q207">
            <v>0</v>
          </cell>
          <cell r="R207">
            <v>94786.559999999998</v>
          </cell>
          <cell r="S207">
            <v>25343.14</v>
          </cell>
          <cell r="T207">
            <v>274.39999999999998</v>
          </cell>
          <cell r="U207">
            <v>314.2</v>
          </cell>
          <cell r="V207">
            <v>0</v>
          </cell>
          <cell r="W207">
            <v>0</v>
          </cell>
          <cell r="X207">
            <v>0</v>
          </cell>
          <cell r="Y207">
            <v>14046.2</v>
          </cell>
          <cell r="Z207">
            <v>5966.23</v>
          </cell>
          <cell r="AA207">
            <v>36373.47</v>
          </cell>
          <cell r="AB207">
            <v>3142.61</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118519.72</v>
          </cell>
          <cell r="BW207">
            <v>28216.880000000001</v>
          </cell>
          <cell r="BX207">
            <v>18885.740000000002</v>
          </cell>
          <cell r="BY207">
            <v>3049.93</v>
          </cell>
          <cell r="BZ207">
            <v>0</v>
          </cell>
          <cell r="CA207">
            <v>0</v>
          </cell>
          <cell r="CB207">
            <v>0</v>
          </cell>
          <cell r="CC207">
            <v>51580.58</v>
          </cell>
          <cell r="CD207">
            <v>15206.73</v>
          </cell>
          <cell r="CE207">
            <v>0</v>
          </cell>
          <cell r="CF207">
            <v>2535.09</v>
          </cell>
          <cell r="CG207">
            <v>0</v>
          </cell>
          <cell r="CH207">
            <v>0</v>
          </cell>
          <cell r="CI207">
            <v>0</v>
          </cell>
          <cell r="CJ207">
            <v>81895.63</v>
          </cell>
          <cell r="CK207">
            <v>26640.1</v>
          </cell>
          <cell r="CL207">
            <v>2183.5</v>
          </cell>
          <cell r="CM207">
            <v>10363.33</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26704.73</v>
          </cell>
          <cell r="DH207">
            <v>1697</v>
          </cell>
          <cell r="DI207">
            <v>0</v>
          </cell>
          <cell r="DJ207">
            <v>2681.45</v>
          </cell>
          <cell r="DK207">
            <v>0</v>
          </cell>
          <cell r="DL207">
            <v>202867.59</v>
          </cell>
          <cell r="DM207">
            <v>49399.97</v>
          </cell>
          <cell r="DN207">
            <v>16614.919999999998</v>
          </cell>
          <cell r="DO207">
            <v>337.87</v>
          </cell>
          <cell r="DP207">
            <v>0</v>
          </cell>
          <cell r="DQ207">
            <v>0</v>
          </cell>
          <cell r="DR207">
            <v>0</v>
          </cell>
          <cell r="DS207">
            <v>0</v>
          </cell>
          <cell r="DT207">
            <v>0</v>
          </cell>
          <cell r="DU207">
            <v>514</v>
          </cell>
          <cell r="DV207">
            <v>0</v>
          </cell>
          <cell r="DW207">
            <v>0</v>
          </cell>
          <cell r="DX207">
            <v>0</v>
          </cell>
          <cell r="DY207">
            <v>0</v>
          </cell>
          <cell r="DZ207">
            <v>277335.25</v>
          </cell>
          <cell r="EA207">
            <v>60229.919999999998</v>
          </cell>
          <cell r="EB207">
            <v>33.25</v>
          </cell>
          <cell r="EC207">
            <v>917.21</v>
          </cell>
          <cell r="ED207">
            <v>0</v>
          </cell>
          <cell r="EE207">
            <v>1585</v>
          </cell>
          <cell r="EF207">
            <v>0</v>
          </cell>
          <cell r="EG207">
            <v>133081</v>
          </cell>
          <cell r="EH207">
            <v>39617.03</v>
          </cell>
          <cell r="EI207">
            <v>8765.77</v>
          </cell>
          <cell r="EJ207">
            <v>666.84</v>
          </cell>
          <cell r="EK207">
            <v>0</v>
          </cell>
          <cell r="EL207">
            <v>790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3178.5</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209489.51</v>
          </cell>
          <cell r="GL207">
            <v>58547.87</v>
          </cell>
          <cell r="GM207">
            <v>35638.47</v>
          </cell>
          <cell r="GN207">
            <v>116034.37</v>
          </cell>
          <cell r="GO207">
            <v>0</v>
          </cell>
          <cell r="GP207">
            <v>0</v>
          </cell>
          <cell r="GQ207">
            <v>0</v>
          </cell>
          <cell r="GR207">
            <v>143030.35</v>
          </cell>
          <cell r="GS207">
            <v>33928.42</v>
          </cell>
          <cell r="GT207">
            <v>13079.09</v>
          </cell>
          <cell r="GU207">
            <v>53769.4</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cell r="IN207">
            <v>0</v>
          </cell>
          <cell r="IO207">
            <v>0</v>
          </cell>
          <cell r="IP207">
            <v>0</v>
          </cell>
          <cell r="IQ207">
            <v>0</v>
          </cell>
          <cell r="IR207">
            <v>0</v>
          </cell>
          <cell r="IS207">
            <v>0</v>
          </cell>
          <cell r="IT207">
            <v>0</v>
          </cell>
          <cell r="IU207">
            <v>205817</v>
          </cell>
          <cell r="IV207">
            <v>0</v>
          </cell>
          <cell r="IW207">
            <v>0</v>
          </cell>
          <cell r="IX207">
            <v>0</v>
          </cell>
          <cell r="IY207">
            <v>0</v>
          </cell>
          <cell r="IZ207">
            <v>0</v>
          </cell>
          <cell r="JA207">
            <v>0</v>
          </cell>
          <cell r="JB207">
            <v>67223</v>
          </cell>
          <cell r="JC207">
            <v>0</v>
          </cell>
          <cell r="JD207">
            <v>0</v>
          </cell>
          <cell r="JE207">
            <v>0</v>
          </cell>
          <cell r="JF207">
            <v>0</v>
          </cell>
          <cell r="JG207">
            <v>0</v>
          </cell>
          <cell r="JH207">
            <v>0</v>
          </cell>
          <cell r="JI207">
            <v>0</v>
          </cell>
          <cell r="JJ207">
            <v>0</v>
          </cell>
          <cell r="JK207">
            <v>0</v>
          </cell>
          <cell r="JL207">
            <v>0</v>
          </cell>
          <cell r="JM207">
            <v>0</v>
          </cell>
          <cell r="JN207">
            <v>0</v>
          </cell>
          <cell r="JO207">
            <v>0</v>
          </cell>
          <cell r="JP207">
            <v>0</v>
          </cell>
          <cell r="JQ207">
            <v>0</v>
          </cell>
          <cell r="JR207">
            <v>0</v>
          </cell>
          <cell r="JS207">
            <v>0</v>
          </cell>
          <cell r="JT207">
            <v>0</v>
          </cell>
          <cell r="JU207">
            <v>0</v>
          </cell>
          <cell r="JV207">
            <v>0</v>
          </cell>
          <cell r="JW207">
            <v>0</v>
          </cell>
          <cell r="JX207">
            <v>0</v>
          </cell>
          <cell r="JY207">
            <v>0</v>
          </cell>
          <cell r="JZ207">
            <v>0</v>
          </cell>
          <cell r="KA207">
            <v>0</v>
          </cell>
          <cell r="KB207">
            <v>0</v>
          </cell>
          <cell r="KC207">
            <v>0</v>
          </cell>
          <cell r="KD207">
            <v>0</v>
          </cell>
          <cell r="KE207">
            <v>4065368.91</v>
          </cell>
          <cell r="KF207">
            <v>1053297.73</v>
          </cell>
          <cell r="KG207">
            <v>377374.09</v>
          </cell>
          <cell r="KH207">
            <v>273635.83</v>
          </cell>
          <cell r="KI207">
            <v>26153.62</v>
          </cell>
          <cell r="KJ207">
            <v>7947.17</v>
          </cell>
          <cell r="KK207">
            <v>273040</v>
          </cell>
        </row>
        <row r="208">
          <cell r="A208">
            <v>205</v>
          </cell>
          <cell r="B208">
            <v>4662</v>
          </cell>
          <cell r="C208" t="str">
            <v>New Hampton Comm School District</v>
          </cell>
          <cell r="D208">
            <v>5007042.0999999996</v>
          </cell>
          <cell r="E208">
            <v>1777562.78</v>
          </cell>
          <cell r="F208">
            <v>487900.33</v>
          </cell>
          <cell r="G208">
            <v>368303.75</v>
          </cell>
          <cell r="H208">
            <v>64596.84</v>
          </cell>
          <cell r="I208">
            <v>0</v>
          </cell>
          <cell r="J208">
            <v>0</v>
          </cell>
          <cell r="K208">
            <v>0</v>
          </cell>
          <cell r="L208">
            <v>0</v>
          </cell>
          <cell r="M208">
            <v>0</v>
          </cell>
          <cell r="N208">
            <v>0</v>
          </cell>
          <cell r="O208">
            <v>0</v>
          </cell>
          <cell r="P208">
            <v>0</v>
          </cell>
          <cell r="Q208">
            <v>0</v>
          </cell>
          <cell r="R208">
            <v>140751.66</v>
          </cell>
          <cell r="S208">
            <v>47820.49</v>
          </cell>
          <cell r="T208">
            <v>1252.04</v>
          </cell>
          <cell r="U208">
            <v>199</v>
          </cell>
          <cell r="V208">
            <v>0</v>
          </cell>
          <cell r="W208">
            <v>0</v>
          </cell>
          <cell r="X208">
            <v>0</v>
          </cell>
          <cell r="Y208">
            <v>37067.5</v>
          </cell>
          <cell r="Z208">
            <v>13872.07</v>
          </cell>
          <cell r="AA208">
            <v>0.25</v>
          </cell>
          <cell r="AB208">
            <v>3968.97</v>
          </cell>
          <cell r="AC208">
            <v>0</v>
          </cell>
          <cell r="AD208">
            <v>99</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252941.25</v>
          </cell>
          <cell r="BW208">
            <v>68432.929999999993</v>
          </cell>
          <cell r="BX208">
            <v>43120.61</v>
          </cell>
          <cell r="BY208">
            <v>3026.23</v>
          </cell>
          <cell r="BZ208">
            <v>10540.75</v>
          </cell>
          <cell r="CA208">
            <v>0</v>
          </cell>
          <cell r="CB208">
            <v>0</v>
          </cell>
          <cell r="CC208">
            <v>93239.19</v>
          </cell>
          <cell r="CD208">
            <v>37417.620000000003</v>
          </cell>
          <cell r="CE208">
            <v>847.75</v>
          </cell>
          <cell r="CF208">
            <v>12692.7</v>
          </cell>
          <cell r="CG208">
            <v>0</v>
          </cell>
          <cell r="CH208">
            <v>0</v>
          </cell>
          <cell r="CI208">
            <v>0</v>
          </cell>
          <cell r="CJ208">
            <v>56100</v>
          </cell>
          <cell r="CK208">
            <v>16609.240000000002</v>
          </cell>
          <cell r="CL208">
            <v>14492.55</v>
          </cell>
          <cell r="CM208">
            <v>0</v>
          </cell>
          <cell r="CN208">
            <v>0</v>
          </cell>
          <cell r="CO208">
            <v>0</v>
          </cell>
          <cell r="CP208">
            <v>0</v>
          </cell>
          <cell r="CQ208">
            <v>0</v>
          </cell>
          <cell r="CR208">
            <v>0</v>
          </cell>
          <cell r="CS208">
            <v>3235.4</v>
          </cell>
          <cell r="CT208">
            <v>0</v>
          </cell>
          <cell r="CU208">
            <v>0</v>
          </cell>
          <cell r="CV208">
            <v>0</v>
          </cell>
          <cell r="CW208">
            <v>0</v>
          </cell>
          <cell r="CX208">
            <v>0</v>
          </cell>
          <cell r="CY208">
            <v>0</v>
          </cell>
          <cell r="CZ208">
            <v>0</v>
          </cell>
          <cell r="DA208">
            <v>0</v>
          </cell>
          <cell r="DB208">
            <v>0</v>
          </cell>
          <cell r="DC208">
            <v>0</v>
          </cell>
          <cell r="DD208">
            <v>0</v>
          </cell>
          <cell r="DE208">
            <v>0</v>
          </cell>
          <cell r="DF208">
            <v>107205.89</v>
          </cell>
          <cell r="DG208">
            <v>20272.509999999998</v>
          </cell>
          <cell r="DH208">
            <v>2117.0100000000002</v>
          </cell>
          <cell r="DI208">
            <v>0</v>
          </cell>
          <cell r="DJ208">
            <v>5415.75</v>
          </cell>
          <cell r="DK208">
            <v>0</v>
          </cell>
          <cell r="DL208">
            <v>272051.8</v>
          </cell>
          <cell r="DM208">
            <v>79643.149999999994</v>
          </cell>
          <cell r="DN208">
            <v>48749.85</v>
          </cell>
          <cell r="DO208">
            <v>441.86</v>
          </cell>
          <cell r="DP208">
            <v>0</v>
          </cell>
          <cell r="DQ208">
            <v>1060</v>
          </cell>
          <cell r="DR208">
            <v>0</v>
          </cell>
          <cell r="DS208">
            <v>0</v>
          </cell>
          <cell r="DT208">
            <v>0</v>
          </cell>
          <cell r="DU208">
            <v>896</v>
          </cell>
          <cell r="DV208">
            <v>0</v>
          </cell>
          <cell r="DW208">
            <v>0</v>
          </cell>
          <cell r="DX208">
            <v>0</v>
          </cell>
          <cell r="DY208">
            <v>0</v>
          </cell>
          <cell r="DZ208">
            <v>505064.33</v>
          </cell>
          <cell r="EA208">
            <v>154703.21</v>
          </cell>
          <cell r="EB208">
            <v>5022.79</v>
          </cell>
          <cell r="EC208">
            <v>660.82</v>
          </cell>
          <cell r="ED208">
            <v>0</v>
          </cell>
          <cell r="EE208">
            <v>2534</v>
          </cell>
          <cell r="EF208">
            <v>0</v>
          </cell>
          <cell r="EG208">
            <v>0</v>
          </cell>
          <cell r="EH208">
            <v>0</v>
          </cell>
          <cell r="EI208">
            <v>6510.77</v>
          </cell>
          <cell r="EJ208">
            <v>3528.44</v>
          </cell>
          <cell r="EK208">
            <v>0</v>
          </cell>
          <cell r="EL208">
            <v>350</v>
          </cell>
          <cell r="EM208">
            <v>0</v>
          </cell>
          <cell r="EN208">
            <v>78162</v>
          </cell>
          <cell r="EO208">
            <v>20984.720000000001</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7831.53</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528.54999999999995</v>
          </cell>
          <cell r="GA208">
            <v>0</v>
          </cell>
          <cell r="GB208">
            <v>0</v>
          </cell>
          <cell r="GC208">
            <v>0</v>
          </cell>
          <cell r="GD208">
            <v>0</v>
          </cell>
          <cell r="GE208">
            <v>0</v>
          </cell>
          <cell r="GF208">
            <v>0</v>
          </cell>
          <cell r="GG208">
            <v>0</v>
          </cell>
          <cell r="GH208">
            <v>0</v>
          </cell>
          <cell r="GI208">
            <v>0</v>
          </cell>
          <cell r="GJ208">
            <v>0</v>
          </cell>
          <cell r="GK208">
            <v>376855.85</v>
          </cell>
          <cell r="GL208">
            <v>140690.25</v>
          </cell>
          <cell r="GM208">
            <v>110737.67</v>
          </cell>
          <cell r="GN208">
            <v>269904.24</v>
          </cell>
          <cell r="GO208">
            <v>4254.57</v>
          </cell>
          <cell r="GP208">
            <v>0</v>
          </cell>
          <cell r="GQ208">
            <v>0</v>
          </cell>
          <cell r="GR208">
            <v>196026.33</v>
          </cell>
          <cell r="GS208">
            <v>58143.47</v>
          </cell>
          <cell r="GT208">
            <v>85163.05</v>
          </cell>
          <cell r="GU208">
            <v>80537.67</v>
          </cell>
          <cell r="GV208">
            <v>45</v>
          </cell>
          <cell r="GW208">
            <v>0</v>
          </cell>
          <cell r="GX208">
            <v>0</v>
          </cell>
          <cell r="GY208">
            <v>0</v>
          </cell>
          <cell r="GZ208">
            <v>0</v>
          </cell>
          <cell r="HA208">
            <v>0</v>
          </cell>
          <cell r="HB208">
            <v>0</v>
          </cell>
          <cell r="HC208">
            <v>0</v>
          </cell>
          <cell r="HD208">
            <v>0</v>
          </cell>
          <cell r="HE208">
            <v>0</v>
          </cell>
          <cell r="HF208">
            <v>0</v>
          </cell>
          <cell r="HG208">
            <v>0</v>
          </cell>
          <cell r="HH208">
            <v>0</v>
          </cell>
          <cell r="HI208">
            <v>0</v>
          </cell>
          <cell r="HJ208">
            <v>0</v>
          </cell>
          <cell r="HK208">
            <v>0</v>
          </cell>
          <cell r="HL208">
            <v>0</v>
          </cell>
          <cell r="HM208">
            <v>0</v>
          </cell>
          <cell r="HN208">
            <v>0</v>
          </cell>
          <cell r="HO208">
            <v>0</v>
          </cell>
          <cell r="HP208">
            <v>0</v>
          </cell>
          <cell r="HQ208">
            <v>0</v>
          </cell>
          <cell r="HR208">
            <v>0</v>
          </cell>
          <cell r="HS208">
            <v>0</v>
          </cell>
          <cell r="HT208">
            <v>0</v>
          </cell>
          <cell r="HU208">
            <v>0</v>
          </cell>
          <cell r="HV208">
            <v>0</v>
          </cell>
          <cell r="HW208">
            <v>0</v>
          </cell>
          <cell r="HX208">
            <v>0</v>
          </cell>
          <cell r="HY208">
            <v>0</v>
          </cell>
          <cell r="HZ208">
            <v>0</v>
          </cell>
          <cell r="IA208">
            <v>0</v>
          </cell>
          <cell r="IB208">
            <v>0</v>
          </cell>
          <cell r="IC208">
            <v>0</v>
          </cell>
          <cell r="ID208">
            <v>0</v>
          </cell>
          <cell r="IE208">
            <v>0</v>
          </cell>
          <cell r="IF208">
            <v>0</v>
          </cell>
          <cell r="IG208">
            <v>0</v>
          </cell>
          <cell r="IH208">
            <v>0</v>
          </cell>
          <cell r="II208">
            <v>0</v>
          </cell>
          <cell r="IJ208">
            <v>0</v>
          </cell>
          <cell r="IK208">
            <v>0</v>
          </cell>
          <cell r="IL208">
            <v>0</v>
          </cell>
          <cell r="IM208">
            <v>0</v>
          </cell>
          <cell r="IN208">
            <v>0</v>
          </cell>
          <cell r="IO208">
            <v>0</v>
          </cell>
          <cell r="IP208">
            <v>0</v>
          </cell>
          <cell r="IQ208">
            <v>0</v>
          </cell>
          <cell r="IR208">
            <v>0</v>
          </cell>
          <cell r="IS208">
            <v>0</v>
          </cell>
          <cell r="IT208">
            <v>0</v>
          </cell>
          <cell r="IU208">
            <v>442297</v>
          </cell>
          <cell r="IV208">
            <v>0</v>
          </cell>
          <cell r="IW208">
            <v>0</v>
          </cell>
          <cell r="IX208">
            <v>0</v>
          </cell>
          <cell r="IY208">
            <v>0</v>
          </cell>
          <cell r="IZ208">
            <v>0</v>
          </cell>
          <cell r="JA208">
            <v>0</v>
          </cell>
          <cell r="JB208">
            <v>0</v>
          </cell>
          <cell r="JC208">
            <v>0</v>
          </cell>
          <cell r="JD208">
            <v>0</v>
          </cell>
          <cell r="JE208">
            <v>0</v>
          </cell>
          <cell r="JF208">
            <v>0</v>
          </cell>
          <cell r="JG208">
            <v>0</v>
          </cell>
          <cell r="JH208">
            <v>0</v>
          </cell>
          <cell r="JI208">
            <v>0</v>
          </cell>
          <cell r="JJ208">
            <v>0</v>
          </cell>
          <cell r="JK208">
            <v>0</v>
          </cell>
          <cell r="JL208">
            <v>0</v>
          </cell>
          <cell r="JM208">
            <v>0</v>
          </cell>
          <cell r="JN208">
            <v>0</v>
          </cell>
          <cell r="JO208">
            <v>0</v>
          </cell>
          <cell r="JP208">
            <v>0</v>
          </cell>
          <cell r="JQ208">
            <v>0</v>
          </cell>
          <cell r="JR208">
            <v>0</v>
          </cell>
          <cell r="JS208">
            <v>0</v>
          </cell>
          <cell r="JT208">
            <v>0</v>
          </cell>
          <cell r="JU208">
            <v>0</v>
          </cell>
          <cell r="JV208">
            <v>0</v>
          </cell>
          <cell r="JW208">
            <v>0</v>
          </cell>
          <cell r="JX208">
            <v>0</v>
          </cell>
          <cell r="JY208">
            <v>0</v>
          </cell>
          <cell r="JZ208">
            <v>0</v>
          </cell>
          <cell r="KA208">
            <v>0</v>
          </cell>
          <cell r="KB208">
            <v>0</v>
          </cell>
          <cell r="KC208">
            <v>0</v>
          </cell>
          <cell r="KD208">
            <v>0</v>
          </cell>
          <cell r="KE208">
            <v>7015302.0099999998</v>
          </cell>
          <cell r="KF208">
            <v>2523085.8199999998</v>
          </cell>
          <cell r="KG208">
            <v>836033.1</v>
          </cell>
          <cell r="KH208">
            <v>745909.24</v>
          </cell>
          <cell r="KI208">
            <v>79437.16</v>
          </cell>
          <cell r="KJ208">
            <v>9458.75</v>
          </cell>
          <cell r="KK208">
            <v>442297</v>
          </cell>
        </row>
        <row r="209">
          <cell r="A209">
            <v>206</v>
          </cell>
          <cell r="B209">
            <v>4689</v>
          </cell>
          <cell r="C209" t="str">
            <v>New London Comm School District</v>
          </cell>
          <cell r="D209">
            <v>3137927.28</v>
          </cell>
          <cell r="E209">
            <v>482518.69</v>
          </cell>
          <cell r="F209">
            <v>495944.99</v>
          </cell>
          <cell r="G209">
            <v>107471.15</v>
          </cell>
          <cell r="H209">
            <v>10698.11</v>
          </cell>
          <cell r="I209">
            <v>30486.22</v>
          </cell>
          <cell r="J209">
            <v>0</v>
          </cell>
          <cell r="K209">
            <v>0</v>
          </cell>
          <cell r="L209">
            <v>0</v>
          </cell>
          <cell r="M209">
            <v>0</v>
          </cell>
          <cell r="N209">
            <v>0</v>
          </cell>
          <cell r="O209">
            <v>0</v>
          </cell>
          <cell r="P209">
            <v>0</v>
          </cell>
          <cell r="Q209">
            <v>0</v>
          </cell>
          <cell r="R209">
            <v>29373.59</v>
          </cell>
          <cell r="S209">
            <v>3939.07</v>
          </cell>
          <cell r="T209">
            <v>32945.26</v>
          </cell>
          <cell r="U209">
            <v>866.68</v>
          </cell>
          <cell r="V209">
            <v>0</v>
          </cell>
          <cell r="W209">
            <v>430.07</v>
          </cell>
          <cell r="X209">
            <v>0</v>
          </cell>
          <cell r="Y209">
            <v>50880</v>
          </cell>
          <cell r="Z209">
            <v>7880.54</v>
          </cell>
          <cell r="AA209">
            <v>0</v>
          </cell>
          <cell r="AB209">
            <v>3307.95</v>
          </cell>
          <cell r="AC209">
            <v>0</v>
          </cell>
          <cell r="AD209">
            <v>279</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98628.92</v>
          </cell>
          <cell r="BW209">
            <v>15856.53</v>
          </cell>
          <cell r="BX209">
            <v>8660.94</v>
          </cell>
          <cell r="BY209">
            <v>756.2</v>
          </cell>
          <cell r="BZ209">
            <v>0</v>
          </cell>
          <cell r="CA209">
            <v>0</v>
          </cell>
          <cell r="CB209">
            <v>0</v>
          </cell>
          <cell r="CC209">
            <v>29135.040000000001</v>
          </cell>
          <cell r="CD209">
            <v>4965.1000000000004</v>
          </cell>
          <cell r="CE209">
            <v>3000</v>
          </cell>
          <cell r="CF209">
            <v>5199.2</v>
          </cell>
          <cell r="CG209">
            <v>0</v>
          </cell>
          <cell r="CH209">
            <v>0</v>
          </cell>
          <cell r="CI209">
            <v>0</v>
          </cell>
          <cell r="CJ209">
            <v>36041.65</v>
          </cell>
          <cell r="CK209">
            <v>6052.4</v>
          </cell>
          <cell r="CL209">
            <v>8981.11</v>
          </cell>
          <cell r="CM209">
            <v>21070.16</v>
          </cell>
          <cell r="CN209">
            <v>0</v>
          </cell>
          <cell r="CO209">
            <v>729.6</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20376.72</v>
          </cell>
          <cell r="DH209">
            <v>13129.94</v>
          </cell>
          <cell r="DI209">
            <v>0</v>
          </cell>
          <cell r="DJ209">
            <v>14697</v>
          </cell>
          <cell r="DK209">
            <v>0</v>
          </cell>
          <cell r="DL209">
            <v>144948.04</v>
          </cell>
          <cell r="DM209">
            <v>21843.27</v>
          </cell>
          <cell r="DN209">
            <v>1236.75</v>
          </cell>
          <cell r="DO209">
            <v>1257.76</v>
          </cell>
          <cell r="DP209">
            <v>0</v>
          </cell>
          <cell r="DQ209">
            <v>876.57</v>
          </cell>
          <cell r="DR209">
            <v>0</v>
          </cell>
          <cell r="DS209">
            <v>0</v>
          </cell>
          <cell r="DT209">
            <v>0</v>
          </cell>
          <cell r="DU209">
            <v>315</v>
          </cell>
          <cell r="DV209">
            <v>0</v>
          </cell>
          <cell r="DW209">
            <v>0</v>
          </cell>
          <cell r="DX209">
            <v>0</v>
          </cell>
          <cell r="DY209">
            <v>0</v>
          </cell>
          <cell r="DZ209">
            <v>287644.06</v>
          </cell>
          <cell r="EA209">
            <v>42068.480000000003</v>
          </cell>
          <cell r="EB209">
            <v>1560.79</v>
          </cell>
          <cell r="EC209">
            <v>691.85</v>
          </cell>
          <cell r="ED209">
            <v>0</v>
          </cell>
          <cell r="EE209">
            <v>3368.57</v>
          </cell>
          <cell r="EF209">
            <v>0</v>
          </cell>
          <cell r="EG209">
            <v>77689.59</v>
          </cell>
          <cell r="EH209">
            <v>13132.36</v>
          </cell>
          <cell r="EI209">
            <v>7957.94</v>
          </cell>
          <cell r="EJ209">
            <v>513.55999999999995</v>
          </cell>
          <cell r="EK209">
            <v>0</v>
          </cell>
          <cell r="EL209">
            <v>738</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164315.22</v>
          </cell>
          <cell r="GL209">
            <v>25369.58</v>
          </cell>
          <cell r="GM209">
            <v>141787.37</v>
          </cell>
          <cell r="GN209">
            <v>53975.06</v>
          </cell>
          <cell r="GO209">
            <v>0</v>
          </cell>
          <cell r="GP209">
            <v>319.94</v>
          </cell>
          <cell r="GQ209">
            <v>0</v>
          </cell>
          <cell r="GR209">
            <v>73984.94</v>
          </cell>
          <cell r="GS209">
            <v>12556.38</v>
          </cell>
          <cell r="GT209">
            <v>39869.11</v>
          </cell>
          <cell r="GU209">
            <v>23306.79</v>
          </cell>
          <cell r="GV209">
            <v>78080</v>
          </cell>
          <cell r="GW209">
            <v>2726.84</v>
          </cell>
          <cell r="GX209">
            <v>0</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0</v>
          </cell>
          <cell r="HW209">
            <v>0</v>
          </cell>
          <cell r="HX209">
            <v>0</v>
          </cell>
          <cell r="HY209">
            <v>0</v>
          </cell>
          <cell r="HZ209">
            <v>0</v>
          </cell>
          <cell r="IA209">
            <v>0</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219285</v>
          </cell>
          <cell r="IV209">
            <v>0</v>
          </cell>
          <cell r="IW209">
            <v>0</v>
          </cell>
          <cell r="IX209">
            <v>0</v>
          </cell>
          <cell r="IY209">
            <v>0</v>
          </cell>
          <cell r="IZ209">
            <v>0</v>
          </cell>
          <cell r="JA209">
            <v>0</v>
          </cell>
          <cell r="JB209">
            <v>0</v>
          </cell>
          <cell r="JC209">
            <v>0</v>
          </cell>
          <cell r="JD209">
            <v>0</v>
          </cell>
          <cell r="JE209">
            <v>0</v>
          </cell>
          <cell r="JF209">
            <v>0</v>
          </cell>
          <cell r="JG209">
            <v>0</v>
          </cell>
          <cell r="JH209">
            <v>0</v>
          </cell>
          <cell r="JI209">
            <v>0</v>
          </cell>
          <cell r="JJ209">
            <v>0</v>
          </cell>
          <cell r="JK209">
            <v>0</v>
          </cell>
          <cell r="JL209">
            <v>0</v>
          </cell>
          <cell r="JM209">
            <v>0</v>
          </cell>
          <cell r="JN209">
            <v>0</v>
          </cell>
          <cell r="JO209">
            <v>0</v>
          </cell>
          <cell r="JP209">
            <v>0</v>
          </cell>
          <cell r="JQ209">
            <v>0</v>
          </cell>
          <cell r="JR209">
            <v>0</v>
          </cell>
          <cell r="JS209">
            <v>0</v>
          </cell>
          <cell r="JT209">
            <v>0</v>
          </cell>
          <cell r="JU209">
            <v>0</v>
          </cell>
          <cell r="JV209">
            <v>0</v>
          </cell>
          <cell r="JW209">
            <v>0</v>
          </cell>
          <cell r="JX209">
            <v>0</v>
          </cell>
          <cell r="JY209">
            <v>0</v>
          </cell>
          <cell r="JZ209">
            <v>0</v>
          </cell>
          <cell r="KA209">
            <v>0</v>
          </cell>
          <cell r="KB209">
            <v>0</v>
          </cell>
          <cell r="KC209">
            <v>0</v>
          </cell>
          <cell r="KD209">
            <v>0</v>
          </cell>
          <cell r="KE209">
            <v>4130568.33</v>
          </cell>
          <cell r="KF209">
            <v>636182.4</v>
          </cell>
          <cell r="KG209">
            <v>762635.98</v>
          </cell>
          <cell r="KH209">
            <v>231546.3</v>
          </cell>
          <cell r="KI209">
            <v>88778.11</v>
          </cell>
          <cell r="KJ209">
            <v>54651.81</v>
          </cell>
          <cell r="KK209">
            <v>219285</v>
          </cell>
        </row>
        <row r="210">
          <cell r="A210">
            <v>207</v>
          </cell>
          <cell r="B210">
            <v>4725</v>
          </cell>
          <cell r="C210" t="str">
            <v>Newton Comm School District</v>
          </cell>
          <cell r="D210">
            <v>13852557.310000001</v>
          </cell>
          <cell r="E210">
            <v>4798453.8899999997</v>
          </cell>
          <cell r="F210">
            <v>2061255.84</v>
          </cell>
          <cell r="G210">
            <v>589567.78</v>
          </cell>
          <cell r="H210">
            <v>56743.28</v>
          </cell>
          <cell r="I210">
            <v>0</v>
          </cell>
          <cell r="J210">
            <v>20566.8</v>
          </cell>
          <cell r="K210">
            <v>0</v>
          </cell>
          <cell r="L210">
            <v>0</v>
          </cell>
          <cell r="M210">
            <v>121715.44</v>
          </cell>
          <cell r="N210">
            <v>0</v>
          </cell>
          <cell r="O210">
            <v>0</v>
          </cell>
          <cell r="P210">
            <v>0</v>
          </cell>
          <cell r="Q210">
            <v>0</v>
          </cell>
          <cell r="R210">
            <v>534821.49</v>
          </cell>
          <cell r="S210">
            <v>185286.82</v>
          </cell>
          <cell r="T210">
            <v>0</v>
          </cell>
          <cell r="U210">
            <v>199.8</v>
          </cell>
          <cell r="V210">
            <v>0</v>
          </cell>
          <cell r="W210">
            <v>0</v>
          </cell>
          <cell r="X210">
            <v>0</v>
          </cell>
          <cell r="Y210">
            <v>171634.19</v>
          </cell>
          <cell r="Z210">
            <v>83251.33</v>
          </cell>
          <cell r="AA210">
            <v>0</v>
          </cell>
          <cell r="AB210">
            <v>7598.37</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202545.18</v>
          </cell>
          <cell r="BP210">
            <v>95043.74</v>
          </cell>
          <cell r="BQ210">
            <v>0</v>
          </cell>
          <cell r="BR210">
            <v>0</v>
          </cell>
          <cell r="BS210">
            <v>0</v>
          </cell>
          <cell r="BT210">
            <v>0</v>
          </cell>
          <cell r="BU210">
            <v>0</v>
          </cell>
          <cell r="BV210">
            <v>741488.94</v>
          </cell>
          <cell r="BW210">
            <v>211934.59</v>
          </cell>
          <cell r="BX210">
            <v>196488.16</v>
          </cell>
          <cell r="BY210">
            <v>22581.56</v>
          </cell>
          <cell r="BZ210">
            <v>0</v>
          </cell>
          <cell r="CA210">
            <v>0</v>
          </cell>
          <cell r="CB210">
            <v>0</v>
          </cell>
          <cell r="CC210">
            <v>291921.8</v>
          </cell>
          <cell r="CD210">
            <v>81502.34</v>
          </cell>
          <cell r="CE210">
            <v>0</v>
          </cell>
          <cell r="CF210">
            <v>16091.87</v>
          </cell>
          <cell r="CG210">
            <v>0</v>
          </cell>
          <cell r="CH210">
            <v>0</v>
          </cell>
          <cell r="CI210">
            <v>0</v>
          </cell>
          <cell r="CJ210">
            <v>225834.62</v>
          </cell>
          <cell r="CK210">
            <v>79855.350000000006</v>
          </cell>
          <cell r="CL210">
            <v>62398.79</v>
          </cell>
          <cell r="CM210">
            <v>116446.74</v>
          </cell>
          <cell r="CN210">
            <v>10682.81</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11718</v>
          </cell>
          <cell r="DG210">
            <v>77791.179999999993</v>
          </cell>
          <cell r="DH210">
            <v>0</v>
          </cell>
          <cell r="DI210">
            <v>0</v>
          </cell>
          <cell r="DJ210">
            <v>0</v>
          </cell>
          <cell r="DK210">
            <v>0</v>
          </cell>
          <cell r="DL210">
            <v>175112</v>
          </cell>
          <cell r="DM210">
            <v>53359.69</v>
          </cell>
          <cell r="DN210">
            <v>47474.33</v>
          </cell>
          <cell r="DO210">
            <v>54998.99</v>
          </cell>
          <cell r="DP210">
            <v>1118</v>
          </cell>
          <cell r="DQ210">
            <v>0</v>
          </cell>
          <cell r="DR210">
            <v>-69.430000000000007</v>
          </cell>
          <cell r="DS210">
            <v>210946</v>
          </cell>
          <cell r="DT210">
            <v>85264.45</v>
          </cell>
          <cell r="DU210">
            <v>1360</v>
          </cell>
          <cell r="DV210">
            <v>0</v>
          </cell>
          <cell r="DW210">
            <v>0</v>
          </cell>
          <cell r="DX210">
            <v>0</v>
          </cell>
          <cell r="DY210">
            <v>0</v>
          </cell>
          <cell r="DZ210">
            <v>1719667.83</v>
          </cell>
          <cell r="EA210">
            <v>768397.74</v>
          </cell>
          <cell r="EB210">
            <v>60473.82</v>
          </cell>
          <cell r="EC210">
            <v>3913.35</v>
          </cell>
          <cell r="ED210">
            <v>0</v>
          </cell>
          <cell r="EE210">
            <v>0</v>
          </cell>
          <cell r="EF210">
            <v>146.05000000000001</v>
          </cell>
          <cell r="EG210">
            <v>122700</v>
          </cell>
          <cell r="EH210">
            <v>46759.67</v>
          </cell>
          <cell r="EI210">
            <v>36565.410000000003</v>
          </cell>
          <cell r="EJ210">
            <v>0</v>
          </cell>
          <cell r="EK210">
            <v>0</v>
          </cell>
          <cell r="EL210">
            <v>0</v>
          </cell>
          <cell r="EM210">
            <v>0</v>
          </cell>
          <cell r="EN210">
            <v>0</v>
          </cell>
          <cell r="EO210">
            <v>0</v>
          </cell>
          <cell r="EP210">
            <v>0</v>
          </cell>
          <cell r="EQ210">
            <v>0</v>
          </cell>
          <cell r="ER210">
            <v>0</v>
          </cell>
          <cell r="ES210">
            <v>0</v>
          </cell>
          <cell r="ET210">
            <v>0</v>
          </cell>
          <cell r="EU210">
            <v>1013.2</v>
          </cell>
          <cell r="EV210">
            <v>0</v>
          </cell>
          <cell r="EW210">
            <v>23897.13</v>
          </cell>
          <cell r="EX210">
            <v>31108.48</v>
          </cell>
          <cell r="EY210">
            <v>0</v>
          </cell>
          <cell r="EZ210">
            <v>0</v>
          </cell>
          <cell r="FA210">
            <v>-20583.3</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122700</v>
          </cell>
          <cell r="FQ210">
            <v>46204.81</v>
          </cell>
          <cell r="FR210">
            <v>58229.62</v>
          </cell>
          <cell r="FS210">
            <v>2315.6999999999998</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1125974.8999999999</v>
          </cell>
          <cell r="GL210">
            <v>435684.21</v>
          </cell>
          <cell r="GM210">
            <v>363676.93</v>
          </cell>
          <cell r="GN210">
            <v>1131995.32</v>
          </cell>
          <cell r="GO210">
            <v>15862.77</v>
          </cell>
          <cell r="GP210">
            <v>0</v>
          </cell>
          <cell r="GQ210">
            <v>0</v>
          </cell>
          <cell r="GR210">
            <v>673380.67</v>
          </cell>
          <cell r="GS210">
            <v>143781.07999999999</v>
          </cell>
          <cell r="GT210">
            <v>193703.39</v>
          </cell>
          <cell r="GU210">
            <v>355160.93</v>
          </cell>
          <cell r="GV210">
            <v>5266.37</v>
          </cell>
          <cell r="GW210">
            <v>0</v>
          </cell>
          <cell r="GX210">
            <v>-60.12</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0</v>
          </cell>
          <cell r="HW210">
            <v>1143.9000000000001</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cell r="IP210">
            <v>0</v>
          </cell>
          <cell r="IQ210">
            <v>0</v>
          </cell>
          <cell r="IR210">
            <v>0</v>
          </cell>
          <cell r="IS210">
            <v>0</v>
          </cell>
          <cell r="IT210">
            <v>0</v>
          </cell>
          <cell r="IU210">
            <v>1320425</v>
          </cell>
          <cell r="IV210">
            <v>0</v>
          </cell>
          <cell r="IW210">
            <v>0</v>
          </cell>
          <cell r="IX210">
            <v>0</v>
          </cell>
          <cell r="IY210">
            <v>0</v>
          </cell>
          <cell r="IZ210">
            <v>0</v>
          </cell>
          <cell r="JA210">
            <v>0</v>
          </cell>
          <cell r="JB210">
            <v>0</v>
          </cell>
          <cell r="JC210">
            <v>0</v>
          </cell>
          <cell r="JD210">
            <v>0</v>
          </cell>
          <cell r="JE210">
            <v>0</v>
          </cell>
          <cell r="JF210">
            <v>0</v>
          </cell>
          <cell r="JG210">
            <v>0</v>
          </cell>
          <cell r="JH210">
            <v>0</v>
          </cell>
          <cell r="JI210">
            <v>0</v>
          </cell>
          <cell r="JJ210">
            <v>0</v>
          </cell>
          <cell r="JK210">
            <v>0</v>
          </cell>
          <cell r="JL210">
            <v>0</v>
          </cell>
          <cell r="JM210">
            <v>0</v>
          </cell>
          <cell r="JN210">
            <v>0</v>
          </cell>
          <cell r="JO210">
            <v>0</v>
          </cell>
          <cell r="JP210">
            <v>0</v>
          </cell>
          <cell r="JQ210">
            <v>0</v>
          </cell>
          <cell r="JR210">
            <v>0</v>
          </cell>
          <cell r="JS210">
            <v>0</v>
          </cell>
          <cell r="JT210">
            <v>0</v>
          </cell>
          <cell r="JU210">
            <v>0</v>
          </cell>
          <cell r="JV210">
            <v>0</v>
          </cell>
          <cell r="JW210">
            <v>0</v>
          </cell>
          <cell r="JX210">
            <v>0</v>
          </cell>
          <cell r="JY210">
            <v>0</v>
          </cell>
          <cell r="JZ210">
            <v>0</v>
          </cell>
          <cell r="KA210">
            <v>0</v>
          </cell>
          <cell r="KB210">
            <v>0</v>
          </cell>
          <cell r="KC210">
            <v>0</v>
          </cell>
          <cell r="KD210">
            <v>0</v>
          </cell>
          <cell r="KE210">
            <v>20172298.129999999</v>
          </cell>
          <cell r="KF210">
            <v>7126497.71</v>
          </cell>
          <cell r="KG210">
            <v>3305030.04</v>
          </cell>
          <cell r="KH210">
            <v>2333122.79</v>
          </cell>
          <cell r="KI210">
            <v>89673.23</v>
          </cell>
          <cell r="KJ210">
            <v>0</v>
          </cell>
          <cell r="KK210">
            <v>1320425</v>
          </cell>
        </row>
        <row r="211">
          <cell r="A211">
            <v>208</v>
          </cell>
          <cell r="B211">
            <v>4772</v>
          </cell>
          <cell r="C211" t="str">
            <v>Central Springs Comm School District</v>
          </cell>
          <cell r="D211">
            <v>3563885.49</v>
          </cell>
          <cell r="E211">
            <v>1254028.52</v>
          </cell>
          <cell r="F211">
            <v>1659809.36</v>
          </cell>
          <cell r="G211">
            <v>279211.11</v>
          </cell>
          <cell r="H211">
            <v>103.5</v>
          </cell>
          <cell r="I211">
            <v>4658.51</v>
          </cell>
          <cell r="J211">
            <v>0</v>
          </cell>
          <cell r="K211">
            <v>44000</v>
          </cell>
          <cell r="L211">
            <v>15025.95</v>
          </cell>
          <cell r="M211">
            <v>209.73</v>
          </cell>
          <cell r="N211">
            <v>0</v>
          </cell>
          <cell r="O211">
            <v>0</v>
          </cell>
          <cell r="P211">
            <v>0</v>
          </cell>
          <cell r="Q211">
            <v>0</v>
          </cell>
          <cell r="R211">
            <v>173234.64</v>
          </cell>
          <cell r="S211">
            <v>53526.85</v>
          </cell>
          <cell r="T211">
            <v>3667.56</v>
          </cell>
          <cell r="U211">
            <v>152.74</v>
          </cell>
          <cell r="V211">
            <v>0</v>
          </cell>
          <cell r="W211">
            <v>0</v>
          </cell>
          <cell r="X211">
            <v>0</v>
          </cell>
          <cell r="Y211">
            <v>53466</v>
          </cell>
          <cell r="Z211">
            <v>85571.06</v>
          </cell>
          <cell r="AA211">
            <v>2600.38</v>
          </cell>
          <cell r="AB211">
            <v>2854.68</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185095</v>
          </cell>
          <cell r="BW211">
            <v>47669.13</v>
          </cell>
          <cell r="BX211">
            <v>1357.33</v>
          </cell>
          <cell r="BY211">
            <v>2452.2199999999998</v>
          </cell>
          <cell r="BZ211">
            <v>0</v>
          </cell>
          <cell r="CA211">
            <v>0</v>
          </cell>
          <cell r="CB211">
            <v>0</v>
          </cell>
          <cell r="CC211">
            <v>29335.83</v>
          </cell>
          <cell r="CD211">
            <v>17039.77</v>
          </cell>
          <cell r="CE211">
            <v>4160</v>
          </cell>
          <cell r="CF211">
            <v>6237.08</v>
          </cell>
          <cell r="CG211">
            <v>0</v>
          </cell>
          <cell r="CH211">
            <v>0</v>
          </cell>
          <cell r="CI211">
            <v>0</v>
          </cell>
          <cell r="CJ211">
            <v>45022</v>
          </cell>
          <cell r="CK211">
            <v>26399.99</v>
          </cell>
          <cell r="CL211">
            <v>36754.43</v>
          </cell>
          <cell r="CM211">
            <v>14135.49</v>
          </cell>
          <cell r="CN211">
            <v>570.55999999999995</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17963.46</v>
          </cell>
          <cell r="DH211">
            <v>4267.95</v>
          </cell>
          <cell r="DI211">
            <v>4395</v>
          </cell>
          <cell r="DJ211">
            <v>9140.6</v>
          </cell>
          <cell r="DK211">
            <v>0</v>
          </cell>
          <cell r="DL211">
            <v>220390.36</v>
          </cell>
          <cell r="DM211">
            <v>32656.83</v>
          </cell>
          <cell r="DN211">
            <v>6461.82</v>
          </cell>
          <cell r="DO211">
            <v>600</v>
          </cell>
          <cell r="DP211">
            <v>0</v>
          </cell>
          <cell r="DQ211">
            <v>1330</v>
          </cell>
          <cell r="DR211">
            <v>0</v>
          </cell>
          <cell r="DS211">
            <v>0</v>
          </cell>
          <cell r="DT211">
            <v>0</v>
          </cell>
          <cell r="DU211">
            <v>614</v>
          </cell>
          <cell r="DV211">
            <v>0</v>
          </cell>
          <cell r="DW211">
            <v>0</v>
          </cell>
          <cell r="DX211">
            <v>0</v>
          </cell>
          <cell r="DY211">
            <v>0</v>
          </cell>
          <cell r="DZ211">
            <v>443112.56</v>
          </cell>
          <cell r="EA211">
            <v>148849.47</v>
          </cell>
          <cell r="EB211">
            <v>34318.74</v>
          </cell>
          <cell r="EC211">
            <v>7246.88</v>
          </cell>
          <cell r="ED211">
            <v>0</v>
          </cell>
          <cell r="EE211">
            <v>3448.55</v>
          </cell>
          <cell r="EF211">
            <v>0</v>
          </cell>
          <cell r="EG211">
            <v>101025</v>
          </cell>
          <cell r="EH211">
            <v>37262.53</v>
          </cell>
          <cell r="EI211">
            <v>17539.37</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8389.85</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339463.74</v>
          </cell>
          <cell r="GL211">
            <v>123617.27</v>
          </cell>
          <cell r="GM211">
            <v>62342.01</v>
          </cell>
          <cell r="GN211">
            <v>260112.47</v>
          </cell>
          <cell r="GO211">
            <v>58.59</v>
          </cell>
          <cell r="GP211">
            <v>40</v>
          </cell>
          <cell r="GQ211">
            <v>0</v>
          </cell>
          <cell r="GR211">
            <v>222309.87</v>
          </cell>
          <cell r="GS211">
            <v>48944.53</v>
          </cell>
          <cell r="GT211">
            <v>28340.39</v>
          </cell>
          <cell r="GU211">
            <v>52629.55</v>
          </cell>
          <cell r="GV211">
            <v>0</v>
          </cell>
          <cell r="GW211">
            <v>1310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0</v>
          </cell>
          <cell r="HX211">
            <v>0</v>
          </cell>
          <cell r="HY211">
            <v>0</v>
          </cell>
          <cell r="HZ211">
            <v>0</v>
          </cell>
          <cell r="IA211">
            <v>0</v>
          </cell>
          <cell r="IB211">
            <v>0</v>
          </cell>
          <cell r="IC211">
            <v>0</v>
          </cell>
          <cell r="ID211">
            <v>0</v>
          </cell>
          <cell r="IE211">
            <v>0</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375063</v>
          </cell>
          <cell r="IV211">
            <v>0</v>
          </cell>
          <cell r="IW211">
            <v>0</v>
          </cell>
          <cell r="IX211">
            <v>0</v>
          </cell>
          <cell r="IY211">
            <v>0</v>
          </cell>
          <cell r="IZ211">
            <v>0</v>
          </cell>
          <cell r="JA211">
            <v>0</v>
          </cell>
          <cell r="JB211">
            <v>0</v>
          </cell>
          <cell r="JC211">
            <v>0</v>
          </cell>
          <cell r="JD211">
            <v>0</v>
          </cell>
          <cell r="JE211">
            <v>0</v>
          </cell>
          <cell r="JF211">
            <v>0</v>
          </cell>
          <cell r="JG211">
            <v>0</v>
          </cell>
          <cell r="JH211">
            <v>0</v>
          </cell>
          <cell r="JI211">
            <v>0</v>
          </cell>
          <cell r="JJ211">
            <v>0</v>
          </cell>
          <cell r="JK211">
            <v>0</v>
          </cell>
          <cell r="JL211">
            <v>0</v>
          </cell>
          <cell r="JM211">
            <v>0</v>
          </cell>
          <cell r="JN211">
            <v>0</v>
          </cell>
          <cell r="JO211">
            <v>0</v>
          </cell>
          <cell r="JP211">
            <v>0</v>
          </cell>
          <cell r="JQ211">
            <v>0</v>
          </cell>
          <cell r="JR211">
            <v>0</v>
          </cell>
          <cell r="JS211">
            <v>0</v>
          </cell>
          <cell r="JT211">
            <v>0</v>
          </cell>
          <cell r="JU211">
            <v>0</v>
          </cell>
          <cell r="JV211">
            <v>0</v>
          </cell>
          <cell r="JW211">
            <v>0</v>
          </cell>
          <cell r="JX211">
            <v>0</v>
          </cell>
          <cell r="JY211">
            <v>0</v>
          </cell>
          <cell r="JZ211">
            <v>0</v>
          </cell>
          <cell r="KA211">
            <v>0</v>
          </cell>
          <cell r="KB211">
            <v>0</v>
          </cell>
          <cell r="KC211">
            <v>0</v>
          </cell>
          <cell r="KD211">
            <v>192275.61</v>
          </cell>
          <cell r="KE211">
            <v>5420340.4900000002</v>
          </cell>
          <cell r="KF211">
            <v>1890591.9</v>
          </cell>
          <cell r="KG211">
            <v>1884528.43</v>
          </cell>
          <cell r="KH211">
            <v>629900.17000000004</v>
          </cell>
          <cell r="KI211">
            <v>5127.6499999999996</v>
          </cell>
          <cell r="KJ211">
            <v>19927.66</v>
          </cell>
          <cell r="KK211">
            <v>567338.61</v>
          </cell>
        </row>
        <row r="212">
          <cell r="A212">
            <v>209</v>
          </cell>
          <cell r="B212">
            <v>4773</v>
          </cell>
          <cell r="C212" t="str">
            <v>Northeast Comm School District</v>
          </cell>
          <cell r="D212">
            <v>4374007.38</v>
          </cell>
          <cell r="E212">
            <v>1686280.98</v>
          </cell>
          <cell r="F212">
            <v>521828.84</v>
          </cell>
          <cell r="G212">
            <v>127270.84</v>
          </cell>
          <cell r="H212">
            <v>14648.85</v>
          </cell>
          <cell r="I212">
            <v>1277</v>
          </cell>
          <cell r="J212">
            <v>0</v>
          </cell>
          <cell r="K212">
            <v>43150.26</v>
          </cell>
          <cell r="L212">
            <v>7374.54</v>
          </cell>
          <cell r="M212">
            <v>0</v>
          </cell>
          <cell r="N212">
            <v>0</v>
          </cell>
          <cell r="O212">
            <v>0</v>
          </cell>
          <cell r="P212">
            <v>0</v>
          </cell>
          <cell r="Q212">
            <v>0</v>
          </cell>
          <cell r="R212">
            <v>120946.56</v>
          </cell>
          <cell r="S212">
            <v>52689.08</v>
          </cell>
          <cell r="T212">
            <v>14068.96</v>
          </cell>
          <cell r="U212">
            <v>0</v>
          </cell>
          <cell r="V212">
            <v>0</v>
          </cell>
          <cell r="W212">
            <v>0</v>
          </cell>
          <cell r="X212">
            <v>0</v>
          </cell>
          <cell r="Y212">
            <v>68646.11</v>
          </cell>
          <cell r="Z212">
            <v>25085.63</v>
          </cell>
          <cell r="AA212">
            <v>2395</v>
          </cell>
          <cell r="AB212">
            <v>2064.69</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13150.26</v>
          </cell>
          <cell r="BP212">
            <v>2247.42</v>
          </cell>
          <cell r="BQ212">
            <v>250</v>
          </cell>
          <cell r="BR212">
            <v>18.989999999999998</v>
          </cell>
          <cell r="BS212">
            <v>0</v>
          </cell>
          <cell r="BT212">
            <v>0</v>
          </cell>
          <cell r="BU212">
            <v>0</v>
          </cell>
          <cell r="BV212">
            <v>0</v>
          </cell>
          <cell r="BW212">
            <v>0</v>
          </cell>
          <cell r="BX212">
            <v>17126.900000000001</v>
          </cell>
          <cell r="BY212">
            <v>0</v>
          </cell>
          <cell r="BZ212">
            <v>0</v>
          </cell>
          <cell r="CA212">
            <v>0</v>
          </cell>
          <cell r="CB212">
            <v>0</v>
          </cell>
          <cell r="CC212">
            <v>39638.050000000003</v>
          </cell>
          <cell r="CD212">
            <v>8331.25</v>
          </cell>
          <cell r="CE212">
            <v>0</v>
          </cell>
          <cell r="CF212">
            <v>8785.85</v>
          </cell>
          <cell r="CG212">
            <v>0</v>
          </cell>
          <cell r="CH212">
            <v>0</v>
          </cell>
          <cell r="CI212">
            <v>0</v>
          </cell>
          <cell r="CJ212">
            <v>0</v>
          </cell>
          <cell r="CK212">
            <v>0</v>
          </cell>
          <cell r="CL212">
            <v>62370.06</v>
          </cell>
          <cell r="CM212">
            <v>1572.79</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21608.14</v>
          </cell>
          <cell r="DH212">
            <v>3670.3</v>
          </cell>
          <cell r="DI212">
            <v>0</v>
          </cell>
          <cell r="DJ212">
            <v>6506.7</v>
          </cell>
          <cell r="DK212">
            <v>0</v>
          </cell>
          <cell r="DL212">
            <v>176200.24</v>
          </cell>
          <cell r="DM212">
            <v>66141.460000000006</v>
          </cell>
          <cell r="DN212">
            <v>5170.5</v>
          </cell>
          <cell r="DO212">
            <v>2052.98</v>
          </cell>
          <cell r="DP212">
            <v>572.49</v>
          </cell>
          <cell r="DQ212">
            <v>0</v>
          </cell>
          <cell r="DR212">
            <v>0</v>
          </cell>
          <cell r="DS212">
            <v>0</v>
          </cell>
          <cell r="DT212">
            <v>0</v>
          </cell>
          <cell r="DU212">
            <v>614</v>
          </cell>
          <cell r="DV212">
            <v>0</v>
          </cell>
          <cell r="DW212">
            <v>0</v>
          </cell>
          <cell r="DX212">
            <v>0</v>
          </cell>
          <cell r="DY212">
            <v>0</v>
          </cell>
          <cell r="DZ212">
            <v>385843.37</v>
          </cell>
          <cell r="EA212">
            <v>174249.53</v>
          </cell>
          <cell r="EB212">
            <v>13497.86</v>
          </cell>
          <cell r="EC212">
            <v>5099.68</v>
          </cell>
          <cell r="ED212">
            <v>0</v>
          </cell>
          <cell r="EE212">
            <v>0</v>
          </cell>
          <cell r="EF212">
            <v>0</v>
          </cell>
          <cell r="EG212">
            <v>73902.490000000005</v>
          </cell>
          <cell r="EH212">
            <v>31523.48</v>
          </cell>
          <cell r="EI212">
            <v>3042.94</v>
          </cell>
          <cell r="EJ212">
            <v>3689.24</v>
          </cell>
          <cell r="EK212">
            <v>642.48</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2016.36</v>
          </cell>
          <cell r="FL212">
            <v>0</v>
          </cell>
          <cell r="FM212">
            <v>0</v>
          </cell>
          <cell r="FN212">
            <v>0</v>
          </cell>
          <cell r="FO212">
            <v>0</v>
          </cell>
          <cell r="FP212">
            <v>0</v>
          </cell>
          <cell r="FQ212">
            <v>0</v>
          </cell>
          <cell r="FR212">
            <v>3662.24</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280865.90000000002</v>
          </cell>
          <cell r="GL212">
            <v>113709.22</v>
          </cell>
          <cell r="GM212">
            <v>108605.34</v>
          </cell>
          <cell r="GN212">
            <v>296304.08</v>
          </cell>
          <cell r="GO212">
            <v>2781.78</v>
          </cell>
          <cell r="GP212">
            <v>0</v>
          </cell>
          <cell r="GQ212">
            <v>0</v>
          </cell>
          <cell r="GR212">
            <v>239973.38</v>
          </cell>
          <cell r="GS212">
            <v>58635.78</v>
          </cell>
          <cell r="GT212">
            <v>9030.64</v>
          </cell>
          <cell r="GU212">
            <v>73462.84</v>
          </cell>
          <cell r="GV212">
            <v>3500.02</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0</v>
          </cell>
          <cell r="HW212">
            <v>1883.4</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cell r="IO212">
            <v>0</v>
          </cell>
          <cell r="IP212">
            <v>0</v>
          </cell>
          <cell r="IQ212">
            <v>0</v>
          </cell>
          <cell r="IR212">
            <v>0</v>
          </cell>
          <cell r="IS212">
            <v>0</v>
          </cell>
          <cell r="IT212">
            <v>0</v>
          </cell>
          <cell r="IU212">
            <v>223733</v>
          </cell>
          <cell r="IV212">
            <v>0</v>
          </cell>
          <cell r="IW212">
            <v>0</v>
          </cell>
          <cell r="IX212">
            <v>0</v>
          </cell>
          <cell r="IY212">
            <v>0</v>
          </cell>
          <cell r="IZ212">
            <v>0</v>
          </cell>
          <cell r="JA212">
            <v>0</v>
          </cell>
          <cell r="JB212">
            <v>0</v>
          </cell>
          <cell r="JC212">
            <v>0</v>
          </cell>
          <cell r="JD212">
            <v>0</v>
          </cell>
          <cell r="JE212">
            <v>0</v>
          </cell>
          <cell r="JF212">
            <v>0</v>
          </cell>
          <cell r="JG212">
            <v>0</v>
          </cell>
          <cell r="JH212">
            <v>0</v>
          </cell>
          <cell r="JI212">
            <v>0</v>
          </cell>
          <cell r="JJ212">
            <v>0</v>
          </cell>
          <cell r="JK212">
            <v>0</v>
          </cell>
          <cell r="JL212">
            <v>0</v>
          </cell>
          <cell r="JM212">
            <v>0</v>
          </cell>
          <cell r="JN212">
            <v>0</v>
          </cell>
          <cell r="JO212">
            <v>0</v>
          </cell>
          <cell r="JP212">
            <v>0</v>
          </cell>
          <cell r="JQ212">
            <v>0</v>
          </cell>
          <cell r="JR212">
            <v>0</v>
          </cell>
          <cell r="JS212">
            <v>0</v>
          </cell>
          <cell r="JT212">
            <v>0</v>
          </cell>
          <cell r="JU212">
            <v>0</v>
          </cell>
          <cell r="JV212">
            <v>0</v>
          </cell>
          <cell r="JW212">
            <v>0</v>
          </cell>
          <cell r="JX212">
            <v>0</v>
          </cell>
          <cell r="JY212">
            <v>0</v>
          </cell>
          <cell r="JZ212">
            <v>0</v>
          </cell>
          <cell r="KA212">
            <v>0</v>
          </cell>
          <cell r="KB212">
            <v>0</v>
          </cell>
          <cell r="KC212">
            <v>0</v>
          </cell>
          <cell r="KD212">
            <v>0</v>
          </cell>
          <cell r="KE212">
            <v>5816324</v>
          </cell>
          <cell r="KF212">
            <v>2226268.37</v>
          </cell>
          <cell r="KG212">
            <v>785287.78</v>
          </cell>
          <cell r="KH212">
            <v>525875.68000000005</v>
          </cell>
          <cell r="KI212">
            <v>22145.62</v>
          </cell>
          <cell r="KJ212">
            <v>7783.7</v>
          </cell>
          <cell r="KK212">
            <v>223733</v>
          </cell>
        </row>
        <row r="213">
          <cell r="A213">
            <v>210</v>
          </cell>
          <cell r="B213">
            <v>4774</v>
          </cell>
          <cell r="C213" t="str">
            <v>North Fayette Valley Comm School District</v>
          </cell>
          <cell r="D213">
            <v>6755458.4299999997</v>
          </cell>
          <cell r="E213">
            <v>2279755.54</v>
          </cell>
          <cell r="F213">
            <v>1066254.99</v>
          </cell>
          <cell r="G213">
            <v>181160.35</v>
          </cell>
          <cell r="H213">
            <v>10382.89</v>
          </cell>
          <cell r="I213">
            <v>14628.2</v>
          </cell>
          <cell r="J213">
            <v>0</v>
          </cell>
          <cell r="K213">
            <v>52068</v>
          </cell>
          <cell r="L213">
            <v>16178.57</v>
          </cell>
          <cell r="M213">
            <v>175.2</v>
          </cell>
          <cell r="N213">
            <v>0</v>
          </cell>
          <cell r="O213">
            <v>0</v>
          </cell>
          <cell r="P213">
            <v>0</v>
          </cell>
          <cell r="Q213">
            <v>0</v>
          </cell>
          <cell r="R213">
            <v>200999.24</v>
          </cell>
          <cell r="S213">
            <v>55780.2</v>
          </cell>
          <cell r="T213">
            <v>11879.4</v>
          </cell>
          <cell r="U213">
            <v>1026.24</v>
          </cell>
          <cell r="V213">
            <v>0</v>
          </cell>
          <cell r="W213">
            <v>0</v>
          </cell>
          <cell r="X213">
            <v>0</v>
          </cell>
          <cell r="Y213">
            <v>83886.91</v>
          </cell>
          <cell r="Z213">
            <v>31388.42</v>
          </cell>
          <cell r="AA213">
            <v>450</v>
          </cell>
          <cell r="AB213">
            <v>511.38</v>
          </cell>
          <cell r="AC213">
            <v>15.36</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0.12</v>
          </cell>
          <cell r="BQ213">
            <v>0</v>
          </cell>
          <cell r="BR213">
            <v>0</v>
          </cell>
          <cell r="BS213">
            <v>0</v>
          </cell>
          <cell r="BT213">
            <v>0</v>
          </cell>
          <cell r="BU213">
            <v>0</v>
          </cell>
          <cell r="BV213">
            <v>445639.84</v>
          </cell>
          <cell r="BW213">
            <v>133186.01999999999</v>
          </cell>
          <cell r="BX213">
            <v>18885.47</v>
          </cell>
          <cell r="BY213">
            <v>1867.93</v>
          </cell>
          <cell r="BZ213">
            <v>6724</v>
          </cell>
          <cell r="CA213">
            <v>0</v>
          </cell>
          <cell r="CB213">
            <v>0</v>
          </cell>
          <cell r="CC213">
            <v>49003.66</v>
          </cell>
          <cell r="CD213">
            <v>14989.29</v>
          </cell>
          <cell r="CE213">
            <v>406</v>
          </cell>
          <cell r="CF213">
            <v>3192.89</v>
          </cell>
          <cell r="CG213">
            <v>0</v>
          </cell>
          <cell r="CH213">
            <v>0</v>
          </cell>
          <cell r="CI213">
            <v>0</v>
          </cell>
          <cell r="CJ213">
            <v>192372.72</v>
          </cell>
          <cell r="CK213">
            <v>63857.68</v>
          </cell>
          <cell r="CL213">
            <v>31673.16</v>
          </cell>
          <cell r="CM213">
            <v>22190.26</v>
          </cell>
          <cell r="CN213">
            <v>17542.62</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732</v>
          </cell>
          <cell r="DG213">
            <v>75374.36</v>
          </cell>
          <cell r="DH213">
            <v>15647.68</v>
          </cell>
          <cell r="DI213">
            <v>0</v>
          </cell>
          <cell r="DJ213">
            <v>0</v>
          </cell>
          <cell r="DK213">
            <v>0</v>
          </cell>
          <cell r="DL213">
            <v>210618.64</v>
          </cell>
          <cell r="DM213">
            <v>76742.11</v>
          </cell>
          <cell r="DN213">
            <v>57067.61</v>
          </cell>
          <cell r="DO213">
            <v>8915.66</v>
          </cell>
          <cell r="DP213">
            <v>3502.04</v>
          </cell>
          <cell r="DQ213">
            <v>0</v>
          </cell>
          <cell r="DR213">
            <v>0</v>
          </cell>
          <cell r="DS213">
            <v>0</v>
          </cell>
          <cell r="DT213">
            <v>0</v>
          </cell>
          <cell r="DU213">
            <v>962</v>
          </cell>
          <cell r="DV213">
            <v>0</v>
          </cell>
          <cell r="DW213">
            <v>0</v>
          </cell>
          <cell r="DX213">
            <v>0</v>
          </cell>
          <cell r="DY213">
            <v>0</v>
          </cell>
          <cell r="DZ213">
            <v>469668.88</v>
          </cell>
          <cell r="EA213">
            <v>196863.58</v>
          </cell>
          <cell r="EB213">
            <v>6311.8</v>
          </cell>
          <cell r="EC213">
            <v>7791.15</v>
          </cell>
          <cell r="ED213">
            <v>319.83</v>
          </cell>
          <cell r="EE213">
            <v>0</v>
          </cell>
          <cell r="EF213">
            <v>0</v>
          </cell>
          <cell r="EG213">
            <v>62945</v>
          </cell>
          <cell r="EH213">
            <v>30754.43</v>
          </cell>
          <cell r="EI213">
            <v>6495.11</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cell r="GJ213">
            <v>0</v>
          </cell>
          <cell r="GK213">
            <v>336462.88</v>
          </cell>
          <cell r="GL213">
            <v>131995.29999999999</v>
          </cell>
          <cell r="GM213">
            <v>173304.98</v>
          </cell>
          <cell r="GN213">
            <v>355253.35</v>
          </cell>
          <cell r="GO213">
            <v>639.97</v>
          </cell>
          <cell r="GP213">
            <v>0</v>
          </cell>
          <cell r="GQ213">
            <v>0</v>
          </cell>
          <cell r="GR213">
            <v>331897.08</v>
          </cell>
          <cell r="GS213">
            <v>91209.3</v>
          </cell>
          <cell r="GT213">
            <v>52221.3</v>
          </cell>
          <cell r="GU213">
            <v>75075.17</v>
          </cell>
          <cell r="GV213">
            <v>0</v>
          </cell>
          <cell r="GW213">
            <v>0</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cell r="HQ213">
            <v>0</v>
          </cell>
          <cell r="HR213">
            <v>0</v>
          </cell>
          <cell r="HS213">
            <v>0</v>
          </cell>
          <cell r="HT213">
            <v>0</v>
          </cell>
          <cell r="HU213">
            <v>0</v>
          </cell>
          <cell r="HV213">
            <v>0</v>
          </cell>
          <cell r="HW213">
            <v>0</v>
          </cell>
          <cell r="HX213">
            <v>0</v>
          </cell>
          <cell r="HY213">
            <v>0</v>
          </cell>
          <cell r="HZ213">
            <v>0</v>
          </cell>
          <cell r="IA213">
            <v>0</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535856</v>
          </cell>
          <cell r="IV213">
            <v>0</v>
          </cell>
          <cell r="IW213">
            <v>0</v>
          </cell>
          <cell r="IX213">
            <v>0</v>
          </cell>
          <cell r="IY213">
            <v>0</v>
          </cell>
          <cell r="IZ213">
            <v>0</v>
          </cell>
          <cell r="JA213">
            <v>0</v>
          </cell>
          <cell r="JB213">
            <v>0</v>
          </cell>
          <cell r="JC213">
            <v>0</v>
          </cell>
          <cell r="JD213">
            <v>0</v>
          </cell>
          <cell r="JE213">
            <v>0</v>
          </cell>
          <cell r="JF213">
            <v>0</v>
          </cell>
          <cell r="JG213">
            <v>0</v>
          </cell>
          <cell r="JH213">
            <v>0</v>
          </cell>
          <cell r="JI213">
            <v>0</v>
          </cell>
          <cell r="JJ213">
            <v>0</v>
          </cell>
          <cell r="JK213">
            <v>0</v>
          </cell>
          <cell r="JL213">
            <v>0</v>
          </cell>
          <cell r="JM213">
            <v>0</v>
          </cell>
          <cell r="JN213">
            <v>0</v>
          </cell>
          <cell r="JO213">
            <v>0</v>
          </cell>
          <cell r="JP213">
            <v>0</v>
          </cell>
          <cell r="JQ213">
            <v>0</v>
          </cell>
          <cell r="JR213">
            <v>0</v>
          </cell>
          <cell r="JS213">
            <v>0</v>
          </cell>
          <cell r="JT213">
            <v>0</v>
          </cell>
          <cell r="JU213">
            <v>0</v>
          </cell>
          <cell r="JV213">
            <v>0</v>
          </cell>
          <cell r="JW213">
            <v>0</v>
          </cell>
          <cell r="JX213">
            <v>0</v>
          </cell>
          <cell r="JY213">
            <v>0</v>
          </cell>
          <cell r="JZ213">
            <v>0</v>
          </cell>
          <cell r="KA213">
            <v>0</v>
          </cell>
          <cell r="KB213">
            <v>0</v>
          </cell>
          <cell r="KC213">
            <v>1806.19</v>
          </cell>
          <cell r="KD213">
            <v>104596.35</v>
          </cell>
          <cell r="KE213">
            <v>9191021.2799999993</v>
          </cell>
          <cell r="KF213">
            <v>3123432.56</v>
          </cell>
          <cell r="KG213">
            <v>1501461.38</v>
          </cell>
          <cell r="KH213">
            <v>672632.06</v>
          </cell>
          <cell r="KI213">
            <v>39126.71</v>
          </cell>
          <cell r="KJ213">
            <v>16434.39</v>
          </cell>
          <cell r="KK213">
            <v>640452.35</v>
          </cell>
        </row>
        <row r="214">
          <cell r="A214">
            <v>211</v>
          </cell>
          <cell r="B214">
            <v>4775</v>
          </cell>
          <cell r="C214" t="str">
            <v>Northeast Hamilton Comm School District</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0</v>
          </cell>
          <cell r="GP214">
            <v>0</v>
          </cell>
          <cell r="GQ214">
            <v>0</v>
          </cell>
          <cell r="GR214">
            <v>0</v>
          </cell>
          <cell r="GS214">
            <v>0</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v>
          </cell>
          <cell r="IS214">
            <v>0</v>
          </cell>
          <cell r="IT214">
            <v>0</v>
          </cell>
          <cell r="IU214">
            <v>0</v>
          </cell>
          <cell r="IV214">
            <v>0</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v>
          </cell>
          <cell r="JM214">
            <v>0</v>
          </cell>
          <cell r="JN214">
            <v>0</v>
          </cell>
          <cell r="JO214">
            <v>0</v>
          </cell>
          <cell r="JP214">
            <v>0</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v>
          </cell>
          <cell r="KG214">
            <v>0</v>
          </cell>
          <cell r="KH214">
            <v>0</v>
          </cell>
          <cell r="KI214">
            <v>0</v>
          </cell>
          <cell r="KJ214">
            <v>0</v>
          </cell>
          <cell r="KK214">
            <v>0</v>
          </cell>
        </row>
        <row r="215">
          <cell r="A215">
            <v>212</v>
          </cell>
          <cell r="B215">
            <v>4776</v>
          </cell>
          <cell r="C215" t="str">
            <v>North Mahaska Comm School District</v>
          </cell>
          <cell r="D215">
            <v>2816138.22</v>
          </cell>
          <cell r="E215">
            <v>919534.79</v>
          </cell>
          <cell r="F215">
            <v>443709.09</v>
          </cell>
          <cell r="G215">
            <v>81491.429999999993</v>
          </cell>
          <cell r="H215">
            <v>92426.5</v>
          </cell>
          <cell r="I215">
            <v>33689.47</v>
          </cell>
          <cell r="J215">
            <v>0</v>
          </cell>
          <cell r="K215">
            <v>0</v>
          </cell>
          <cell r="L215">
            <v>0</v>
          </cell>
          <cell r="M215">
            <v>0</v>
          </cell>
          <cell r="N215">
            <v>0</v>
          </cell>
          <cell r="O215">
            <v>0</v>
          </cell>
          <cell r="P215">
            <v>0</v>
          </cell>
          <cell r="Q215">
            <v>0</v>
          </cell>
          <cell r="R215">
            <v>77907.600000000006</v>
          </cell>
          <cell r="S215">
            <v>20797.919999999998</v>
          </cell>
          <cell r="T215">
            <v>270.23</v>
          </cell>
          <cell r="U215">
            <v>1191.04</v>
          </cell>
          <cell r="V215">
            <v>299</v>
          </cell>
          <cell r="W215">
            <v>479.76</v>
          </cell>
          <cell r="X215">
            <v>0</v>
          </cell>
          <cell r="Y215">
            <v>35624.68</v>
          </cell>
          <cell r="Z215">
            <v>15048.67</v>
          </cell>
          <cell r="AA215">
            <v>0</v>
          </cell>
          <cell r="AB215">
            <v>973.13</v>
          </cell>
          <cell r="AC215">
            <v>0</v>
          </cell>
          <cell r="AD215">
            <v>99</v>
          </cell>
          <cell r="AE215">
            <v>0</v>
          </cell>
          <cell r="AF215">
            <v>11102.57</v>
          </cell>
          <cell r="AG215">
            <v>1897.43</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1665</v>
          </cell>
          <cell r="BY215">
            <v>0</v>
          </cell>
          <cell r="BZ215">
            <v>0</v>
          </cell>
          <cell r="CA215">
            <v>0</v>
          </cell>
          <cell r="CB215">
            <v>0</v>
          </cell>
          <cell r="CC215">
            <v>3249.04</v>
          </cell>
          <cell r="CD215">
            <v>255.78</v>
          </cell>
          <cell r="CE215">
            <v>0</v>
          </cell>
          <cell r="CF215">
            <v>5263</v>
          </cell>
          <cell r="CG215">
            <v>0</v>
          </cell>
          <cell r="CH215">
            <v>4.3099999999999996</v>
          </cell>
          <cell r="CI215">
            <v>0</v>
          </cell>
          <cell r="CJ215">
            <v>1200</v>
          </cell>
          <cell r="CK215">
            <v>205.07</v>
          </cell>
          <cell r="CL215">
            <v>42121.51</v>
          </cell>
          <cell r="CM215">
            <v>34616.53</v>
          </cell>
          <cell r="CN215">
            <v>46935.95</v>
          </cell>
          <cell r="CO215">
            <v>2428.5500000000002</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24824.880000000001</v>
          </cell>
          <cell r="DH215">
            <v>392.5</v>
          </cell>
          <cell r="DI215">
            <v>0</v>
          </cell>
          <cell r="DJ215">
            <v>6446.72</v>
          </cell>
          <cell r="DK215">
            <v>0</v>
          </cell>
          <cell r="DL215">
            <v>99647.34</v>
          </cell>
          <cell r="DM215">
            <v>42667.87</v>
          </cell>
          <cell r="DN215">
            <v>518.52</v>
          </cell>
          <cell r="DO215">
            <v>609.35</v>
          </cell>
          <cell r="DP215">
            <v>1399</v>
          </cell>
          <cell r="DQ215">
            <v>1756.61</v>
          </cell>
          <cell r="DR215">
            <v>0</v>
          </cell>
          <cell r="DS215">
            <v>0</v>
          </cell>
          <cell r="DT215">
            <v>0</v>
          </cell>
          <cell r="DU215">
            <v>431</v>
          </cell>
          <cell r="DV215">
            <v>0</v>
          </cell>
          <cell r="DW215">
            <v>0</v>
          </cell>
          <cell r="DX215">
            <v>0</v>
          </cell>
          <cell r="DY215">
            <v>0</v>
          </cell>
          <cell r="DZ215">
            <v>267723.88</v>
          </cell>
          <cell r="EA215">
            <v>117672.99</v>
          </cell>
          <cell r="EB215">
            <v>0</v>
          </cell>
          <cell r="EC215">
            <v>2598.7199999999998</v>
          </cell>
          <cell r="ED215">
            <v>265.37</v>
          </cell>
          <cell r="EE215">
            <v>1510</v>
          </cell>
          <cell r="EF215">
            <v>0</v>
          </cell>
          <cell r="EG215">
            <v>56037.32</v>
          </cell>
          <cell r="EH215">
            <v>42002.43</v>
          </cell>
          <cell r="EI215">
            <v>9200.06</v>
          </cell>
          <cell r="EJ215">
            <v>0</v>
          </cell>
          <cell r="EK215">
            <v>0</v>
          </cell>
          <cell r="EL215">
            <v>6562.73</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v>
          </cell>
          <cell r="GK215">
            <v>171463.16</v>
          </cell>
          <cell r="GL215">
            <v>50921.64</v>
          </cell>
          <cell r="GM215">
            <v>100979.31</v>
          </cell>
          <cell r="GN215">
            <v>139178.07999999999</v>
          </cell>
          <cell r="GO215">
            <v>994</v>
          </cell>
          <cell r="GP215">
            <v>160</v>
          </cell>
          <cell r="GQ215">
            <v>0</v>
          </cell>
          <cell r="GR215">
            <v>135337.51</v>
          </cell>
          <cell r="GS215">
            <v>72278.22</v>
          </cell>
          <cell r="GT215">
            <v>32856.5</v>
          </cell>
          <cell r="GU215">
            <v>40625.03</v>
          </cell>
          <cell r="GV215">
            <v>0</v>
          </cell>
          <cell r="GW215">
            <v>2375</v>
          </cell>
          <cell r="GX215">
            <v>0</v>
          </cell>
          <cell r="GY215">
            <v>0</v>
          </cell>
          <cell r="GZ215">
            <v>0</v>
          </cell>
          <cell r="HA215">
            <v>0</v>
          </cell>
          <cell r="HB215">
            <v>0</v>
          </cell>
          <cell r="HC215">
            <v>0</v>
          </cell>
          <cell r="HD215">
            <v>0</v>
          </cell>
          <cell r="HE215">
            <v>0</v>
          </cell>
          <cell r="HF215">
            <v>0</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0</v>
          </cell>
          <cell r="HW215">
            <v>0</v>
          </cell>
          <cell r="HX215">
            <v>0</v>
          </cell>
          <cell r="HY215">
            <v>0</v>
          </cell>
          <cell r="HZ215">
            <v>0</v>
          </cell>
          <cell r="IA215">
            <v>0</v>
          </cell>
          <cell r="IB215">
            <v>0</v>
          </cell>
          <cell r="IC215">
            <v>0</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v>
          </cell>
          <cell r="IS215">
            <v>0</v>
          </cell>
          <cell r="IT215">
            <v>0</v>
          </cell>
          <cell r="IU215">
            <v>217585</v>
          </cell>
          <cell r="IV215">
            <v>0</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v>
          </cell>
          <cell r="JM215">
            <v>0</v>
          </cell>
          <cell r="JN215">
            <v>0</v>
          </cell>
          <cell r="JO215">
            <v>0</v>
          </cell>
          <cell r="JP215">
            <v>0</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3675431.32</v>
          </cell>
          <cell r="KF215">
            <v>1283282.81</v>
          </cell>
          <cell r="KG215">
            <v>656576.1</v>
          </cell>
          <cell r="KH215">
            <v>306938.81</v>
          </cell>
          <cell r="KI215">
            <v>142319.82</v>
          </cell>
          <cell r="KJ215">
            <v>55512.15</v>
          </cell>
          <cell r="KK215">
            <v>217585</v>
          </cell>
        </row>
        <row r="216">
          <cell r="A216">
            <v>213</v>
          </cell>
          <cell r="B216">
            <v>4777</v>
          </cell>
          <cell r="C216" t="str">
            <v>North Linn Comm School District</v>
          </cell>
          <cell r="D216">
            <v>2952039.58</v>
          </cell>
          <cell r="E216">
            <v>461578.33</v>
          </cell>
          <cell r="F216">
            <v>737536.97</v>
          </cell>
          <cell r="G216">
            <v>62201.47</v>
          </cell>
          <cell r="H216">
            <v>7844.5</v>
          </cell>
          <cell r="I216">
            <v>1320.76</v>
          </cell>
          <cell r="J216">
            <v>0</v>
          </cell>
          <cell r="K216">
            <v>0</v>
          </cell>
          <cell r="L216">
            <v>0</v>
          </cell>
          <cell r="M216">
            <v>0</v>
          </cell>
          <cell r="N216">
            <v>0</v>
          </cell>
          <cell r="O216">
            <v>0</v>
          </cell>
          <cell r="P216">
            <v>0</v>
          </cell>
          <cell r="Q216">
            <v>0</v>
          </cell>
          <cell r="R216">
            <v>102656.25</v>
          </cell>
          <cell r="S216">
            <v>15391.48</v>
          </cell>
          <cell r="T216">
            <v>105115.9</v>
          </cell>
          <cell r="U216">
            <v>542.03</v>
          </cell>
          <cell r="V216">
            <v>0</v>
          </cell>
          <cell r="W216">
            <v>90</v>
          </cell>
          <cell r="X216">
            <v>0</v>
          </cell>
          <cell r="Y216">
            <v>39552</v>
          </cell>
          <cell r="Z216">
            <v>6015.36</v>
          </cell>
          <cell r="AA216">
            <v>0</v>
          </cell>
          <cell r="AB216">
            <v>683.93</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241059.88</v>
          </cell>
          <cell r="BW216">
            <v>46920.36</v>
          </cell>
          <cell r="BX216">
            <v>7692.83</v>
          </cell>
          <cell r="BY216">
            <v>2473.23</v>
          </cell>
          <cell r="BZ216">
            <v>1409</v>
          </cell>
          <cell r="CA216">
            <v>0</v>
          </cell>
          <cell r="CB216">
            <v>0</v>
          </cell>
          <cell r="CC216">
            <v>17353.98</v>
          </cell>
          <cell r="CD216">
            <v>1820.04</v>
          </cell>
          <cell r="CE216">
            <v>1166.1400000000001</v>
          </cell>
          <cell r="CF216">
            <v>3341.6</v>
          </cell>
          <cell r="CG216">
            <v>0</v>
          </cell>
          <cell r="CH216">
            <v>0</v>
          </cell>
          <cell r="CI216">
            <v>0</v>
          </cell>
          <cell r="CJ216">
            <v>0</v>
          </cell>
          <cell r="CK216">
            <v>0</v>
          </cell>
          <cell r="CL216">
            <v>5203.03</v>
          </cell>
          <cell r="CM216">
            <v>791.64</v>
          </cell>
          <cell r="CN216">
            <v>682.47</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70396.800000000003</v>
          </cell>
          <cell r="DH216">
            <v>776.69</v>
          </cell>
          <cell r="DI216">
            <v>0</v>
          </cell>
          <cell r="DJ216">
            <v>9027.11</v>
          </cell>
          <cell r="DK216">
            <v>0</v>
          </cell>
          <cell r="DL216">
            <v>12153.48</v>
          </cell>
          <cell r="DM216">
            <v>6319.88</v>
          </cell>
          <cell r="DN216">
            <v>15221.44</v>
          </cell>
          <cell r="DO216">
            <v>4171.8999999999996</v>
          </cell>
          <cell r="DP216">
            <v>0</v>
          </cell>
          <cell r="DQ216">
            <v>412</v>
          </cell>
          <cell r="DR216">
            <v>0</v>
          </cell>
          <cell r="DS216">
            <v>0</v>
          </cell>
          <cell r="DT216">
            <v>0</v>
          </cell>
          <cell r="DU216">
            <v>564</v>
          </cell>
          <cell r="DV216">
            <v>0</v>
          </cell>
          <cell r="DW216">
            <v>0</v>
          </cell>
          <cell r="DX216">
            <v>0</v>
          </cell>
          <cell r="DY216">
            <v>0</v>
          </cell>
          <cell r="DZ216">
            <v>228362.33</v>
          </cell>
          <cell r="EA216">
            <v>63241.89</v>
          </cell>
          <cell r="EB216">
            <v>2709.95</v>
          </cell>
          <cell r="EC216">
            <v>7710.55</v>
          </cell>
          <cell r="ED216">
            <v>0</v>
          </cell>
          <cell r="EE216">
            <v>1830</v>
          </cell>
          <cell r="EF216">
            <v>0</v>
          </cell>
          <cell r="EG216">
            <v>65255.86</v>
          </cell>
          <cell r="EH216">
            <v>34054.589999999997</v>
          </cell>
          <cell r="EI216">
            <v>2416.62</v>
          </cell>
          <cell r="EJ216">
            <v>0</v>
          </cell>
          <cell r="EK216">
            <v>0</v>
          </cell>
          <cell r="EL216">
            <v>1250.72</v>
          </cell>
          <cell r="EM216">
            <v>0</v>
          </cell>
          <cell r="EN216">
            <v>0</v>
          </cell>
          <cell r="EO216">
            <v>0</v>
          </cell>
          <cell r="EP216">
            <v>0</v>
          </cell>
          <cell r="EQ216">
            <v>0</v>
          </cell>
          <cell r="ER216">
            <v>0</v>
          </cell>
          <cell r="ES216">
            <v>0</v>
          </cell>
          <cell r="ET216">
            <v>0</v>
          </cell>
          <cell r="EU216">
            <v>9272.92</v>
          </cell>
          <cell r="EV216">
            <v>1610.78</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1515</v>
          </cell>
          <cell r="FS216">
            <v>0</v>
          </cell>
          <cell r="FT216">
            <v>0</v>
          </cell>
          <cell r="FU216">
            <v>0</v>
          </cell>
          <cell r="FV216">
            <v>0</v>
          </cell>
          <cell r="FW216">
            <v>0</v>
          </cell>
          <cell r="FX216">
            <v>0</v>
          </cell>
          <cell r="FY216">
            <v>0</v>
          </cell>
          <cell r="FZ216">
            <v>0</v>
          </cell>
          <cell r="GA216">
            <v>5075.32</v>
          </cell>
          <cell r="GB216">
            <v>0</v>
          </cell>
          <cell r="GC216">
            <v>0</v>
          </cell>
          <cell r="GD216">
            <v>0</v>
          </cell>
          <cell r="GE216">
            <v>0</v>
          </cell>
          <cell r="GF216">
            <v>0</v>
          </cell>
          <cell r="GG216">
            <v>0</v>
          </cell>
          <cell r="GH216">
            <v>0</v>
          </cell>
          <cell r="GI216">
            <v>0</v>
          </cell>
          <cell r="GJ216">
            <v>0</v>
          </cell>
          <cell r="GK216">
            <v>171793.19</v>
          </cell>
          <cell r="GL216">
            <v>25214</v>
          </cell>
          <cell r="GM216">
            <v>181416.47</v>
          </cell>
          <cell r="GN216">
            <v>210302.56</v>
          </cell>
          <cell r="GO216">
            <v>5096.16</v>
          </cell>
          <cell r="GP216">
            <v>6698.44</v>
          </cell>
          <cell r="GQ216">
            <v>0</v>
          </cell>
          <cell r="GR216">
            <v>222317.44</v>
          </cell>
          <cell r="GS216">
            <v>41054.910000000003</v>
          </cell>
          <cell r="GT216">
            <v>3057.4</v>
          </cell>
          <cell r="GU216">
            <v>58026.75</v>
          </cell>
          <cell r="GV216">
            <v>0</v>
          </cell>
          <cell r="GW216">
            <v>3529.34</v>
          </cell>
          <cell r="GX216">
            <v>0</v>
          </cell>
          <cell r="GY216">
            <v>0</v>
          </cell>
          <cell r="GZ216">
            <v>0</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0</v>
          </cell>
          <cell r="HW216">
            <v>0</v>
          </cell>
          <cell r="HX216">
            <v>0</v>
          </cell>
          <cell r="HY216">
            <v>0</v>
          </cell>
          <cell r="HZ216">
            <v>0</v>
          </cell>
          <cell r="IA216">
            <v>0</v>
          </cell>
          <cell r="IB216">
            <v>0</v>
          </cell>
          <cell r="IC216">
            <v>0</v>
          </cell>
          <cell r="ID216">
            <v>0</v>
          </cell>
          <cell r="IE216">
            <v>0</v>
          </cell>
          <cell r="IF216">
            <v>0</v>
          </cell>
          <cell r="IG216">
            <v>0</v>
          </cell>
          <cell r="IH216">
            <v>0</v>
          </cell>
          <cell r="II216">
            <v>0</v>
          </cell>
          <cell r="IJ216">
            <v>0</v>
          </cell>
          <cell r="IK216">
            <v>0</v>
          </cell>
          <cell r="IL216">
            <v>0</v>
          </cell>
          <cell r="IM216">
            <v>0</v>
          </cell>
          <cell r="IN216">
            <v>0</v>
          </cell>
          <cell r="IO216">
            <v>0</v>
          </cell>
          <cell r="IP216">
            <v>0</v>
          </cell>
          <cell r="IQ216">
            <v>0</v>
          </cell>
          <cell r="IR216">
            <v>0</v>
          </cell>
          <cell r="IS216">
            <v>0</v>
          </cell>
          <cell r="IT216">
            <v>0</v>
          </cell>
          <cell r="IU216">
            <v>275115</v>
          </cell>
          <cell r="IV216">
            <v>0</v>
          </cell>
          <cell r="IW216">
            <v>0</v>
          </cell>
          <cell r="IX216">
            <v>0</v>
          </cell>
          <cell r="IY216">
            <v>0</v>
          </cell>
          <cell r="IZ216">
            <v>0</v>
          </cell>
          <cell r="JA216">
            <v>0</v>
          </cell>
          <cell r="JB216">
            <v>11662.16</v>
          </cell>
          <cell r="JC216">
            <v>0</v>
          </cell>
          <cell r="JD216">
            <v>0</v>
          </cell>
          <cell r="JE216">
            <v>0</v>
          </cell>
          <cell r="JF216">
            <v>0</v>
          </cell>
          <cell r="JG216">
            <v>0</v>
          </cell>
          <cell r="JH216">
            <v>0</v>
          </cell>
          <cell r="JI216">
            <v>0</v>
          </cell>
          <cell r="JJ216">
            <v>0</v>
          </cell>
          <cell r="JK216">
            <v>0</v>
          </cell>
          <cell r="JL216">
            <v>0</v>
          </cell>
          <cell r="JM216">
            <v>0</v>
          </cell>
          <cell r="JN216">
            <v>0</v>
          </cell>
          <cell r="JO216">
            <v>0</v>
          </cell>
          <cell r="JP216">
            <v>0</v>
          </cell>
          <cell r="JQ216">
            <v>0</v>
          </cell>
          <cell r="JR216">
            <v>0</v>
          </cell>
          <cell r="JS216">
            <v>0</v>
          </cell>
          <cell r="JT216">
            <v>0</v>
          </cell>
          <cell r="JU216">
            <v>0</v>
          </cell>
          <cell r="JV216">
            <v>0</v>
          </cell>
          <cell r="JW216">
            <v>0</v>
          </cell>
          <cell r="JX216">
            <v>0</v>
          </cell>
          <cell r="JY216">
            <v>0</v>
          </cell>
          <cell r="JZ216">
            <v>0</v>
          </cell>
          <cell r="KA216">
            <v>0</v>
          </cell>
          <cell r="KB216">
            <v>0</v>
          </cell>
          <cell r="KC216">
            <v>0</v>
          </cell>
          <cell r="KD216">
            <v>1141.75</v>
          </cell>
          <cell r="KE216">
            <v>4061816.91</v>
          </cell>
          <cell r="KF216">
            <v>703221.62</v>
          </cell>
          <cell r="KG216">
            <v>1134012.55</v>
          </cell>
          <cell r="KH216">
            <v>351022.35</v>
          </cell>
          <cell r="KI216">
            <v>20107.45</v>
          </cell>
          <cell r="KJ216">
            <v>24158.37</v>
          </cell>
          <cell r="KK216">
            <v>287918.90999999997</v>
          </cell>
        </row>
        <row r="217">
          <cell r="A217">
            <v>214</v>
          </cell>
          <cell r="B217">
            <v>4778</v>
          </cell>
          <cell r="C217" t="str">
            <v>North Kossuth Comm School District</v>
          </cell>
          <cell r="D217">
            <v>1840774.44</v>
          </cell>
          <cell r="E217">
            <v>632436.27</v>
          </cell>
          <cell r="F217">
            <v>1093884.69</v>
          </cell>
          <cell r="G217">
            <v>34141.78</v>
          </cell>
          <cell r="H217">
            <v>0</v>
          </cell>
          <cell r="I217">
            <v>16287.13</v>
          </cell>
          <cell r="J217">
            <v>0</v>
          </cell>
          <cell r="K217">
            <v>0</v>
          </cell>
          <cell r="L217">
            <v>0</v>
          </cell>
          <cell r="M217">
            <v>0</v>
          </cell>
          <cell r="N217">
            <v>0</v>
          </cell>
          <cell r="O217">
            <v>0</v>
          </cell>
          <cell r="P217">
            <v>0</v>
          </cell>
          <cell r="Q217">
            <v>0</v>
          </cell>
          <cell r="R217">
            <v>0</v>
          </cell>
          <cell r="S217">
            <v>0</v>
          </cell>
          <cell r="T217">
            <v>10299.4</v>
          </cell>
          <cell r="U217">
            <v>0</v>
          </cell>
          <cell r="V217">
            <v>0</v>
          </cell>
          <cell r="W217">
            <v>0</v>
          </cell>
          <cell r="X217">
            <v>0</v>
          </cell>
          <cell r="Y217">
            <v>55088.58</v>
          </cell>
          <cell r="Z217">
            <v>17821.650000000001</v>
          </cell>
          <cell r="AA217">
            <v>0</v>
          </cell>
          <cell r="AB217">
            <v>2358.11</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256</v>
          </cell>
          <cell r="BY217">
            <v>0</v>
          </cell>
          <cell r="BZ217">
            <v>0</v>
          </cell>
          <cell r="CA217">
            <v>0</v>
          </cell>
          <cell r="CB217">
            <v>0</v>
          </cell>
          <cell r="CC217">
            <v>0</v>
          </cell>
          <cell r="CD217">
            <v>0</v>
          </cell>
          <cell r="CE217">
            <v>0</v>
          </cell>
          <cell r="CF217">
            <v>142.77000000000001</v>
          </cell>
          <cell r="CG217">
            <v>0</v>
          </cell>
          <cell r="CH217">
            <v>0</v>
          </cell>
          <cell r="CI217">
            <v>0</v>
          </cell>
          <cell r="CJ217">
            <v>39374.519999999997</v>
          </cell>
          <cell r="CK217">
            <v>7193.87</v>
          </cell>
          <cell r="CL217">
            <v>0</v>
          </cell>
          <cell r="CM217">
            <v>471.01</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8561.92</v>
          </cell>
          <cell r="DH217">
            <v>0</v>
          </cell>
          <cell r="DI217">
            <v>0</v>
          </cell>
          <cell r="DJ217">
            <v>2927.1</v>
          </cell>
          <cell r="DK217">
            <v>0</v>
          </cell>
          <cell r="DL217">
            <v>139320</v>
          </cell>
          <cell r="DM217">
            <v>43788.18</v>
          </cell>
          <cell r="DN217">
            <v>3467</v>
          </cell>
          <cell r="DO217">
            <v>37.44</v>
          </cell>
          <cell r="DP217">
            <v>0</v>
          </cell>
          <cell r="DQ217">
            <v>837.5</v>
          </cell>
          <cell r="DR217">
            <v>0</v>
          </cell>
          <cell r="DS217">
            <v>0</v>
          </cell>
          <cell r="DT217">
            <v>0</v>
          </cell>
          <cell r="DU217">
            <v>381</v>
          </cell>
          <cell r="DV217">
            <v>0</v>
          </cell>
          <cell r="DW217">
            <v>0</v>
          </cell>
          <cell r="DX217">
            <v>0</v>
          </cell>
          <cell r="DY217">
            <v>0</v>
          </cell>
          <cell r="DZ217">
            <v>88000</v>
          </cell>
          <cell r="EA217">
            <v>35177.599999999999</v>
          </cell>
          <cell r="EB217">
            <v>289.83999999999997</v>
          </cell>
          <cell r="EC217">
            <v>630.16</v>
          </cell>
          <cell r="ED217">
            <v>0</v>
          </cell>
          <cell r="EE217">
            <v>550</v>
          </cell>
          <cell r="EF217">
            <v>0</v>
          </cell>
          <cell r="EG217">
            <v>60154.63</v>
          </cell>
          <cell r="EH217">
            <v>23890.51</v>
          </cell>
          <cell r="EI217">
            <v>56584.09</v>
          </cell>
          <cell r="EJ217">
            <v>432.77</v>
          </cell>
          <cell r="EK217">
            <v>0</v>
          </cell>
          <cell r="EL217">
            <v>3614.44</v>
          </cell>
          <cell r="EM217">
            <v>0</v>
          </cell>
          <cell r="EN217">
            <v>0</v>
          </cell>
          <cell r="EO217">
            <v>0</v>
          </cell>
          <cell r="EP217">
            <v>0</v>
          </cell>
          <cell r="EQ217">
            <v>0</v>
          </cell>
          <cell r="ER217">
            <v>0</v>
          </cell>
          <cell r="ES217">
            <v>0</v>
          </cell>
          <cell r="ET217">
            <v>0</v>
          </cell>
          <cell r="EU217">
            <v>0</v>
          </cell>
          <cell r="EV217">
            <v>0</v>
          </cell>
          <cell r="EW217">
            <v>107.59</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3029.56</v>
          </cell>
          <cell r="FL217">
            <v>0</v>
          </cell>
          <cell r="FM217">
            <v>0</v>
          </cell>
          <cell r="FN217">
            <v>0</v>
          </cell>
          <cell r="FO217">
            <v>0</v>
          </cell>
          <cell r="FP217">
            <v>0</v>
          </cell>
          <cell r="FQ217">
            <v>0</v>
          </cell>
          <cell r="FR217">
            <v>0</v>
          </cell>
          <cell r="FS217">
            <v>0</v>
          </cell>
          <cell r="FT217">
            <v>0</v>
          </cell>
          <cell r="FU217">
            <v>0</v>
          </cell>
          <cell r="FV217">
            <v>0</v>
          </cell>
          <cell r="FW217">
            <v>6948.48</v>
          </cell>
          <cell r="FX217">
            <v>1269.4100000000001</v>
          </cell>
          <cell r="FY217">
            <v>240</v>
          </cell>
          <cell r="FZ217">
            <v>0</v>
          </cell>
          <cell r="GA217">
            <v>0</v>
          </cell>
          <cell r="GB217">
            <v>0</v>
          </cell>
          <cell r="GC217">
            <v>0</v>
          </cell>
          <cell r="GD217">
            <v>0</v>
          </cell>
          <cell r="GE217">
            <v>0</v>
          </cell>
          <cell r="GF217">
            <v>0</v>
          </cell>
          <cell r="GG217">
            <v>0</v>
          </cell>
          <cell r="GH217">
            <v>0</v>
          </cell>
          <cell r="GI217">
            <v>0</v>
          </cell>
          <cell r="GJ217">
            <v>0</v>
          </cell>
          <cell r="GK217">
            <v>108504.06</v>
          </cell>
          <cell r="GL217">
            <v>43167.07</v>
          </cell>
          <cell r="GM217">
            <v>8366.7999999999993</v>
          </cell>
          <cell r="GN217">
            <v>80950.84</v>
          </cell>
          <cell r="GO217">
            <v>0</v>
          </cell>
          <cell r="GP217">
            <v>365</v>
          </cell>
          <cell r="GQ217">
            <v>0</v>
          </cell>
          <cell r="GR217">
            <v>79277.73</v>
          </cell>
          <cell r="GS217">
            <v>13311.65</v>
          </cell>
          <cell r="GT217">
            <v>49543.85</v>
          </cell>
          <cell r="GU217">
            <v>24702.44</v>
          </cell>
          <cell r="GV217">
            <v>0</v>
          </cell>
          <cell r="GW217">
            <v>0</v>
          </cell>
          <cell r="GX217">
            <v>0</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U217">
            <v>0</v>
          </cell>
          <cell r="HV217">
            <v>0</v>
          </cell>
          <cell r="HW217">
            <v>0</v>
          </cell>
          <cell r="HX217">
            <v>0</v>
          </cell>
          <cell r="HY217">
            <v>0</v>
          </cell>
          <cell r="HZ217">
            <v>0</v>
          </cell>
          <cell r="IA217">
            <v>0</v>
          </cell>
          <cell r="IB217">
            <v>0</v>
          </cell>
          <cell r="IC217">
            <v>0</v>
          </cell>
          <cell r="ID217">
            <v>0</v>
          </cell>
          <cell r="IE217">
            <v>0</v>
          </cell>
          <cell r="IF217">
            <v>0</v>
          </cell>
          <cell r="IG217">
            <v>0</v>
          </cell>
          <cell r="IH217">
            <v>0</v>
          </cell>
          <cell r="II217">
            <v>0</v>
          </cell>
          <cell r="IJ217">
            <v>0</v>
          </cell>
          <cell r="IK217">
            <v>0</v>
          </cell>
          <cell r="IL217">
            <v>0</v>
          </cell>
          <cell r="IM217">
            <v>0</v>
          </cell>
          <cell r="IN217">
            <v>0</v>
          </cell>
          <cell r="IO217">
            <v>0</v>
          </cell>
          <cell r="IP217">
            <v>0</v>
          </cell>
          <cell r="IQ217">
            <v>0</v>
          </cell>
          <cell r="IR217">
            <v>0</v>
          </cell>
          <cell r="IS217">
            <v>0</v>
          </cell>
          <cell r="IT217">
            <v>0</v>
          </cell>
          <cell r="IU217">
            <v>138844</v>
          </cell>
          <cell r="IV217">
            <v>0</v>
          </cell>
          <cell r="IW217">
            <v>0</v>
          </cell>
          <cell r="IX217">
            <v>0</v>
          </cell>
          <cell r="IY217">
            <v>0</v>
          </cell>
          <cell r="IZ217">
            <v>0</v>
          </cell>
          <cell r="JA217">
            <v>0</v>
          </cell>
          <cell r="JB217">
            <v>0</v>
          </cell>
          <cell r="JC217">
            <v>0</v>
          </cell>
          <cell r="JD217">
            <v>0</v>
          </cell>
          <cell r="JE217">
            <v>0</v>
          </cell>
          <cell r="JF217">
            <v>0</v>
          </cell>
          <cell r="JG217">
            <v>0</v>
          </cell>
          <cell r="JH217">
            <v>0</v>
          </cell>
          <cell r="JI217">
            <v>0</v>
          </cell>
          <cell r="JJ217">
            <v>0</v>
          </cell>
          <cell r="JK217">
            <v>0</v>
          </cell>
          <cell r="JL217">
            <v>0</v>
          </cell>
          <cell r="JM217">
            <v>0</v>
          </cell>
          <cell r="JN217">
            <v>0</v>
          </cell>
          <cell r="JO217">
            <v>0</v>
          </cell>
          <cell r="JP217">
            <v>0</v>
          </cell>
          <cell r="JQ217">
            <v>0</v>
          </cell>
          <cell r="JR217">
            <v>0</v>
          </cell>
          <cell r="JS217">
            <v>0</v>
          </cell>
          <cell r="JT217">
            <v>0</v>
          </cell>
          <cell r="JU217">
            <v>0</v>
          </cell>
          <cell r="JV217">
            <v>0</v>
          </cell>
          <cell r="JW217">
            <v>0</v>
          </cell>
          <cell r="JX217">
            <v>0</v>
          </cell>
          <cell r="JY217">
            <v>0</v>
          </cell>
          <cell r="JZ217">
            <v>0</v>
          </cell>
          <cell r="KA217">
            <v>0</v>
          </cell>
          <cell r="KB217">
            <v>0</v>
          </cell>
          <cell r="KC217">
            <v>0</v>
          </cell>
          <cell r="KD217">
            <v>0</v>
          </cell>
          <cell r="KE217">
            <v>2417442.44</v>
          </cell>
          <cell r="KF217">
            <v>818056.21</v>
          </cell>
          <cell r="KG217">
            <v>1235011.74</v>
          </cell>
          <cell r="KH217">
            <v>143867.32</v>
          </cell>
          <cell r="KI217">
            <v>0</v>
          </cell>
          <cell r="KJ217">
            <v>24581.17</v>
          </cell>
          <cell r="KK217">
            <v>138844</v>
          </cell>
        </row>
        <row r="218">
          <cell r="A218">
            <v>215</v>
          </cell>
          <cell r="B218">
            <v>4779</v>
          </cell>
          <cell r="C218" t="str">
            <v>North Polk Comm School District</v>
          </cell>
          <cell r="D218">
            <v>8339493.5899999999</v>
          </cell>
          <cell r="E218">
            <v>2324290.33</v>
          </cell>
          <cell r="F218">
            <v>1348315.45</v>
          </cell>
          <cell r="G218">
            <v>329907.45</v>
          </cell>
          <cell r="H218">
            <v>47515.34</v>
          </cell>
          <cell r="I218">
            <v>14468.86</v>
          </cell>
          <cell r="J218">
            <v>0</v>
          </cell>
          <cell r="K218">
            <v>0</v>
          </cell>
          <cell r="L218">
            <v>0</v>
          </cell>
          <cell r="M218">
            <v>10480.99</v>
          </cell>
          <cell r="N218">
            <v>0</v>
          </cell>
          <cell r="O218">
            <v>0</v>
          </cell>
          <cell r="P218">
            <v>0</v>
          </cell>
          <cell r="Q218">
            <v>0</v>
          </cell>
          <cell r="R218">
            <v>333295.21000000002</v>
          </cell>
          <cell r="S218">
            <v>88160.59</v>
          </cell>
          <cell r="T218">
            <v>32342.95</v>
          </cell>
          <cell r="U218">
            <v>184.36</v>
          </cell>
          <cell r="V218">
            <v>0</v>
          </cell>
          <cell r="W218">
            <v>0</v>
          </cell>
          <cell r="X218">
            <v>0</v>
          </cell>
          <cell r="Y218">
            <v>141082.44</v>
          </cell>
          <cell r="Z218">
            <v>24394.81</v>
          </cell>
          <cell r="AA218">
            <v>1419.91</v>
          </cell>
          <cell r="AB218">
            <v>4598.6899999999996</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15786.06</v>
          </cell>
          <cell r="BR218">
            <v>0</v>
          </cell>
          <cell r="BS218">
            <v>0</v>
          </cell>
          <cell r="BT218">
            <v>0</v>
          </cell>
          <cell r="BU218">
            <v>0</v>
          </cell>
          <cell r="BV218">
            <v>99781.36</v>
          </cell>
          <cell r="BW218">
            <v>35398.85</v>
          </cell>
          <cell r="BX218">
            <v>45484.72</v>
          </cell>
          <cell r="BY218">
            <v>4428</v>
          </cell>
          <cell r="BZ218">
            <v>0</v>
          </cell>
          <cell r="CA218">
            <v>2405.39</v>
          </cell>
          <cell r="CB218">
            <v>0</v>
          </cell>
          <cell r="CC218">
            <v>148100.35</v>
          </cell>
          <cell r="CD218">
            <v>35696.81</v>
          </cell>
          <cell r="CE218">
            <v>0</v>
          </cell>
          <cell r="CF218">
            <v>32803.19</v>
          </cell>
          <cell r="CG218">
            <v>0</v>
          </cell>
          <cell r="CH218">
            <v>0</v>
          </cell>
          <cell r="CI218">
            <v>0</v>
          </cell>
          <cell r="CJ218">
            <v>123676.09</v>
          </cell>
          <cell r="CK218">
            <v>51281.57</v>
          </cell>
          <cell r="CL218">
            <v>53900.31</v>
          </cell>
          <cell r="CM218">
            <v>29302.84</v>
          </cell>
          <cell r="CN218">
            <v>12290.08</v>
          </cell>
          <cell r="CO218">
            <v>0</v>
          </cell>
          <cell r="CP218">
            <v>0</v>
          </cell>
          <cell r="CQ218">
            <v>0</v>
          </cell>
          <cell r="CR218">
            <v>0</v>
          </cell>
          <cell r="CS218">
            <v>21554.43</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40425.11</v>
          </cell>
          <cell r="DH218">
            <v>4706.5200000000004</v>
          </cell>
          <cell r="DI218">
            <v>0</v>
          </cell>
          <cell r="DJ218">
            <v>5767.72</v>
          </cell>
          <cell r="DK218">
            <v>0</v>
          </cell>
          <cell r="DL218">
            <v>168699.58</v>
          </cell>
          <cell r="DM218">
            <v>45066.96</v>
          </cell>
          <cell r="DN218">
            <v>60</v>
          </cell>
          <cell r="DO218">
            <v>350.13</v>
          </cell>
          <cell r="DP218">
            <v>0</v>
          </cell>
          <cell r="DQ218">
            <v>1215.9000000000001</v>
          </cell>
          <cell r="DR218">
            <v>0</v>
          </cell>
          <cell r="DS218">
            <v>108299.2</v>
          </cell>
          <cell r="DT218">
            <v>35304.370000000003</v>
          </cell>
          <cell r="DU218">
            <v>1808</v>
          </cell>
          <cell r="DV218">
            <v>353.76</v>
          </cell>
          <cell r="DW218">
            <v>0</v>
          </cell>
          <cell r="DX218">
            <v>550</v>
          </cell>
          <cell r="DY218">
            <v>0</v>
          </cell>
          <cell r="DZ218">
            <v>938902.19</v>
          </cell>
          <cell r="EA218">
            <v>259316.12</v>
          </cell>
          <cell r="EB218">
            <v>17016.759999999998</v>
          </cell>
          <cell r="EC218">
            <v>41893.67</v>
          </cell>
          <cell r="ED218">
            <v>21044.34</v>
          </cell>
          <cell r="EE218">
            <v>9197.36</v>
          </cell>
          <cell r="EF218">
            <v>0</v>
          </cell>
          <cell r="EG218">
            <v>257284.34</v>
          </cell>
          <cell r="EH218">
            <v>75896.06</v>
          </cell>
          <cell r="EI218">
            <v>101720.35</v>
          </cell>
          <cell r="EJ218">
            <v>7610.99</v>
          </cell>
          <cell r="EK218">
            <v>4578.04</v>
          </cell>
          <cell r="EL218">
            <v>600.75</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43232.57</v>
          </cell>
          <cell r="FL218">
            <v>2070</v>
          </cell>
          <cell r="FM218">
            <v>0</v>
          </cell>
          <cell r="FN218">
            <v>0</v>
          </cell>
          <cell r="FO218">
            <v>0</v>
          </cell>
          <cell r="FP218">
            <v>0</v>
          </cell>
          <cell r="FQ218">
            <v>0</v>
          </cell>
          <cell r="FR218">
            <v>11025.51</v>
          </cell>
          <cell r="FS218">
            <v>0</v>
          </cell>
          <cell r="FT218">
            <v>0</v>
          </cell>
          <cell r="FU218">
            <v>0</v>
          </cell>
          <cell r="FV218">
            <v>0</v>
          </cell>
          <cell r="FW218">
            <v>0</v>
          </cell>
          <cell r="FX218">
            <v>0</v>
          </cell>
          <cell r="FY218">
            <v>5188.95</v>
          </cell>
          <cell r="FZ218">
            <v>17227.96</v>
          </cell>
          <cell r="GA218">
            <v>0</v>
          </cell>
          <cell r="GB218">
            <v>0</v>
          </cell>
          <cell r="GC218">
            <v>0</v>
          </cell>
          <cell r="GD218">
            <v>0</v>
          </cell>
          <cell r="GE218">
            <v>0</v>
          </cell>
          <cell r="GF218">
            <v>0</v>
          </cell>
          <cell r="GG218">
            <v>0</v>
          </cell>
          <cell r="GH218">
            <v>0</v>
          </cell>
          <cell r="GI218">
            <v>0</v>
          </cell>
          <cell r="GJ218">
            <v>0</v>
          </cell>
          <cell r="GK218">
            <v>863251.19</v>
          </cell>
          <cell r="GL218">
            <v>268325.14</v>
          </cell>
          <cell r="GM218">
            <v>342960.19</v>
          </cell>
          <cell r="GN218">
            <v>396273.06</v>
          </cell>
          <cell r="GO218">
            <v>12145.51</v>
          </cell>
          <cell r="GP218">
            <v>515</v>
          </cell>
          <cell r="GQ218">
            <v>0</v>
          </cell>
          <cell r="GR218">
            <v>615314.56999999995</v>
          </cell>
          <cell r="GS218">
            <v>126444.86</v>
          </cell>
          <cell r="GT218">
            <v>30853.68</v>
          </cell>
          <cell r="GU218">
            <v>91424.01</v>
          </cell>
          <cell r="GV218">
            <v>0</v>
          </cell>
          <cell r="GW218">
            <v>330</v>
          </cell>
          <cell r="GX218">
            <v>0</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v>
          </cell>
          <cell r="IG218">
            <v>0</v>
          </cell>
          <cell r="IH218">
            <v>0</v>
          </cell>
          <cell r="II218">
            <v>0</v>
          </cell>
          <cell r="IJ218">
            <v>0</v>
          </cell>
          <cell r="IK218">
            <v>0</v>
          </cell>
          <cell r="IL218">
            <v>0</v>
          </cell>
          <cell r="IM218">
            <v>0</v>
          </cell>
          <cell r="IN218">
            <v>0</v>
          </cell>
          <cell r="IO218">
            <v>0</v>
          </cell>
          <cell r="IP218">
            <v>0</v>
          </cell>
          <cell r="IQ218">
            <v>0</v>
          </cell>
          <cell r="IR218">
            <v>0</v>
          </cell>
          <cell r="IS218">
            <v>0</v>
          </cell>
          <cell r="IT218">
            <v>0</v>
          </cell>
          <cell r="IU218">
            <v>755452</v>
          </cell>
          <cell r="IV218">
            <v>0</v>
          </cell>
          <cell r="IW218">
            <v>0</v>
          </cell>
          <cell r="IX218">
            <v>0</v>
          </cell>
          <cell r="IY218">
            <v>0</v>
          </cell>
          <cell r="IZ218">
            <v>0</v>
          </cell>
          <cell r="JA218">
            <v>0</v>
          </cell>
          <cell r="JB218">
            <v>40136</v>
          </cell>
          <cell r="JC218">
            <v>0</v>
          </cell>
          <cell r="JD218">
            <v>0</v>
          </cell>
          <cell r="JE218">
            <v>0</v>
          </cell>
          <cell r="JF218">
            <v>0</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v>
          </cell>
          <cell r="JU218">
            <v>0</v>
          </cell>
          <cell r="JV218">
            <v>0</v>
          </cell>
          <cell r="JW218">
            <v>0</v>
          </cell>
          <cell r="JX218">
            <v>0</v>
          </cell>
          <cell r="JY218">
            <v>0</v>
          </cell>
          <cell r="JZ218">
            <v>0</v>
          </cell>
          <cell r="KA218">
            <v>0</v>
          </cell>
          <cell r="KB218">
            <v>0</v>
          </cell>
          <cell r="KC218">
            <v>0</v>
          </cell>
          <cell r="KD218">
            <v>0</v>
          </cell>
          <cell r="KE218">
            <v>12137180.109999999</v>
          </cell>
          <cell r="KF218">
            <v>3369576.47</v>
          </cell>
          <cell r="KG218">
            <v>2123575.94</v>
          </cell>
          <cell r="KH218">
            <v>963134.63</v>
          </cell>
          <cell r="KI218">
            <v>97573.31</v>
          </cell>
          <cell r="KJ218">
            <v>35050.980000000003</v>
          </cell>
          <cell r="KK218">
            <v>795588</v>
          </cell>
        </row>
        <row r="219">
          <cell r="A219">
            <v>216</v>
          </cell>
          <cell r="B219">
            <v>4784</v>
          </cell>
          <cell r="C219" t="str">
            <v>North Scott Comm School District</v>
          </cell>
          <cell r="D219">
            <v>14870520.210000001</v>
          </cell>
          <cell r="E219">
            <v>5316204.63</v>
          </cell>
          <cell r="F219">
            <v>1483686.23</v>
          </cell>
          <cell r="G219">
            <v>424792.06</v>
          </cell>
          <cell r="H219">
            <v>89783.9</v>
          </cell>
          <cell r="I219">
            <v>15392.25</v>
          </cell>
          <cell r="J219">
            <v>809.28</v>
          </cell>
          <cell r="K219">
            <v>37957.08</v>
          </cell>
          <cell r="L219">
            <v>22112.29</v>
          </cell>
          <cell r="M219">
            <v>35099</v>
          </cell>
          <cell r="N219">
            <v>0</v>
          </cell>
          <cell r="O219">
            <v>0</v>
          </cell>
          <cell r="P219">
            <v>0</v>
          </cell>
          <cell r="Q219">
            <v>0</v>
          </cell>
          <cell r="R219">
            <v>670700.18000000005</v>
          </cell>
          <cell r="S219">
            <v>229150.85</v>
          </cell>
          <cell r="T219">
            <v>18571.38</v>
          </cell>
          <cell r="U219">
            <v>3070.28</v>
          </cell>
          <cell r="V219">
            <v>0</v>
          </cell>
          <cell r="W219">
            <v>3000</v>
          </cell>
          <cell r="X219">
            <v>0</v>
          </cell>
          <cell r="Y219">
            <v>309854.51</v>
          </cell>
          <cell r="Z219">
            <v>121177.81</v>
          </cell>
          <cell r="AA219">
            <v>0</v>
          </cell>
          <cell r="AB219">
            <v>14891.13</v>
          </cell>
          <cell r="AC219">
            <v>499</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44704.73</v>
          </cell>
          <cell r="BP219">
            <v>17967.509999999998</v>
          </cell>
          <cell r="BQ219">
            <v>0</v>
          </cell>
          <cell r="BR219">
            <v>0</v>
          </cell>
          <cell r="BS219">
            <v>0</v>
          </cell>
          <cell r="BT219">
            <v>0</v>
          </cell>
          <cell r="BU219">
            <v>0</v>
          </cell>
          <cell r="BV219">
            <v>691947.25</v>
          </cell>
          <cell r="BW219">
            <v>202057.28</v>
          </cell>
          <cell r="BX219">
            <v>115178.48</v>
          </cell>
          <cell r="BY219">
            <v>3498.58</v>
          </cell>
          <cell r="BZ219">
            <v>0</v>
          </cell>
          <cell r="CA219">
            <v>689</v>
          </cell>
          <cell r="CB219">
            <v>590.88</v>
          </cell>
          <cell r="CC219">
            <v>419013.11</v>
          </cell>
          <cell r="CD219">
            <v>149475.97</v>
          </cell>
          <cell r="CE219">
            <v>0</v>
          </cell>
          <cell r="CF219">
            <v>55822.51</v>
          </cell>
          <cell r="CG219">
            <v>1970</v>
          </cell>
          <cell r="CH219">
            <v>0</v>
          </cell>
          <cell r="CI219">
            <v>0</v>
          </cell>
          <cell r="CJ219">
            <v>179858.49</v>
          </cell>
          <cell r="CK219">
            <v>82407.070000000007</v>
          </cell>
          <cell r="CL219">
            <v>111622.22</v>
          </cell>
          <cell r="CM219">
            <v>33134.65</v>
          </cell>
          <cell r="CN219">
            <v>3809.49</v>
          </cell>
          <cell r="CO219">
            <v>0</v>
          </cell>
          <cell r="CP219">
            <v>134.88</v>
          </cell>
          <cell r="CQ219">
            <v>0</v>
          </cell>
          <cell r="CR219">
            <v>0</v>
          </cell>
          <cell r="CS219">
            <v>16121.36</v>
          </cell>
          <cell r="CT219">
            <v>175</v>
          </cell>
          <cell r="CU219">
            <v>0</v>
          </cell>
          <cell r="CV219">
            <v>0</v>
          </cell>
          <cell r="CW219">
            <v>0</v>
          </cell>
          <cell r="CX219">
            <v>0</v>
          </cell>
          <cell r="CY219">
            <v>0</v>
          </cell>
          <cell r="CZ219">
            <v>0</v>
          </cell>
          <cell r="DA219">
            <v>0</v>
          </cell>
          <cell r="DB219">
            <v>0</v>
          </cell>
          <cell r="DC219">
            <v>0</v>
          </cell>
          <cell r="DD219">
            <v>0</v>
          </cell>
          <cell r="DE219">
            <v>0</v>
          </cell>
          <cell r="DF219">
            <v>0</v>
          </cell>
          <cell r="DG219">
            <v>39496.18</v>
          </cell>
          <cell r="DH219">
            <v>7715.71</v>
          </cell>
          <cell r="DI219">
            <v>0</v>
          </cell>
          <cell r="DJ219">
            <v>12185</v>
          </cell>
          <cell r="DK219">
            <v>0</v>
          </cell>
          <cell r="DL219">
            <v>315377.09999999998</v>
          </cell>
          <cell r="DM219">
            <v>86683.11</v>
          </cell>
          <cell r="DN219">
            <v>40326.53</v>
          </cell>
          <cell r="DO219">
            <v>701.01</v>
          </cell>
          <cell r="DP219">
            <v>0</v>
          </cell>
          <cell r="DQ219">
            <v>0</v>
          </cell>
          <cell r="DR219">
            <v>469.92</v>
          </cell>
          <cell r="DS219">
            <v>0</v>
          </cell>
          <cell r="DT219">
            <v>0</v>
          </cell>
          <cell r="DU219">
            <v>2504</v>
          </cell>
          <cell r="DV219">
            <v>0</v>
          </cell>
          <cell r="DW219">
            <v>0</v>
          </cell>
          <cell r="DX219">
            <v>0</v>
          </cell>
          <cell r="DY219">
            <v>0</v>
          </cell>
          <cell r="DZ219">
            <v>1579393.73</v>
          </cell>
          <cell r="EA219">
            <v>540276.31000000006</v>
          </cell>
          <cell r="EB219">
            <v>355.86</v>
          </cell>
          <cell r="EC219">
            <v>8270.4599999999991</v>
          </cell>
          <cell r="ED219">
            <v>1950.04</v>
          </cell>
          <cell r="EE219">
            <v>134</v>
          </cell>
          <cell r="EF219">
            <v>0</v>
          </cell>
          <cell r="EG219">
            <v>317617.40999999997</v>
          </cell>
          <cell r="EH219">
            <v>108132.42</v>
          </cell>
          <cell r="EI219">
            <v>49153.69</v>
          </cell>
          <cell r="EJ219">
            <v>3348.76</v>
          </cell>
          <cell r="EK219">
            <v>257</v>
          </cell>
          <cell r="EL219">
            <v>3795.01</v>
          </cell>
          <cell r="EM219">
            <v>238.4</v>
          </cell>
          <cell r="EN219">
            <v>0</v>
          </cell>
          <cell r="EO219">
            <v>0</v>
          </cell>
          <cell r="EP219">
            <v>0</v>
          </cell>
          <cell r="EQ219">
            <v>18222.34</v>
          </cell>
          <cell r="ER219">
            <v>0</v>
          </cell>
          <cell r="ES219">
            <v>45</v>
          </cell>
          <cell r="ET219">
            <v>0</v>
          </cell>
          <cell r="EU219">
            <v>15975.8</v>
          </cell>
          <cell r="EV219">
            <v>2730.43</v>
          </cell>
          <cell r="EW219">
            <v>1850</v>
          </cell>
          <cell r="EX219">
            <v>0</v>
          </cell>
          <cell r="EY219">
            <v>0</v>
          </cell>
          <cell r="EZ219">
            <v>0</v>
          </cell>
          <cell r="FA219">
            <v>0</v>
          </cell>
          <cell r="FB219">
            <v>0</v>
          </cell>
          <cell r="FC219">
            <v>0</v>
          </cell>
          <cell r="FD219">
            <v>5828.85</v>
          </cell>
          <cell r="FE219">
            <v>0</v>
          </cell>
          <cell r="FF219">
            <v>0</v>
          </cell>
          <cell r="FG219">
            <v>0</v>
          </cell>
          <cell r="FH219">
            <v>0</v>
          </cell>
          <cell r="FI219">
            <v>0</v>
          </cell>
          <cell r="FJ219">
            <v>0</v>
          </cell>
          <cell r="FK219">
            <v>8337.4699999999993</v>
          </cell>
          <cell r="FL219">
            <v>0</v>
          </cell>
          <cell r="FM219">
            <v>0</v>
          </cell>
          <cell r="FN219">
            <v>0</v>
          </cell>
          <cell r="FO219">
            <v>0</v>
          </cell>
          <cell r="FP219">
            <v>43471.06</v>
          </cell>
          <cell r="FQ219">
            <v>16394.03</v>
          </cell>
          <cell r="FR219">
            <v>48592.31</v>
          </cell>
          <cell r="FS219">
            <v>823.75</v>
          </cell>
          <cell r="FT219">
            <v>0</v>
          </cell>
          <cell r="FU219">
            <v>0</v>
          </cell>
          <cell r="FV219">
            <v>112.48</v>
          </cell>
          <cell r="FW219">
            <v>0</v>
          </cell>
          <cell r="FX219">
            <v>0</v>
          </cell>
          <cell r="FY219">
            <v>1677.72</v>
          </cell>
          <cell r="FZ219">
            <v>0</v>
          </cell>
          <cell r="GA219">
            <v>0</v>
          </cell>
          <cell r="GB219">
            <v>0</v>
          </cell>
          <cell r="GC219">
            <v>0</v>
          </cell>
          <cell r="GD219">
            <v>0</v>
          </cell>
          <cell r="GE219">
            <v>0</v>
          </cell>
          <cell r="GF219">
            <v>0</v>
          </cell>
          <cell r="GG219">
            <v>0</v>
          </cell>
          <cell r="GH219">
            <v>0</v>
          </cell>
          <cell r="GI219">
            <v>0</v>
          </cell>
          <cell r="GJ219">
            <v>0</v>
          </cell>
          <cell r="GK219">
            <v>1261046.8500000001</v>
          </cell>
          <cell r="GL219">
            <v>416886.53</v>
          </cell>
          <cell r="GM219">
            <v>222914.93</v>
          </cell>
          <cell r="GN219">
            <v>654192.22</v>
          </cell>
          <cell r="GO219">
            <v>83313.990000000005</v>
          </cell>
          <cell r="GP219">
            <v>1585</v>
          </cell>
          <cell r="GQ219">
            <v>0</v>
          </cell>
          <cell r="GR219">
            <v>550952.68999999994</v>
          </cell>
          <cell r="GS219">
            <v>122086.93</v>
          </cell>
          <cell r="GT219">
            <v>58048.47</v>
          </cell>
          <cell r="GU219">
            <v>155230.15</v>
          </cell>
          <cell r="GV219">
            <v>3736.89</v>
          </cell>
          <cell r="GW219">
            <v>455</v>
          </cell>
          <cell r="GX219">
            <v>-2355.84</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5608.26</v>
          </cell>
          <cell r="HQ219">
            <v>0</v>
          </cell>
          <cell r="HR219">
            <v>0</v>
          </cell>
          <cell r="HS219">
            <v>0</v>
          </cell>
          <cell r="HT219">
            <v>0</v>
          </cell>
          <cell r="HU219">
            <v>0</v>
          </cell>
          <cell r="HV219">
            <v>0</v>
          </cell>
          <cell r="HW219">
            <v>0</v>
          </cell>
          <cell r="HX219">
            <v>0</v>
          </cell>
          <cell r="HY219">
            <v>0</v>
          </cell>
          <cell r="HZ219">
            <v>0</v>
          </cell>
          <cell r="IA219">
            <v>0</v>
          </cell>
          <cell r="IB219">
            <v>0</v>
          </cell>
          <cell r="IC219">
            <v>0</v>
          </cell>
          <cell r="ID219">
            <v>0</v>
          </cell>
          <cell r="IE219">
            <v>0</v>
          </cell>
          <cell r="IF219">
            <v>0</v>
          </cell>
          <cell r="IG219">
            <v>0</v>
          </cell>
          <cell r="IH219">
            <v>0</v>
          </cell>
          <cell r="II219">
            <v>0</v>
          </cell>
          <cell r="IJ219">
            <v>0</v>
          </cell>
          <cell r="IK219">
            <v>0</v>
          </cell>
          <cell r="IL219">
            <v>0</v>
          </cell>
          <cell r="IM219">
            <v>0</v>
          </cell>
          <cell r="IN219">
            <v>0</v>
          </cell>
          <cell r="IO219">
            <v>0</v>
          </cell>
          <cell r="IP219">
            <v>0</v>
          </cell>
          <cell r="IQ219">
            <v>0</v>
          </cell>
          <cell r="IR219">
            <v>0</v>
          </cell>
          <cell r="IS219">
            <v>0</v>
          </cell>
          <cell r="IT219">
            <v>0</v>
          </cell>
          <cell r="IU219">
            <v>1370500</v>
          </cell>
          <cell r="IV219">
            <v>0</v>
          </cell>
          <cell r="IW219">
            <v>0</v>
          </cell>
          <cell r="IX219">
            <v>0</v>
          </cell>
          <cell r="IY219">
            <v>0</v>
          </cell>
          <cell r="IZ219">
            <v>0</v>
          </cell>
          <cell r="JA219">
            <v>0</v>
          </cell>
          <cell r="JB219">
            <v>234403</v>
          </cell>
          <cell r="JC219">
            <v>0</v>
          </cell>
          <cell r="JD219">
            <v>0</v>
          </cell>
          <cell r="JE219">
            <v>0</v>
          </cell>
          <cell r="JF219">
            <v>0</v>
          </cell>
          <cell r="JG219">
            <v>0</v>
          </cell>
          <cell r="JH219">
            <v>0</v>
          </cell>
          <cell r="JI219">
            <v>0</v>
          </cell>
          <cell r="JJ219">
            <v>0</v>
          </cell>
          <cell r="JK219">
            <v>0</v>
          </cell>
          <cell r="JL219">
            <v>0</v>
          </cell>
          <cell r="JM219">
            <v>0</v>
          </cell>
          <cell r="JN219">
            <v>0</v>
          </cell>
          <cell r="JO219">
            <v>0</v>
          </cell>
          <cell r="JP219">
            <v>0</v>
          </cell>
          <cell r="JQ219">
            <v>0</v>
          </cell>
          <cell r="JR219">
            <v>0</v>
          </cell>
          <cell r="JS219">
            <v>0</v>
          </cell>
          <cell r="JT219">
            <v>0</v>
          </cell>
          <cell r="JU219">
            <v>0</v>
          </cell>
          <cell r="JV219">
            <v>0</v>
          </cell>
          <cell r="JW219">
            <v>0</v>
          </cell>
          <cell r="JX219">
            <v>0</v>
          </cell>
          <cell r="JY219">
            <v>0</v>
          </cell>
          <cell r="JZ219">
            <v>0</v>
          </cell>
          <cell r="KA219">
            <v>0</v>
          </cell>
          <cell r="KB219">
            <v>0</v>
          </cell>
          <cell r="KC219">
            <v>0</v>
          </cell>
          <cell r="KD219">
            <v>0</v>
          </cell>
          <cell r="KE219">
            <v>21308390.199999999</v>
          </cell>
          <cell r="KF219">
            <v>7433743.1699999999</v>
          </cell>
          <cell r="KG219">
            <v>2259364.6800000002</v>
          </cell>
          <cell r="KH219">
            <v>1389496.87</v>
          </cell>
          <cell r="KI219">
            <v>185320.31</v>
          </cell>
          <cell r="KJ219">
            <v>37280.26</v>
          </cell>
          <cell r="KK219">
            <v>1604903</v>
          </cell>
        </row>
        <row r="220">
          <cell r="A220">
            <v>217</v>
          </cell>
          <cell r="B220">
            <v>4785</v>
          </cell>
          <cell r="C220" t="str">
            <v>North Tama County Comm School District</v>
          </cell>
          <cell r="D220">
            <v>2601277.91</v>
          </cell>
          <cell r="E220">
            <v>756977.26</v>
          </cell>
          <cell r="F220">
            <v>337812.8</v>
          </cell>
          <cell r="G220">
            <v>81570.740000000005</v>
          </cell>
          <cell r="H220">
            <v>43354.05</v>
          </cell>
          <cell r="I220">
            <v>4286.3100000000004</v>
          </cell>
          <cell r="J220">
            <v>0</v>
          </cell>
          <cell r="K220">
            <v>0</v>
          </cell>
          <cell r="L220">
            <v>0</v>
          </cell>
          <cell r="M220">
            <v>0</v>
          </cell>
          <cell r="N220">
            <v>0</v>
          </cell>
          <cell r="O220">
            <v>0</v>
          </cell>
          <cell r="P220">
            <v>0</v>
          </cell>
          <cell r="Q220">
            <v>0</v>
          </cell>
          <cell r="R220">
            <v>36147</v>
          </cell>
          <cell r="S220">
            <v>9689.15</v>
          </cell>
          <cell r="T220">
            <v>3122.56</v>
          </cell>
          <cell r="U220">
            <v>0</v>
          </cell>
          <cell r="V220">
            <v>0</v>
          </cell>
          <cell r="W220">
            <v>0</v>
          </cell>
          <cell r="X220">
            <v>0</v>
          </cell>
          <cell r="Y220">
            <v>31958.27</v>
          </cell>
          <cell r="Z220">
            <v>5461.69</v>
          </cell>
          <cell r="AA220">
            <v>59.5</v>
          </cell>
          <cell r="AB220">
            <v>1408.39</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30073.08</v>
          </cell>
          <cell r="BW220">
            <v>5139.3999999999996</v>
          </cell>
          <cell r="BX220">
            <v>12344.78</v>
          </cell>
          <cell r="BY220">
            <v>0</v>
          </cell>
          <cell r="BZ220">
            <v>0</v>
          </cell>
          <cell r="CA220">
            <v>0</v>
          </cell>
          <cell r="CB220">
            <v>0</v>
          </cell>
          <cell r="CC220">
            <v>35636.67</v>
          </cell>
          <cell r="CD220">
            <v>9295.18</v>
          </cell>
          <cell r="CE220">
            <v>0</v>
          </cell>
          <cell r="CF220">
            <v>1546.58</v>
          </cell>
          <cell r="CG220">
            <v>0</v>
          </cell>
          <cell r="CH220">
            <v>584.42999999999995</v>
          </cell>
          <cell r="CI220">
            <v>0</v>
          </cell>
          <cell r="CJ220">
            <v>13698.73</v>
          </cell>
          <cell r="CK220">
            <v>2523.0700000000002</v>
          </cell>
          <cell r="CL220">
            <v>2039.55</v>
          </cell>
          <cell r="CM220">
            <v>3237</v>
          </cell>
          <cell r="CN220">
            <v>3748.18</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6657.28</v>
          </cell>
          <cell r="DH220">
            <v>110.45</v>
          </cell>
          <cell r="DI220">
            <v>0</v>
          </cell>
          <cell r="DJ220">
            <v>1242.3</v>
          </cell>
          <cell r="DK220">
            <v>0</v>
          </cell>
          <cell r="DL220">
            <v>182439.38</v>
          </cell>
          <cell r="DM220">
            <v>29275.4</v>
          </cell>
          <cell r="DN220">
            <v>7080.23</v>
          </cell>
          <cell r="DO220">
            <v>4148.3100000000004</v>
          </cell>
          <cell r="DP220">
            <v>0</v>
          </cell>
          <cell r="DQ220">
            <v>4593.5</v>
          </cell>
          <cell r="DR220">
            <v>0</v>
          </cell>
          <cell r="DS220">
            <v>0</v>
          </cell>
          <cell r="DT220">
            <v>0</v>
          </cell>
          <cell r="DU220">
            <v>398</v>
          </cell>
          <cell r="DV220">
            <v>0</v>
          </cell>
          <cell r="DW220">
            <v>0</v>
          </cell>
          <cell r="DX220">
            <v>0</v>
          </cell>
          <cell r="DY220">
            <v>0</v>
          </cell>
          <cell r="DZ220">
            <v>234485.38</v>
          </cell>
          <cell r="EA220">
            <v>79227.81</v>
          </cell>
          <cell r="EB220">
            <v>6513.89</v>
          </cell>
          <cell r="EC220">
            <v>1163.97</v>
          </cell>
          <cell r="ED220">
            <v>446.05</v>
          </cell>
          <cell r="EE220">
            <v>3491.59</v>
          </cell>
          <cell r="EF220">
            <v>0</v>
          </cell>
          <cell r="EG220">
            <v>60048.35</v>
          </cell>
          <cell r="EH220">
            <v>10182.07</v>
          </cell>
          <cell r="EI220">
            <v>1169.1199999999999</v>
          </cell>
          <cell r="EJ220">
            <v>553.21</v>
          </cell>
          <cell r="EK220">
            <v>0</v>
          </cell>
          <cell r="EL220">
            <v>4338.1000000000004</v>
          </cell>
          <cell r="EM220">
            <v>0</v>
          </cell>
          <cell r="EN220">
            <v>0</v>
          </cell>
          <cell r="EO220">
            <v>0</v>
          </cell>
          <cell r="EP220">
            <v>0</v>
          </cell>
          <cell r="EQ220">
            <v>0</v>
          </cell>
          <cell r="ER220">
            <v>0</v>
          </cell>
          <cell r="ES220">
            <v>0</v>
          </cell>
          <cell r="ET220">
            <v>0</v>
          </cell>
          <cell r="EU220">
            <v>0</v>
          </cell>
          <cell r="EV220">
            <v>0</v>
          </cell>
          <cell r="EW220">
            <v>269.08</v>
          </cell>
          <cell r="EX220">
            <v>20.78</v>
          </cell>
          <cell r="EY220">
            <v>0</v>
          </cell>
          <cell r="EZ220">
            <v>0</v>
          </cell>
          <cell r="FA220">
            <v>0</v>
          </cell>
          <cell r="FB220">
            <v>0</v>
          </cell>
          <cell r="FC220">
            <v>0</v>
          </cell>
          <cell r="FD220">
            <v>0</v>
          </cell>
          <cell r="FE220">
            <v>0</v>
          </cell>
          <cell r="FF220">
            <v>0</v>
          </cell>
          <cell r="FG220">
            <v>0</v>
          </cell>
          <cell r="FH220">
            <v>0</v>
          </cell>
          <cell r="FI220">
            <v>0</v>
          </cell>
          <cell r="FJ220">
            <v>0</v>
          </cell>
          <cell r="FK220">
            <v>3130.4</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51.72</v>
          </cell>
          <cell r="GB220">
            <v>0</v>
          </cell>
          <cell r="GC220">
            <v>0</v>
          </cell>
          <cell r="GD220">
            <v>0</v>
          </cell>
          <cell r="GE220">
            <v>0</v>
          </cell>
          <cell r="GF220">
            <v>0</v>
          </cell>
          <cell r="GG220">
            <v>0</v>
          </cell>
          <cell r="GH220">
            <v>0</v>
          </cell>
          <cell r="GI220">
            <v>0</v>
          </cell>
          <cell r="GJ220">
            <v>0</v>
          </cell>
          <cell r="GK220">
            <v>96623.58</v>
          </cell>
          <cell r="GL220">
            <v>35221.800000000003</v>
          </cell>
          <cell r="GM220">
            <v>55595.360000000001</v>
          </cell>
          <cell r="GN220">
            <v>121776.92</v>
          </cell>
          <cell r="GO220">
            <v>4500</v>
          </cell>
          <cell r="GP220">
            <v>4.2300000000000004</v>
          </cell>
          <cell r="GQ220">
            <v>0</v>
          </cell>
          <cell r="GR220">
            <v>105840.18</v>
          </cell>
          <cell r="GS220">
            <v>30580.16</v>
          </cell>
          <cell r="GT220">
            <v>4044.68</v>
          </cell>
          <cell r="GU220">
            <v>32578.400000000001</v>
          </cell>
          <cell r="GV220">
            <v>0</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cell r="IN220">
            <v>0</v>
          </cell>
          <cell r="IO220">
            <v>0</v>
          </cell>
          <cell r="IP220">
            <v>0</v>
          </cell>
          <cell r="IQ220">
            <v>0</v>
          </cell>
          <cell r="IR220">
            <v>0</v>
          </cell>
          <cell r="IS220">
            <v>0</v>
          </cell>
          <cell r="IT220">
            <v>0</v>
          </cell>
          <cell r="IU220">
            <v>210843</v>
          </cell>
          <cell r="IV220">
            <v>0</v>
          </cell>
          <cell r="IW220">
            <v>0</v>
          </cell>
          <cell r="IX220">
            <v>0</v>
          </cell>
          <cell r="IY220">
            <v>0</v>
          </cell>
          <cell r="IZ220">
            <v>0</v>
          </cell>
          <cell r="JA220">
            <v>0</v>
          </cell>
          <cell r="JB220">
            <v>0</v>
          </cell>
          <cell r="JC220">
            <v>0</v>
          </cell>
          <cell r="JD220">
            <v>0</v>
          </cell>
          <cell r="JE220">
            <v>0</v>
          </cell>
          <cell r="JF220">
            <v>0</v>
          </cell>
          <cell r="JG220">
            <v>0</v>
          </cell>
          <cell r="JH220">
            <v>0</v>
          </cell>
          <cell r="JI220">
            <v>0</v>
          </cell>
          <cell r="JJ220">
            <v>0</v>
          </cell>
          <cell r="JK220">
            <v>0</v>
          </cell>
          <cell r="JL220">
            <v>0</v>
          </cell>
          <cell r="JM220">
            <v>0</v>
          </cell>
          <cell r="JN220">
            <v>0</v>
          </cell>
          <cell r="JO220">
            <v>0</v>
          </cell>
          <cell r="JP220">
            <v>0</v>
          </cell>
          <cell r="JQ220">
            <v>0</v>
          </cell>
          <cell r="JR220">
            <v>0</v>
          </cell>
          <cell r="JS220">
            <v>0</v>
          </cell>
          <cell r="JT220">
            <v>0</v>
          </cell>
          <cell r="JU220">
            <v>0</v>
          </cell>
          <cell r="JV220">
            <v>0</v>
          </cell>
          <cell r="JW220">
            <v>0</v>
          </cell>
          <cell r="JX220">
            <v>0</v>
          </cell>
          <cell r="JY220">
            <v>0</v>
          </cell>
          <cell r="JZ220">
            <v>0</v>
          </cell>
          <cell r="KA220">
            <v>0</v>
          </cell>
          <cell r="KB220">
            <v>0</v>
          </cell>
          <cell r="KC220">
            <v>0</v>
          </cell>
          <cell r="KD220">
            <v>0</v>
          </cell>
          <cell r="KE220">
            <v>3428228.53</v>
          </cell>
          <cell r="KF220">
            <v>973572.99</v>
          </cell>
          <cell r="KG220">
            <v>440237.23</v>
          </cell>
          <cell r="KH220">
            <v>248114.75</v>
          </cell>
          <cell r="KI220">
            <v>52100</v>
          </cell>
          <cell r="KJ220">
            <v>18540.46</v>
          </cell>
          <cell r="KK220">
            <v>210843</v>
          </cell>
        </row>
        <row r="221">
          <cell r="A221">
            <v>218</v>
          </cell>
          <cell r="B221">
            <v>4787</v>
          </cell>
          <cell r="C221" t="str">
            <v>North Winneshiek Comm School District</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0</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cell r="JX221">
            <v>0</v>
          </cell>
          <cell r="JY221">
            <v>0</v>
          </cell>
          <cell r="JZ221">
            <v>0</v>
          </cell>
          <cell r="KA221">
            <v>0</v>
          </cell>
          <cell r="KB221">
            <v>0</v>
          </cell>
          <cell r="KC221">
            <v>0</v>
          </cell>
          <cell r="KD221">
            <v>0</v>
          </cell>
          <cell r="KE221">
            <v>0</v>
          </cell>
          <cell r="KF221">
            <v>0</v>
          </cell>
          <cell r="KG221">
            <v>0</v>
          </cell>
          <cell r="KH221">
            <v>0</v>
          </cell>
          <cell r="KI221">
            <v>0</v>
          </cell>
          <cell r="KJ221">
            <v>0</v>
          </cell>
          <cell r="KK221">
            <v>0</v>
          </cell>
        </row>
        <row r="222">
          <cell r="A222">
            <v>219</v>
          </cell>
          <cell r="B222">
            <v>4788</v>
          </cell>
          <cell r="C222" t="str">
            <v>Northwood-Kensett Comm School District</v>
          </cell>
          <cell r="D222">
            <v>2647261.86</v>
          </cell>
          <cell r="E222">
            <v>876181.62</v>
          </cell>
          <cell r="F222">
            <v>391524.03</v>
          </cell>
          <cell r="G222">
            <v>143090.46</v>
          </cell>
          <cell r="H222">
            <v>46397.53</v>
          </cell>
          <cell r="I222">
            <v>1424.39</v>
          </cell>
          <cell r="J222">
            <v>3047.9</v>
          </cell>
          <cell r="K222">
            <v>0</v>
          </cell>
          <cell r="L222">
            <v>0</v>
          </cell>
          <cell r="M222">
            <v>19924</v>
          </cell>
          <cell r="N222">
            <v>0</v>
          </cell>
          <cell r="O222">
            <v>0</v>
          </cell>
          <cell r="P222">
            <v>0</v>
          </cell>
          <cell r="Q222">
            <v>0</v>
          </cell>
          <cell r="R222">
            <v>98720.53</v>
          </cell>
          <cell r="S222">
            <v>33984.410000000003</v>
          </cell>
          <cell r="T222">
            <v>0</v>
          </cell>
          <cell r="U222">
            <v>2630.39</v>
          </cell>
          <cell r="V222">
            <v>0</v>
          </cell>
          <cell r="W222">
            <v>0</v>
          </cell>
          <cell r="X222">
            <v>0</v>
          </cell>
          <cell r="Y222">
            <v>40795</v>
          </cell>
          <cell r="Z222">
            <v>7346.59</v>
          </cell>
          <cell r="AA222">
            <v>429</v>
          </cell>
          <cell r="AB222">
            <v>891.06</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157312.5</v>
          </cell>
          <cell r="BW222">
            <v>45192.37</v>
          </cell>
          <cell r="BX222">
            <v>11101.11</v>
          </cell>
          <cell r="BY222">
            <v>747.63</v>
          </cell>
          <cell r="BZ222">
            <v>0</v>
          </cell>
          <cell r="CA222">
            <v>0</v>
          </cell>
          <cell r="CB222">
            <v>2490.52</v>
          </cell>
          <cell r="CC222">
            <v>28730.28</v>
          </cell>
          <cell r="CD222">
            <v>11403.07</v>
          </cell>
          <cell r="CE222">
            <v>3324.22</v>
          </cell>
          <cell r="CF222">
            <v>5147.3999999999996</v>
          </cell>
          <cell r="CG222">
            <v>0</v>
          </cell>
          <cell r="CH222">
            <v>0</v>
          </cell>
          <cell r="CI222">
            <v>0</v>
          </cell>
          <cell r="CJ222">
            <v>53701</v>
          </cell>
          <cell r="CK222">
            <v>18755.79</v>
          </cell>
          <cell r="CL222">
            <v>14394.06</v>
          </cell>
          <cell r="CM222">
            <v>9823.52</v>
          </cell>
          <cell r="CN222">
            <v>9591</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22777.99</v>
          </cell>
          <cell r="DH222">
            <v>1432.92</v>
          </cell>
          <cell r="DI222">
            <v>0</v>
          </cell>
          <cell r="DJ222">
            <v>3485</v>
          </cell>
          <cell r="DK222">
            <v>0</v>
          </cell>
          <cell r="DL222">
            <v>170315.55</v>
          </cell>
          <cell r="DM222">
            <v>52793.22</v>
          </cell>
          <cell r="DN222">
            <v>10692.52</v>
          </cell>
          <cell r="DO222">
            <v>603.91</v>
          </cell>
          <cell r="DP222">
            <v>0</v>
          </cell>
          <cell r="DQ222">
            <v>1060</v>
          </cell>
          <cell r="DR222">
            <v>0</v>
          </cell>
          <cell r="DS222">
            <v>0</v>
          </cell>
          <cell r="DT222">
            <v>0</v>
          </cell>
          <cell r="DU222">
            <v>647</v>
          </cell>
          <cell r="DV222">
            <v>0</v>
          </cell>
          <cell r="DW222">
            <v>0</v>
          </cell>
          <cell r="DX222">
            <v>0</v>
          </cell>
          <cell r="DY222">
            <v>0</v>
          </cell>
          <cell r="DZ222">
            <v>263422.23</v>
          </cell>
          <cell r="EA222">
            <v>114097.5</v>
          </cell>
          <cell r="EB222">
            <v>21897.51</v>
          </cell>
          <cell r="EC222">
            <v>5658.34</v>
          </cell>
          <cell r="ED222">
            <v>49</v>
          </cell>
          <cell r="EE222">
            <v>1335</v>
          </cell>
          <cell r="EF222">
            <v>981.94</v>
          </cell>
          <cell r="EG222">
            <v>57499</v>
          </cell>
          <cell r="EH222">
            <v>20649.7</v>
          </cell>
          <cell r="EI222">
            <v>4683.96</v>
          </cell>
          <cell r="EJ222">
            <v>838.99</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1275</v>
          </cell>
          <cell r="FR222">
            <v>20843</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cell r="GJ222">
            <v>0</v>
          </cell>
          <cell r="GK222">
            <v>133651.84</v>
          </cell>
          <cell r="GL222">
            <v>61004.95</v>
          </cell>
          <cell r="GM222">
            <v>69898.039999999994</v>
          </cell>
          <cell r="GN222">
            <v>188924.7</v>
          </cell>
          <cell r="GO222">
            <v>892.56</v>
          </cell>
          <cell r="GP222">
            <v>95</v>
          </cell>
          <cell r="GQ222">
            <v>4764.03</v>
          </cell>
          <cell r="GR222">
            <v>132710.07</v>
          </cell>
          <cell r="GS222">
            <v>34383.56</v>
          </cell>
          <cell r="GT222">
            <v>23574.7</v>
          </cell>
          <cell r="GU222">
            <v>25210.07</v>
          </cell>
          <cell r="GV222">
            <v>0</v>
          </cell>
          <cell r="GW222">
            <v>165</v>
          </cell>
          <cell r="GX222">
            <v>-11454.91</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0</v>
          </cell>
          <cell r="HW222">
            <v>21.98</v>
          </cell>
          <cell r="HX222">
            <v>899</v>
          </cell>
          <cell r="HY222">
            <v>0</v>
          </cell>
          <cell r="HZ222">
            <v>170.52</v>
          </cell>
          <cell r="IA222">
            <v>0</v>
          </cell>
          <cell r="IB222">
            <v>0</v>
          </cell>
          <cell r="IC222">
            <v>0</v>
          </cell>
          <cell r="ID222">
            <v>0</v>
          </cell>
          <cell r="IE222">
            <v>0</v>
          </cell>
          <cell r="IF222">
            <v>0</v>
          </cell>
          <cell r="IG222">
            <v>0</v>
          </cell>
          <cell r="IH222">
            <v>0</v>
          </cell>
          <cell r="II222">
            <v>0</v>
          </cell>
          <cell r="IJ222">
            <v>0</v>
          </cell>
          <cell r="IK222">
            <v>0</v>
          </cell>
          <cell r="IL222">
            <v>0</v>
          </cell>
          <cell r="IM222">
            <v>0</v>
          </cell>
          <cell r="IN222">
            <v>0</v>
          </cell>
          <cell r="IO222">
            <v>0</v>
          </cell>
          <cell r="IP222">
            <v>0</v>
          </cell>
          <cell r="IQ222">
            <v>0</v>
          </cell>
          <cell r="IR222">
            <v>0</v>
          </cell>
          <cell r="IS222">
            <v>0</v>
          </cell>
          <cell r="IT222">
            <v>0</v>
          </cell>
          <cell r="IU222">
            <v>234690</v>
          </cell>
          <cell r="IV222">
            <v>0</v>
          </cell>
          <cell r="IW222">
            <v>0</v>
          </cell>
          <cell r="IX222">
            <v>0</v>
          </cell>
          <cell r="IY222">
            <v>0</v>
          </cell>
          <cell r="IZ222">
            <v>0</v>
          </cell>
          <cell r="JA222">
            <v>0</v>
          </cell>
          <cell r="JB222">
            <v>0</v>
          </cell>
          <cell r="JC222">
            <v>0</v>
          </cell>
          <cell r="JD222">
            <v>0</v>
          </cell>
          <cell r="JE222">
            <v>0</v>
          </cell>
          <cell r="JF222">
            <v>0</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0</v>
          </cell>
          <cell r="JW222">
            <v>0</v>
          </cell>
          <cell r="JX222">
            <v>0</v>
          </cell>
          <cell r="JY222">
            <v>0</v>
          </cell>
          <cell r="JZ222">
            <v>0</v>
          </cell>
          <cell r="KA222">
            <v>0</v>
          </cell>
          <cell r="KB222">
            <v>0</v>
          </cell>
          <cell r="KC222">
            <v>0</v>
          </cell>
          <cell r="KD222">
            <v>0</v>
          </cell>
          <cell r="KE222">
            <v>3784119.86</v>
          </cell>
          <cell r="KF222">
            <v>1277067.78</v>
          </cell>
          <cell r="KG222">
            <v>615711.14</v>
          </cell>
          <cell r="KH222">
            <v>385021.37</v>
          </cell>
          <cell r="KI222">
            <v>57829.09</v>
          </cell>
          <cell r="KJ222">
            <v>7564.39</v>
          </cell>
          <cell r="KK222">
            <v>234690</v>
          </cell>
        </row>
        <row r="223">
          <cell r="A223">
            <v>220</v>
          </cell>
          <cell r="B223">
            <v>4797</v>
          </cell>
          <cell r="C223" t="str">
            <v>Norwalk Comm School District</v>
          </cell>
          <cell r="D223">
            <v>13438007.16</v>
          </cell>
          <cell r="E223">
            <v>4279110.79</v>
          </cell>
          <cell r="F223">
            <v>1774311.9</v>
          </cell>
          <cell r="G223">
            <v>725354.77</v>
          </cell>
          <cell r="H223">
            <v>866988.99</v>
          </cell>
          <cell r="I223">
            <v>8293</v>
          </cell>
          <cell r="J223">
            <v>26660</v>
          </cell>
          <cell r="K223">
            <v>78879.899999999994</v>
          </cell>
          <cell r="L223">
            <v>28498.84</v>
          </cell>
          <cell r="M223">
            <v>57677.08</v>
          </cell>
          <cell r="N223">
            <v>0</v>
          </cell>
          <cell r="O223">
            <v>0</v>
          </cell>
          <cell r="P223">
            <v>0</v>
          </cell>
          <cell r="Q223">
            <v>0</v>
          </cell>
          <cell r="R223">
            <v>560189.77</v>
          </cell>
          <cell r="S223">
            <v>185868.19</v>
          </cell>
          <cell r="T223">
            <v>0</v>
          </cell>
          <cell r="U223">
            <v>2051.5</v>
          </cell>
          <cell r="V223">
            <v>0</v>
          </cell>
          <cell r="W223">
            <v>1622</v>
          </cell>
          <cell r="X223">
            <v>0</v>
          </cell>
          <cell r="Y223">
            <v>217833.37</v>
          </cell>
          <cell r="Z223">
            <v>66261.350000000006</v>
          </cell>
          <cell r="AA223">
            <v>3219.3</v>
          </cell>
          <cell r="AB223">
            <v>4126.49</v>
          </cell>
          <cell r="AC223">
            <v>0</v>
          </cell>
          <cell r="AD223">
            <v>0</v>
          </cell>
          <cell r="AE223">
            <v>0</v>
          </cell>
          <cell r="AF223">
            <v>0</v>
          </cell>
          <cell r="AG223">
            <v>0</v>
          </cell>
          <cell r="AH223">
            <v>0</v>
          </cell>
          <cell r="AI223">
            <v>0</v>
          </cell>
          <cell r="AJ223">
            <v>0</v>
          </cell>
          <cell r="AK223">
            <v>0</v>
          </cell>
          <cell r="AL223">
            <v>0</v>
          </cell>
          <cell r="AM223">
            <v>88148.5</v>
          </cell>
          <cell r="AN223">
            <v>30145.58</v>
          </cell>
          <cell r="AO223">
            <v>32521.33</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879485.54</v>
          </cell>
          <cell r="BW223">
            <v>240779.71</v>
          </cell>
          <cell r="BX223">
            <v>138303.20000000001</v>
          </cell>
          <cell r="BY223">
            <v>12878.54</v>
          </cell>
          <cell r="BZ223">
            <v>0</v>
          </cell>
          <cell r="CA223">
            <v>1670</v>
          </cell>
          <cell r="CB223">
            <v>0</v>
          </cell>
          <cell r="CC223">
            <v>260755.99</v>
          </cell>
          <cell r="CD223">
            <v>95065.73</v>
          </cell>
          <cell r="CE223">
            <v>0</v>
          </cell>
          <cell r="CF223">
            <v>23632</v>
          </cell>
          <cell r="CG223">
            <v>0</v>
          </cell>
          <cell r="CH223">
            <v>0</v>
          </cell>
          <cell r="CI223">
            <v>0</v>
          </cell>
          <cell r="CJ223">
            <v>253154.97</v>
          </cell>
          <cell r="CK223">
            <v>75439.89</v>
          </cell>
          <cell r="CL223">
            <v>48251</v>
          </cell>
          <cell r="CM223">
            <v>39101</v>
          </cell>
          <cell r="CN223">
            <v>508</v>
          </cell>
          <cell r="CO223">
            <v>100</v>
          </cell>
          <cell r="CP223">
            <v>0</v>
          </cell>
          <cell r="CQ223">
            <v>0</v>
          </cell>
          <cell r="CR223">
            <v>0</v>
          </cell>
          <cell r="CS223">
            <v>28600.86</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40561.589999999997</v>
          </cell>
          <cell r="DH223">
            <v>5643.67</v>
          </cell>
          <cell r="DI223">
            <v>0</v>
          </cell>
          <cell r="DJ223">
            <v>8251</v>
          </cell>
          <cell r="DK223">
            <v>0</v>
          </cell>
          <cell r="DL223">
            <v>508786.45</v>
          </cell>
          <cell r="DM223">
            <v>168063.11</v>
          </cell>
          <cell r="DN223">
            <v>1766.93</v>
          </cell>
          <cell r="DO223">
            <v>2305.23</v>
          </cell>
          <cell r="DP223">
            <v>0</v>
          </cell>
          <cell r="DQ223">
            <v>1645</v>
          </cell>
          <cell r="DR223">
            <v>0</v>
          </cell>
          <cell r="DS223">
            <v>109259</v>
          </cell>
          <cell r="DT223">
            <v>42580.03</v>
          </cell>
          <cell r="DU223">
            <v>2966.92</v>
          </cell>
          <cell r="DV223">
            <v>46.7</v>
          </cell>
          <cell r="DW223">
            <v>0</v>
          </cell>
          <cell r="DX223">
            <v>550</v>
          </cell>
          <cell r="DY223">
            <v>-26660</v>
          </cell>
          <cell r="DZ223">
            <v>1335998.28</v>
          </cell>
          <cell r="EA223">
            <v>498480.1</v>
          </cell>
          <cell r="EB223">
            <v>1310.44</v>
          </cell>
          <cell r="EC223">
            <v>1300.24</v>
          </cell>
          <cell r="ED223">
            <v>0</v>
          </cell>
          <cell r="EE223">
            <v>7184.42</v>
          </cell>
          <cell r="EF223">
            <v>0</v>
          </cell>
          <cell r="EG223">
            <v>371928.42</v>
          </cell>
          <cell r="EH223">
            <v>123519.86</v>
          </cell>
          <cell r="EI223">
            <v>91211.01</v>
          </cell>
          <cell r="EJ223">
            <v>4666.8599999999997</v>
          </cell>
          <cell r="EK223">
            <v>725.4</v>
          </cell>
          <cell r="EL223">
            <v>4787.1899999999996</v>
          </cell>
          <cell r="EM223">
            <v>0</v>
          </cell>
          <cell r="EN223">
            <v>0</v>
          </cell>
          <cell r="EO223">
            <v>0</v>
          </cell>
          <cell r="EP223">
            <v>0</v>
          </cell>
          <cell r="EQ223">
            <v>0</v>
          </cell>
          <cell r="ER223">
            <v>0</v>
          </cell>
          <cell r="ES223">
            <v>0</v>
          </cell>
          <cell r="ET223">
            <v>0</v>
          </cell>
          <cell r="EU223">
            <v>0</v>
          </cell>
          <cell r="EV223">
            <v>0</v>
          </cell>
          <cell r="EW223">
            <v>44815.92</v>
          </cell>
          <cell r="EX223">
            <v>0</v>
          </cell>
          <cell r="EY223">
            <v>0</v>
          </cell>
          <cell r="EZ223">
            <v>0</v>
          </cell>
          <cell r="FA223">
            <v>0</v>
          </cell>
          <cell r="FB223">
            <v>0</v>
          </cell>
          <cell r="FC223">
            <v>0</v>
          </cell>
          <cell r="FD223">
            <v>0</v>
          </cell>
          <cell r="FE223">
            <v>0</v>
          </cell>
          <cell r="FF223">
            <v>0</v>
          </cell>
          <cell r="FG223">
            <v>0</v>
          </cell>
          <cell r="FH223">
            <v>0</v>
          </cell>
          <cell r="FI223">
            <v>20000</v>
          </cell>
          <cell r="FJ223">
            <v>3417.97</v>
          </cell>
          <cell r="FK223">
            <v>811.38</v>
          </cell>
          <cell r="FL223">
            <v>9.99</v>
          </cell>
          <cell r="FM223">
            <v>0</v>
          </cell>
          <cell r="FN223">
            <v>50</v>
          </cell>
          <cell r="FO223">
            <v>0</v>
          </cell>
          <cell r="FP223">
            <v>77774</v>
          </cell>
          <cell r="FQ223">
            <v>36607.019999999997</v>
          </cell>
          <cell r="FR223">
            <v>15261.92</v>
          </cell>
          <cell r="FS223">
            <v>32.700000000000003</v>
          </cell>
          <cell r="FT223">
            <v>0</v>
          </cell>
          <cell r="FU223">
            <v>825</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992755.95</v>
          </cell>
          <cell r="GL223">
            <v>386748.59</v>
          </cell>
          <cell r="GM223">
            <v>383982.35</v>
          </cell>
          <cell r="GN223">
            <v>582426.5</v>
          </cell>
          <cell r="GO223">
            <v>10971.93</v>
          </cell>
          <cell r="GP223">
            <v>5554</v>
          </cell>
          <cell r="GQ223">
            <v>0</v>
          </cell>
          <cell r="GR223">
            <v>446834.68</v>
          </cell>
          <cell r="GS223">
            <v>207909.17</v>
          </cell>
          <cell r="GT223">
            <v>29145.93</v>
          </cell>
          <cell r="GU223">
            <v>87588.58</v>
          </cell>
          <cell r="GV223">
            <v>4056.37</v>
          </cell>
          <cell r="GW223">
            <v>7327.3</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1326999</v>
          </cell>
          <cell r="IV223">
            <v>0</v>
          </cell>
          <cell r="IW223">
            <v>0</v>
          </cell>
          <cell r="IX223">
            <v>0</v>
          </cell>
          <cell r="IY223">
            <v>0</v>
          </cell>
          <cell r="IZ223">
            <v>0</v>
          </cell>
          <cell r="JA223">
            <v>0</v>
          </cell>
          <cell r="JB223">
            <v>527</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cell r="KB223">
            <v>0</v>
          </cell>
          <cell r="KC223">
            <v>0</v>
          </cell>
          <cell r="KD223">
            <v>0</v>
          </cell>
          <cell r="KE223">
            <v>19639791.98</v>
          </cell>
          <cell r="KF223">
            <v>6468495.9299999997</v>
          </cell>
          <cell r="KG223">
            <v>2694719.06</v>
          </cell>
          <cell r="KH223">
            <v>1491164.77</v>
          </cell>
          <cell r="KI223">
            <v>883250.69</v>
          </cell>
          <cell r="KJ223">
            <v>47858.91</v>
          </cell>
          <cell r="KK223">
            <v>1327526</v>
          </cell>
        </row>
        <row r="224">
          <cell r="A224">
            <v>221</v>
          </cell>
          <cell r="B224">
            <v>4860</v>
          </cell>
          <cell r="C224" t="str">
            <v>Odebolt Arthur Battle Creek Ida Grove Comm School District</v>
          </cell>
          <cell r="D224">
            <v>5436528.1299999999</v>
          </cell>
          <cell r="E224">
            <v>1476697.42</v>
          </cell>
          <cell r="F224">
            <v>598246.78</v>
          </cell>
          <cell r="G224">
            <v>293214.06</v>
          </cell>
          <cell r="H224">
            <v>62384.43</v>
          </cell>
          <cell r="I224">
            <v>5131.04</v>
          </cell>
          <cell r="J224">
            <v>0</v>
          </cell>
          <cell r="K224">
            <v>0</v>
          </cell>
          <cell r="L224">
            <v>0</v>
          </cell>
          <cell r="M224">
            <v>0</v>
          </cell>
          <cell r="N224">
            <v>0</v>
          </cell>
          <cell r="O224">
            <v>0</v>
          </cell>
          <cell r="P224">
            <v>0</v>
          </cell>
          <cell r="Q224">
            <v>0</v>
          </cell>
          <cell r="R224">
            <v>151393.13</v>
          </cell>
          <cell r="S224">
            <v>45852.75</v>
          </cell>
          <cell r="T224">
            <v>489.64</v>
          </cell>
          <cell r="U224">
            <v>163.59</v>
          </cell>
          <cell r="V224">
            <v>0</v>
          </cell>
          <cell r="W224">
            <v>0</v>
          </cell>
          <cell r="X224">
            <v>0</v>
          </cell>
          <cell r="Y224">
            <v>38907.360000000001</v>
          </cell>
          <cell r="Z224">
            <v>14737.12</v>
          </cell>
          <cell r="AA224">
            <v>0</v>
          </cell>
          <cell r="AB224">
            <v>1526.33</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24099.47</v>
          </cell>
          <cell r="BW224">
            <v>11262.1</v>
          </cell>
          <cell r="BX224">
            <v>4727.84</v>
          </cell>
          <cell r="BY224">
            <v>0</v>
          </cell>
          <cell r="BZ224">
            <v>0</v>
          </cell>
          <cell r="CA224">
            <v>684</v>
          </cell>
          <cell r="CB224">
            <v>0</v>
          </cell>
          <cell r="CC224">
            <v>137728.57999999999</v>
          </cell>
          <cell r="CD224">
            <v>30377.97</v>
          </cell>
          <cell r="CE224">
            <v>283.2</v>
          </cell>
          <cell r="CF224">
            <v>4725.55</v>
          </cell>
          <cell r="CG224">
            <v>0</v>
          </cell>
          <cell r="CH224">
            <v>0</v>
          </cell>
          <cell r="CI224">
            <v>0</v>
          </cell>
          <cell r="CJ224">
            <v>88030.88</v>
          </cell>
          <cell r="CK224">
            <v>37313.660000000003</v>
          </cell>
          <cell r="CL224">
            <v>2899</v>
          </cell>
          <cell r="CM224">
            <v>4590.7299999999996</v>
          </cell>
          <cell r="CN224">
            <v>36191</v>
          </cell>
          <cell r="CO224">
            <v>550</v>
          </cell>
          <cell r="CP224">
            <v>0</v>
          </cell>
          <cell r="CQ224">
            <v>0</v>
          </cell>
          <cell r="CR224">
            <v>0</v>
          </cell>
          <cell r="CS224">
            <v>4752.9399999999996</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37438.629999999997</v>
          </cell>
          <cell r="DH224">
            <v>1453.21</v>
          </cell>
          <cell r="DI224">
            <v>0</v>
          </cell>
          <cell r="DJ224">
            <v>7116.39</v>
          </cell>
          <cell r="DK224">
            <v>0</v>
          </cell>
          <cell r="DL224">
            <v>166236.06</v>
          </cell>
          <cell r="DM224">
            <v>35197.79</v>
          </cell>
          <cell r="DN224">
            <v>10525.14</v>
          </cell>
          <cell r="DO224">
            <v>279.18</v>
          </cell>
          <cell r="DP224">
            <v>0</v>
          </cell>
          <cell r="DQ224">
            <v>1177</v>
          </cell>
          <cell r="DR224">
            <v>0</v>
          </cell>
          <cell r="DS224">
            <v>0</v>
          </cell>
          <cell r="DT224">
            <v>0</v>
          </cell>
          <cell r="DU224">
            <v>1061</v>
          </cell>
          <cell r="DV224">
            <v>0</v>
          </cell>
          <cell r="DW224">
            <v>0</v>
          </cell>
          <cell r="DX224">
            <v>0</v>
          </cell>
          <cell r="DY224">
            <v>0</v>
          </cell>
          <cell r="DZ224">
            <v>404700.52</v>
          </cell>
          <cell r="EA224">
            <v>115532.41</v>
          </cell>
          <cell r="EB224">
            <v>12316.47</v>
          </cell>
          <cell r="EC224">
            <v>290.49</v>
          </cell>
          <cell r="ED224">
            <v>0</v>
          </cell>
          <cell r="EE224">
            <v>2429</v>
          </cell>
          <cell r="EF224">
            <v>0</v>
          </cell>
          <cell r="EG224">
            <v>95255.63</v>
          </cell>
          <cell r="EH224">
            <v>32789.82</v>
          </cell>
          <cell r="EI224">
            <v>13467.71</v>
          </cell>
          <cell r="EJ224">
            <v>581.95000000000005</v>
          </cell>
          <cell r="EK224">
            <v>0</v>
          </cell>
          <cell r="EL224">
            <v>528.61</v>
          </cell>
          <cell r="EM224">
            <v>0</v>
          </cell>
          <cell r="EN224">
            <v>0</v>
          </cell>
          <cell r="EO224">
            <v>0</v>
          </cell>
          <cell r="EP224">
            <v>0</v>
          </cell>
          <cell r="EQ224">
            <v>0</v>
          </cell>
          <cell r="ER224">
            <v>0</v>
          </cell>
          <cell r="ES224">
            <v>0</v>
          </cell>
          <cell r="ET224">
            <v>0</v>
          </cell>
          <cell r="EU224">
            <v>0</v>
          </cell>
          <cell r="EV224">
            <v>0</v>
          </cell>
          <cell r="EW224">
            <v>5349.81</v>
          </cell>
          <cell r="EX224">
            <v>6483.57</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299180.08</v>
          </cell>
          <cell r="GL224">
            <v>104525.33</v>
          </cell>
          <cell r="GM224">
            <v>77142.210000000006</v>
          </cell>
          <cell r="GN224">
            <v>225607.33</v>
          </cell>
          <cell r="GO224">
            <v>799.99</v>
          </cell>
          <cell r="GP224">
            <v>0</v>
          </cell>
          <cell r="GQ224">
            <v>0</v>
          </cell>
          <cell r="GR224">
            <v>291412.84999999998</v>
          </cell>
          <cell r="GS224">
            <v>64997.17</v>
          </cell>
          <cell r="GT224">
            <v>45309.38</v>
          </cell>
          <cell r="GU224">
            <v>107951.35</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v>
          </cell>
          <cell r="IM224">
            <v>0</v>
          </cell>
          <cell r="IN224">
            <v>0</v>
          </cell>
          <cell r="IO224">
            <v>0</v>
          </cell>
          <cell r="IP224">
            <v>0</v>
          </cell>
          <cell r="IQ224">
            <v>0</v>
          </cell>
          <cell r="IR224">
            <v>0</v>
          </cell>
          <cell r="IS224">
            <v>0</v>
          </cell>
          <cell r="IT224">
            <v>0</v>
          </cell>
          <cell r="IU224">
            <v>440818</v>
          </cell>
          <cell r="IV224">
            <v>0</v>
          </cell>
          <cell r="IW224">
            <v>0</v>
          </cell>
          <cell r="IX224">
            <v>0</v>
          </cell>
          <cell r="IY224">
            <v>0</v>
          </cell>
          <cell r="IZ224">
            <v>0</v>
          </cell>
          <cell r="JA224">
            <v>0</v>
          </cell>
          <cell r="JB224">
            <v>0</v>
          </cell>
          <cell r="JC224">
            <v>0</v>
          </cell>
          <cell r="JD224">
            <v>0</v>
          </cell>
          <cell r="JE224">
            <v>0</v>
          </cell>
          <cell r="JF224">
            <v>0</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v>
          </cell>
          <cell r="KA224">
            <v>0</v>
          </cell>
          <cell r="KB224">
            <v>0</v>
          </cell>
          <cell r="KC224">
            <v>0</v>
          </cell>
          <cell r="KD224">
            <v>0</v>
          </cell>
          <cell r="KE224">
            <v>7133472.6900000004</v>
          </cell>
          <cell r="KF224">
            <v>1969283.54</v>
          </cell>
          <cell r="KG224">
            <v>814009.75</v>
          </cell>
          <cell r="KH224">
            <v>646867.34</v>
          </cell>
          <cell r="KI224">
            <v>99375.42</v>
          </cell>
          <cell r="KJ224">
            <v>17616.04</v>
          </cell>
          <cell r="KK224">
            <v>440818</v>
          </cell>
        </row>
        <row r="225">
          <cell r="A225">
            <v>222</v>
          </cell>
          <cell r="B225">
            <v>4869</v>
          </cell>
          <cell r="C225" t="str">
            <v>Oelwein Comm School District</v>
          </cell>
          <cell r="D225">
            <v>6824401.2800000003</v>
          </cell>
          <cell r="E225">
            <v>2325023.11</v>
          </cell>
          <cell r="F225">
            <v>1859280.62</v>
          </cell>
          <cell r="G225">
            <v>325500.90999999997</v>
          </cell>
          <cell r="H225">
            <v>52.55</v>
          </cell>
          <cell r="I225">
            <v>0</v>
          </cell>
          <cell r="J225">
            <v>11696</v>
          </cell>
          <cell r="K225">
            <v>0</v>
          </cell>
          <cell r="L225">
            <v>0</v>
          </cell>
          <cell r="M225">
            <v>0</v>
          </cell>
          <cell r="N225">
            <v>0</v>
          </cell>
          <cell r="O225">
            <v>0</v>
          </cell>
          <cell r="P225">
            <v>0</v>
          </cell>
          <cell r="Q225">
            <v>0</v>
          </cell>
          <cell r="R225">
            <v>271840.76</v>
          </cell>
          <cell r="S225">
            <v>86319.56</v>
          </cell>
          <cell r="T225">
            <v>100</v>
          </cell>
          <cell r="U225">
            <v>769.25</v>
          </cell>
          <cell r="V225">
            <v>0</v>
          </cell>
          <cell r="W225">
            <v>0</v>
          </cell>
          <cell r="X225">
            <v>0</v>
          </cell>
          <cell r="Y225">
            <v>98440.65</v>
          </cell>
          <cell r="Z225">
            <v>46252.72</v>
          </cell>
          <cell r="AA225">
            <v>7344.23</v>
          </cell>
          <cell r="AB225">
            <v>2693.45</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415687.42</v>
          </cell>
          <cell r="BW225">
            <v>108558.03</v>
          </cell>
          <cell r="BX225">
            <v>35395.449999999997</v>
          </cell>
          <cell r="BY225">
            <v>20143.740000000002</v>
          </cell>
          <cell r="BZ225">
            <v>4818.46</v>
          </cell>
          <cell r="CA225">
            <v>0</v>
          </cell>
          <cell r="CB225">
            <v>0</v>
          </cell>
          <cell r="CC225">
            <v>171781.75</v>
          </cell>
          <cell r="CD225">
            <v>52605.03</v>
          </cell>
          <cell r="CE225">
            <v>0</v>
          </cell>
          <cell r="CF225">
            <v>15871.19</v>
          </cell>
          <cell r="CG225">
            <v>0</v>
          </cell>
          <cell r="CH225">
            <v>0</v>
          </cell>
          <cell r="CI225">
            <v>0</v>
          </cell>
          <cell r="CJ225">
            <v>89147.54</v>
          </cell>
          <cell r="CK225">
            <v>29914.48</v>
          </cell>
          <cell r="CL225">
            <v>24118.62</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27136.86</v>
          </cell>
          <cell r="DH225">
            <v>2090.5100000000002</v>
          </cell>
          <cell r="DI225">
            <v>0</v>
          </cell>
          <cell r="DJ225">
            <v>4763</v>
          </cell>
          <cell r="DK225">
            <v>0</v>
          </cell>
          <cell r="DL225">
            <v>190162.5</v>
          </cell>
          <cell r="DM225">
            <v>65123.08</v>
          </cell>
          <cell r="DN225">
            <v>8015.21</v>
          </cell>
          <cell r="DO225">
            <v>2391.08</v>
          </cell>
          <cell r="DP225">
            <v>0</v>
          </cell>
          <cell r="DQ225">
            <v>693</v>
          </cell>
          <cell r="DR225">
            <v>0</v>
          </cell>
          <cell r="DS225">
            <v>0</v>
          </cell>
          <cell r="DT225">
            <v>0</v>
          </cell>
          <cell r="DU225">
            <v>8278.2900000000009</v>
          </cell>
          <cell r="DV225">
            <v>0</v>
          </cell>
          <cell r="DW225">
            <v>0</v>
          </cell>
          <cell r="DX225">
            <v>0</v>
          </cell>
          <cell r="DY225">
            <v>0</v>
          </cell>
          <cell r="DZ225">
            <v>573685.93000000005</v>
          </cell>
          <cell r="EA225">
            <v>223062.69</v>
          </cell>
          <cell r="EB225">
            <v>34936.19</v>
          </cell>
          <cell r="EC225">
            <v>4473.91</v>
          </cell>
          <cell r="ED225">
            <v>0</v>
          </cell>
          <cell r="EE225">
            <v>514</v>
          </cell>
          <cell r="EF225">
            <v>0</v>
          </cell>
          <cell r="EG225">
            <v>124086.54</v>
          </cell>
          <cell r="EH225">
            <v>41507.699999999997</v>
          </cell>
          <cell r="EI225">
            <v>31756.34</v>
          </cell>
          <cell r="EJ225">
            <v>636.87</v>
          </cell>
          <cell r="EK225">
            <v>0</v>
          </cell>
          <cell r="EL225">
            <v>2373.87</v>
          </cell>
          <cell r="EM225">
            <v>-11696</v>
          </cell>
          <cell r="EN225">
            <v>0</v>
          </cell>
          <cell r="EO225">
            <v>0</v>
          </cell>
          <cell r="EP225">
            <v>0</v>
          </cell>
          <cell r="EQ225">
            <v>0</v>
          </cell>
          <cell r="ER225">
            <v>0</v>
          </cell>
          <cell r="ES225">
            <v>0</v>
          </cell>
          <cell r="ET225">
            <v>0</v>
          </cell>
          <cell r="EU225">
            <v>13878.64</v>
          </cell>
          <cell r="EV225">
            <v>5961.16</v>
          </cell>
          <cell r="EW225">
            <v>4995.49</v>
          </cell>
          <cell r="EX225">
            <v>26792.81</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420</v>
          </cell>
          <cell r="FS225">
            <v>0</v>
          </cell>
          <cell r="FT225">
            <v>0</v>
          </cell>
          <cell r="FU225">
            <v>0</v>
          </cell>
          <cell r="FV225">
            <v>0</v>
          </cell>
          <cell r="FW225">
            <v>641.65</v>
          </cell>
          <cell r="FX225">
            <v>3.72</v>
          </cell>
          <cell r="FY225">
            <v>1235.97</v>
          </cell>
          <cell r="FZ225">
            <v>0</v>
          </cell>
          <cell r="GA225">
            <v>0</v>
          </cell>
          <cell r="GB225">
            <v>0</v>
          </cell>
          <cell r="GC225">
            <v>0</v>
          </cell>
          <cell r="GD225">
            <v>0</v>
          </cell>
          <cell r="GE225">
            <v>0</v>
          </cell>
          <cell r="GF225">
            <v>0</v>
          </cell>
          <cell r="GG225">
            <v>0</v>
          </cell>
          <cell r="GH225">
            <v>0</v>
          </cell>
          <cell r="GI225">
            <v>0</v>
          </cell>
          <cell r="GJ225">
            <v>0</v>
          </cell>
          <cell r="GK225">
            <v>422933.32</v>
          </cell>
          <cell r="GL225">
            <v>155073.17000000001</v>
          </cell>
          <cell r="GM225">
            <v>82951.39</v>
          </cell>
          <cell r="GN225">
            <v>401981.57</v>
          </cell>
          <cell r="GO225">
            <v>0</v>
          </cell>
          <cell r="GP225">
            <v>400.31</v>
          </cell>
          <cell r="GQ225">
            <v>0</v>
          </cell>
          <cell r="GR225">
            <v>218587.98</v>
          </cell>
          <cell r="GS225">
            <v>52077.14</v>
          </cell>
          <cell r="GT225">
            <v>43155.67</v>
          </cell>
          <cell r="GU225">
            <v>28094.400000000001</v>
          </cell>
          <cell r="GV225">
            <v>0</v>
          </cell>
          <cell r="GW225">
            <v>275</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643586</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cell r="JX225">
            <v>0</v>
          </cell>
          <cell r="JY225">
            <v>0</v>
          </cell>
          <cell r="JZ225">
            <v>0</v>
          </cell>
          <cell r="KA225">
            <v>0</v>
          </cell>
          <cell r="KB225">
            <v>0</v>
          </cell>
          <cell r="KC225">
            <v>0</v>
          </cell>
          <cell r="KD225">
            <v>0</v>
          </cell>
          <cell r="KE225">
            <v>9415275.9600000009</v>
          </cell>
          <cell r="KF225">
            <v>3191481.59</v>
          </cell>
          <cell r="KG225">
            <v>2169120.33</v>
          </cell>
          <cell r="KH225">
            <v>831439.69</v>
          </cell>
          <cell r="KI225">
            <v>4871.01</v>
          </cell>
          <cell r="KJ225">
            <v>9019.18</v>
          </cell>
          <cell r="KK225">
            <v>643586</v>
          </cell>
        </row>
        <row r="226">
          <cell r="A226">
            <v>223</v>
          </cell>
          <cell r="B226">
            <v>4878</v>
          </cell>
          <cell r="C226" t="str">
            <v>Ogden Comm School District</v>
          </cell>
          <cell r="D226">
            <v>3088336.16</v>
          </cell>
          <cell r="E226">
            <v>987218.41</v>
          </cell>
          <cell r="F226">
            <v>458135.4</v>
          </cell>
          <cell r="G226">
            <v>147394.46</v>
          </cell>
          <cell r="H226">
            <v>51708.32</v>
          </cell>
          <cell r="I226">
            <v>3190</v>
          </cell>
          <cell r="J226">
            <v>0</v>
          </cell>
          <cell r="K226">
            <v>0</v>
          </cell>
          <cell r="L226">
            <v>0</v>
          </cell>
          <cell r="M226">
            <v>0</v>
          </cell>
          <cell r="N226">
            <v>0</v>
          </cell>
          <cell r="O226">
            <v>0</v>
          </cell>
          <cell r="P226">
            <v>0</v>
          </cell>
          <cell r="Q226">
            <v>0</v>
          </cell>
          <cell r="R226">
            <v>146204.28</v>
          </cell>
          <cell r="S226">
            <v>53160.82</v>
          </cell>
          <cell r="T226">
            <v>35052.97</v>
          </cell>
          <cell r="U226">
            <v>186.29</v>
          </cell>
          <cell r="V226">
            <v>0</v>
          </cell>
          <cell r="W226">
            <v>0</v>
          </cell>
          <cell r="X226">
            <v>0</v>
          </cell>
          <cell r="Y226">
            <v>46189.05</v>
          </cell>
          <cell r="Z226">
            <v>17030.509999999998</v>
          </cell>
          <cell r="AA226">
            <v>0</v>
          </cell>
          <cell r="AB226">
            <v>1934</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185340.95</v>
          </cell>
          <cell r="BW226">
            <v>51043.02</v>
          </cell>
          <cell r="BX226">
            <v>16963.650000000001</v>
          </cell>
          <cell r="BY226">
            <v>530.4</v>
          </cell>
          <cell r="BZ226">
            <v>0</v>
          </cell>
          <cell r="CA226">
            <v>0</v>
          </cell>
          <cell r="CB226">
            <v>0</v>
          </cell>
          <cell r="CC226">
            <v>48836.87</v>
          </cell>
          <cell r="CD226">
            <v>20840.03</v>
          </cell>
          <cell r="CE226">
            <v>5922.38</v>
          </cell>
          <cell r="CF226">
            <v>3528.4</v>
          </cell>
          <cell r="CG226">
            <v>0</v>
          </cell>
          <cell r="CH226">
            <v>0</v>
          </cell>
          <cell r="CI226">
            <v>0</v>
          </cell>
          <cell r="CJ226">
            <v>48701.97</v>
          </cell>
          <cell r="CK226">
            <v>17562.650000000001</v>
          </cell>
          <cell r="CL226">
            <v>28064.38</v>
          </cell>
          <cell r="CM226">
            <v>967.95</v>
          </cell>
          <cell r="CN226">
            <v>1117.79</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19110.2</v>
          </cell>
          <cell r="DH226">
            <v>69.31</v>
          </cell>
          <cell r="DI226">
            <v>0</v>
          </cell>
          <cell r="DJ226">
            <v>5617</v>
          </cell>
          <cell r="DK226">
            <v>0</v>
          </cell>
          <cell r="DL226">
            <v>146238.46</v>
          </cell>
          <cell r="DM226">
            <v>47485.39</v>
          </cell>
          <cell r="DN226">
            <v>15108.78</v>
          </cell>
          <cell r="DO226">
            <v>361.81</v>
          </cell>
          <cell r="DP226">
            <v>0</v>
          </cell>
          <cell r="DQ226">
            <v>3626.25</v>
          </cell>
          <cell r="DR226">
            <v>0</v>
          </cell>
          <cell r="DS226">
            <v>0</v>
          </cell>
          <cell r="DT226">
            <v>0</v>
          </cell>
          <cell r="DU226">
            <v>630</v>
          </cell>
          <cell r="DV226">
            <v>0</v>
          </cell>
          <cell r="DW226">
            <v>0</v>
          </cell>
          <cell r="DX226">
            <v>0</v>
          </cell>
          <cell r="DY226">
            <v>0</v>
          </cell>
          <cell r="DZ226">
            <v>294821.52</v>
          </cell>
          <cell r="EA226">
            <v>107884.81</v>
          </cell>
          <cell r="EB226">
            <v>7396.04</v>
          </cell>
          <cell r="EC226">
            <v>29988.959999999999</v>
          </cell>
          <cell r="ED226">
            <v>0</v>
          </cell>
          <cell r="EE226">
            <v>1980</v>
          </cell>
          <cell r="EF226">
            <v>0</v>
          </cell>
          <cell r="EG226">
            <v>66381.320000000007</v>
          </cell>
          <cell r="EH226">
            <v>33776.79</v>
          </cell>
          <cell r="EI226">
            <v>16452.22</v>
          </cell>
          <cell r="EJ226">
            <v>1162.4000000000001</v>
          </cell>
          <cell r="EK226">
            <v>0</v>
          </cell>
          <cell r="EL226">
            <v>10532.95</v>
          </cell>
          <cell r="EM226">
            <v>0</v>
          </cell>
          <cell r="EN226">
            <v>0</v>
          </cell>
          <cell r="EO226">
            <v>0</v>
          </cell>
          <cell r="EP226">
            <v>0</v>
          </cell>
          <cell r="EQ226">
            <v>0</v>
          </cell>
          <cell r="ER226">
            <v>0</v>
          </cell>
          <cell r="ES226">
            <v>0</v>
          </cell>
          <cell r="ET226">
            <v>0</v>
          </cell>
          <cell r="EU226">
            <v>0</v>
          </cell>
          <cell r="EV226">
            <v>0</v>
          </cell>
          <cell r="EW226">
            <v>66.58</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3406.36</v>
          </cell>
          <cell r="FL226">
            <v>0</v>
          </cell>
          <cell r="FM226">
            <v>0</v>
          </cell>
          <cell r="FN226">
            <v>0</v>
          </cell>
          <cell r="FO226">
            <v>0</v>
          </cell>
          <cell r="FP226">
            <v>0</v>
          </cell>
          <cell r="FQ226">
            <v>0</v>
          </cell>
          <cell r="FR226">
            <v>37759.339999999997</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212036.01</v>
          </cell>
          <cell r="GL226">
            <v>84781.19</v>
          </cell>
          <cell r="GM226">
            <v>93890.98</v>
          </cell>
          <cell r="GN226">
            <v>260918.61</v>
          </cell>
          <cell r="GO226">
            <v>576.41999999999996</v>
          </cell>
          <cell r="GP226">
            <v>0</v>
          </cell>
          <cell r="GQ226">
            <v>0</v>
          </cell>
          <cell r="GR226">
            <v>155283.54</v>
          </cell>
          <cell r="GS226">
            <v>35823.19</v>
          </cell>
          <cell r="GT226">
            <v>10777.28</v>
          </cell>
          <cell r="GU226">
            <v>26437.95</v>
          </cell>
          <cell r="GV226">
            <v>0</v>
          </cell>
          <cell r="GW226">
            <v>715</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258627</v>
          </cell>
          <cell r="IV226">
            <v>0</v>
          </cell>
          <cell r="IW226">
            <v>0</v>
          </cell>
          <cell r="IX226">
            <v>0</v>
          </cell>
          <cell r="IY226">
            <v>0</v>
          </cell>
          <cell r="IZ226">
            <v>0</v>
          </cell>
          <cell r="JA226">
            <v>0</v>
          </cell>
          <cell r="JB226">
            <v>4000</v>
          </cell>
          <cell r="JC226">
            <v>0</v>
          </cell>
          <cell r="JD226">
            <v>0</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v>
          </cell>
          <cell r="JS226">
            <v>0</v>
          </cell>
          <cell r="JT226">
            <v>0</v>
          </cell>
          <cell r="JU226">
            <v>0</v>
          </cell>
          <cell r="JV226">
            <v>0</v>
          </cell>
          <cell r="JW226">
            <v>0</v>
          </cell>
          <cell r="JX226">
            <v>0</v>
          </cell>
          <cell r="JY226">
            <v>0</v>
          </cell>
          <cell r="JZ226">
            <v>0</v>
          </cell>
          <cell r="KA226">
            <v>0</v>
          </cell>
          <cell r="KB226">
            <v>0</v>
          </cell>
          <cell r="KC226">
            <v>0</v>
          </cell>
          <cell r="KD226">
            <v>0</v>
          </cell>
          <cell r="KE226">
            <v>4438370.13</v>
          </cell>
          <cell r="KF226">
            <v>1456606.81</v>
          </cell>
          <cell r="KG226">
            <v>748736.56</v>
          </cell>
          <cell r="KH226">
            <v>473480.54</v>
          </cell>
          <cell r="KI226">
            <v>53402.53</v>
          </cell>
          <cell r="KJ226">
            <v>25661.200000000001</v>
          </cell>
          <cell r="KK226">
            <v>262627</v>
          </cell>
        </row>
        <row r="227">
          <cell r="A227">
            <v>224</v>
          </cell>
          <cell r="B227">
            <v>4890</v>
          </cell>
          <cell r="C227" t="str">
            <v>Okoboji Comm School District</v>
          </cell>
          <cell r="D227">
            <v>5797539.2300000004</v>
          </cell>
          <cell r="E227">
            <v>1745287.6</v>
          </cell>
          <cell r="F227">
            <v>1243929.73</v>
          </cell>
          <cell r="G227">
            <v>138914.51</v>
          </cell>
          <cell r="H227">
            <v>11418.45</v>
          </cell>
          <cell r="I227">
            <v>14717.65</v>
          </cell>
          <cell r="J227">
            <v>0</v>
          </cell>
          <cell r="K227">
            <v>0</v>
          </cell>
          <cell r="L227">
            <v>0</v>
          </cell>
          <cell r="M227">
            <v>0</v>
          </cell>
          <cell r="N227">
            <v>0</v>
          </cell>
          <cell r="O227">
            <v>0</v>
          </cell>
          <cell r="P227">
            <v>0</v>
          </cell>
          <cell r="Q227">
            <v>0</v>
          </cell>
          <cell r="R227">
            <v>180533.45</v>
          </cell>
          <cell r="S227">
            <v>50920.39</v>
          </cell>
          <cell r="T227">
            <v>3181.7</v>
          </cell>
          <cell r="U227">
            <v>24</v>
          </cell>
          <cell r="V227">
            <v>0</v>
          </cell>
          <cell r="W227">
            <v>0</v>
          </cell>
          <cell r="X227">
            <v>0</v>
          </cell>
          <cell r="Y227">
            <v>37272.75</v>
          </cell>
          <cell r="Z227">
            <v>6213.25</v>
          </cell>
          <cell r="AA227">
            <v>0</v>
          </cell>
          <cell r="AB227">
            <v>2977.64</v>
          </cell>
          <cell r="AC227">
            <v>0</v>
          </cell>
          <cell r="AD227">
            <v>697.76</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7995.08</v>
          </cell>
          <cell r="BY227">
            <v>0</v>
          </cell>
          <cell r="BZ227">
            <v>0</v>
          </cell>
          <cell r="CA227">
            <v>0</v>
          </cell>
          <cell r="CB227">
            <v>0</v>
          </cell>
          <cell r="CC227">
            <v>36933.43</v>
          </cell>
          <cell r="CD227">
            <v>15311.76</v>
          </cell>
          <cell r="CE227">
            <v>0</v>
          </cell>
          <cell r="CF227">
            <v>3746.76</v>
          </cell>
          <cell r="CG227">
            <v>0</v>
          </cell>
          <cell r="CH227">
            <v>0</v>
          </cell>
          <cell r="CI227">
            <v>0</v>
          </cell>
          <cell r="CJ227">
            <v>0</v>
          </cell>
          <cell r="CK227">
            <v>0</v>
          </cell>
          <cell r="CL227">
            <v>18306.14</v>
          </cell>
          <cell r="CM227">
            <v>18622.419999999998</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44143.26</v>
          </cell>
          <cell r="DH227">
            <v>1175.8800000000001</v>
          </cell>
          <cell r="DI227">
            <v>0</v>
          </cell>
          <cell r="DJ227">
            <v>4513</v>
          </cell>
          <cell r="DK227">
            <v>0</v>
          </cell>
          <cell r="DL227">
            <v>209206.95</v>
          </cell>
          <cell r="DM227">
            <v>41257</v>
          </cell>
          <cell r="DN227">
            <v>2036.2</v>
          </cell>
          <cell r="DO227">
            <v>777.47</v>
          </cell>
          <cell r="DP227">
            <v>0</v>
          </cell>
          <cell r="DQ227">
            <v>1025</v>
          </cell>
          <cell r="DR227">
            <v>0</v>
          </cell>
          <cell r="DS227">
            <v>0</v>
          </cell>
          <cell r="DT227">
            <v>0</v>
          </cell>
          <cell r="DU227">
            <v>1327</v>
          </cell>
          <cell r="DV227">
            <v>0</v>
          </cell>
          <cell r="DW227">
            <v>0</v>
          </cell>
          <cell r="DX227">
            <v>0</v>
          </cell>
          <cell r="DY227">
            <v>0</v>
          </cell>
          <cell r="DZ227">
            <v>505152.32</v>
          </cell>
          <cell r="EA227">
            <v>192619.02</v>
          </cell>
          <cell r="EB227">
            <v>17746.09</v>
          </cell>
          <cell r="EC227">
            <v>514.92999999999995</v>
          </cell>
          <cell r="ED227">
            <v>0</v>
          </cell>
          <cell r="EE227">
            <v>906</v>
          </cell>
          <cell r="EF227">
            <v>0</v>
          </cell>
          <cell r="EG227">
            <v>64028.49</v>
          </cell>
          <cell r="EH227">
            <v>18038.900000000001</v>
          </cell>
          <cell r="EI227">
            <v>30286.17</v>
          </cell>
          <cell r="EJ227">
            <v>310.37</v>
          </cell>
          <cell r="EK227">
            <v>0</v>
          </cell>
          <cell r="EL227">
            <v>222.5</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141483.20000000001</v>
          </cell>
          <cell r="FX227">
            <v>46780.37</v>
          </cell>
          <cell r="FY227">
            <v>2193.36</v>
          </cell>
          <cell r="FZ227">
            <v>0</v>
          </cell>
          <cell r="GA227">
            <v>0</v>
          </cell>
          <cell r="GB227">
            <v>0</v>
          </cell>
          <cell r="GC227">
            <v>0</v>
          </cell>
          <cell r="GD227">
            <v>0</v>
          </cell>
          <cell r="GE227">
            <v>0</v>
          </cell>
          <cell r="GF227">
            <v>0</v>
          </cell>
          <cell r="GG227">
            <v>0</v>
          </cell>
          <cell r="GH227">
            <v>0</v>
          </cell>
          <cell r="GI227">
            <v>0</v>
          </cell>
          <cell r="GJ227">
            <v>0</v>
          </cell>
          <cell r="GK227">
            <v>410740.54</v>
          </cell>
          <cell r="GL227">
            <v>145567.32999999999</v>
          </cell>
          <cell r="GM227">
            <v>113020.27</v>
          </cell>
          <cell r="GN227">
            <v>354486.23</v>
          </cell>
          <cell r="GO227">
            <v>479</v>
          </cell>
          <cell r="GP227">
            <v>1145</v>
          </cell>
          <cell r="GQ227">
            <v>0</v>
          </cell>
          <cell r="GR227">
            <v>230639.59</v>
          </cell>
          <cell r="GS227">
            <v>42546.69</v>
          </cell>
          <cell r="GT227">
            <v>51051.61</v>
          </cell>
          <cell r="GU227">
            <v>60883.96</v>
          </cell>
          <cell r="GV227">
            <v>0</v>
          </cell>
          <cell r="GW227">
            <v>0</v>
          </cell>
          <cell r="GX227">
            <v>0</v>
          </cell>
          <cell r="GY227">
            <v>0</v>
          </cell>
          <cell r="GZ227">
            <v>0</v>
          </cell>
          <cell r="HA227">
            <v>0</v>
          </cell>
          <cell r="HB227">
            <v>0</v>
          </cell>
          <cell r="HC227">
            <v>0</v>
          </cell>
          <cell r="HD227">
            <v>0</v>
          </cell>
          <cell r="HE227">
            <v>0</v>
          </cell>
          <cell r="HF227">
            <v>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0</v>
          </cell>
          <cell r="HW227">
            <v>0</v>
          </cell>
          <cell r="HX227">
            <v>0</v>
          </cell>
          <cell r="HY227">
            <v>0</v>
          </cell>
          <cell r="HZ227">
            <v>0</v>
          </cell>
          <cell r="IA227">
            <v>0</v>
          </cell>
          <cell r="IB227">
            <v>0</v>
          </cell>
          <cell r="IC227">
            <v>0</v>
          </cell>
          <cell r="ID227">
            <v>0</v>
          </cell>
          <cell r="IE227">
            <v>0</v>
          </cell>
          <cell r="IF227">
            <v>0</v>
          </cell>
          <cell r="IG227">
            <v>0</v>
          </cell>
          <cell r="IH227">
            <v>0</v>
          </cell>
          <cell r="II227">
            <v>0</v>
          </cell>
          <cell r="IJ227">
            <v>0</v>
          </cell>
          <cell r="IK227">
            <v>0</v>
          </cell>
          <cell r="IL227">
            <v>0</v>
          </cell>
          <cell r="IM227">
            <v>0</v>
          </cell>
          <cell r="IN227">
            <v>0</v>
          </cell>
          <cell r="IO227">
            <v>0</v>
          </cell>
          <cell r="IP227">
            <v>0</v>
          </cell>
          <cell r="IQ227">
            <v>0</v>
          </cell>
          <cell r="IR227">
            <v>0</v>
          </cell>
          <cell r="IS227">
            <v>0</v>
          </cell>
          <cell r="IT227">
            <v>0</v>
          </cell>
          <cell r="IU227">
            <v>458257</v>
          </cell>
          <cell r="IV227">
            <v>0</v>
          </cell>
          <cell r="IW227">
            <v>0</v>
          </cell>
          <cell r="IX227">
            <v>0</v>
          </cell>
          <cell r="IY227">
            <v>0</v>
          </cell>
          <cell r="IZ227">
            <v>0</v>
          </cell>
          <cell r="JA227">
            <v>0</v>
          </cell>
          <cell r="JB227">
            <v>0</v>
          </cell>
          <cell r="JC227">
            <v>0</v>
          </cell>
          <cell r="JD227">
            <v>0</v>
          </cell>
          <cell r="JE227">
            <v>0</v>
          </cell>
          <cell r="JF227">
            <v>0</v>
          </cell>
          <cell r="JG227">
            <v>0</v>
          </cell>
          <cell r="JH227">
            <v>0</v>
          </cell>
          <cell r="JI227">
            <v>0</v>
          </cell>
          <cell r="JJ227">
            <v>0</v>
          </cell>
          <cell r="JK227">
            <v>0</v>
          </cell>
          <cell r="JL227">
            <v>0</v>
          </cell>
          <cell r="JM227">
            <v>0</v>
          </cell>
          <cell r="JN227">
            <v>0</v>
          </cell>
          <cell r="JO227">
            <v>0</v>
          </cell>
          <cell r="JP227">
            <v>0</v>
          </cell>
          <cell r="JQ227">
            <v>0</v>
          </cell>
          <cell r="JR227">
            <v>0</v>
          </cell>
          <cell r="JS227">
            <v>0</v>
          </cell>
          <cell r="JT227">
            <v>0</v>
          </cell>
          <cell r="JU227">
            <v>0</v>
          </cell>
          <cell r="JV227">
            <v>0</v>
          </cell>
          <cell r="JW227">
            <v>0</v>
          </cell>
          <cell r="JX227">
            <v>0</v>
          </cell>
          <cell r="JY227">
            <v>0</v>
          </cell>
          <cell r="JZ227">
            <v>0</v>
          </cell>
          <cell r="KA227">
            <v>0</v>
          </cell>
          <cell r="KB227">
            <v>0</v>
          </cell>
          <cell r="KC227">
            <v>0</v>
          </cell>
          <cell r="KD227">
            <v>0</v>
          </cell>
          <cell r="KE227">
            <v>7613529.9500000002</v>
          </cell>
          <cell r="KF227">
            <v>2304542.31</v>
          </cell>
          <cell r="KG227">
            <v>1535216.61</v>
          </cell>
          <cell r="KH227">
            <v>582434.17000000004</v>
          </cell>
          <cell r="KI227">
            <v>11897.45</v>
          </cell>
          <cell r="KJ227">
            <v>23226.91</v>
          </cell>
          <cell r="KK227">
            <v>458257</v>
          </cell>
        </row>
        <row r="228">
          <cell r="A228">
            <v>225</v>
          </cell>
          <cell r="B228">
            <v>4905</v>
          </cell>
          <cell r="C228" t="str">
            <v>Olin Consolidated School District</v>
          </cell>
          <cell r="D228">
            <v>581998.07999999996</v>
          </cell>
          <cell r="E228">
            <v>146342.56</v>
          </cell>
          <cell r="F228">
            <v>1102744.82</v>
          </cell>
          <cell r="G228">
            <v>12969.76</v>
          </cell>
          <cell r="H228">
            <v>0</v>
          </cell>
          <cell r="I228">
            <v>106</v>
          </cell>
          <cell r="J228">
            <v>0</v>
          </cell>
          <cell r="K228">
            <v>0</v>
          </cell>
          <cell r="L228">
            <v>0</v>
          </cell>
          <cell r="M228">
            <v>0</v>
          </cell>
          <cell r="N228">
            <v>0</v>
          </cell>
          <cell r="O228">
            <v>0</v>
          </cell>
          <cell r="P228">
            <v>0</v>
          </cell>
          <cell r="Q228">
            <v>0</v>
          </cell>
          <cell r="R228">
            <v>10050.629999999999</v>
          </cell>
          <cell r="S228">
            <v>3113.33</v>
          </cell>
          <cell r="T228">
            <v>0</v>
          </cell>
          <cell r="U228">
            <v>0</v>
          </cell>
          <cell r="V228">
            <v>0</v>
          </cell>
          <cell r="W228">
            <v>0</v>
          </cell>
          <cell r="X228">
            <v>0</v>
          </cell>
          <cell r="Y228">
            <v>8635.5</v>
          </cell>
          <cell r="Z228">
            <v>1475.79</v>
          </cell>
          <cell r="AA228">
            <v>0</v>
          </cell>
          <cell r="AB228">
            <v>1615.23</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22650</v>
          </cell>
          <cell r="BW228">
            <v>3822.74</v>
          </cell>
          <cell r="BX228">
            <v>15489.3</v>
          </cell>
          <cell r="BY228">
            <v>0</v>
          </cell>
          <cell r="BZ228">
            <v>0</v>
          </cell>
          <cell r="CA228">
            <v>0</v>
          </cell>
          <cell r="CB228">
            <v>0</v>
          </cell>
          <cell r="CC228">
            <v>0</v>
          </cell>
          <cell r="CD228">
            <v>85.89</v>
          </cell>
          <cell r="CE228">
            <v>0</v>
          </cell>
          <cell r="CF228">
            <v>428.56</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10226.98</v>
          </cell>
          <cell r="DH228">
            <v>154.88</v>
          </cell>
          <cell r="DI228">
            <v>0</v>
          </cell>
          <cell r="DJ228">
            <v>3583.75</v>
          </cell>
          <cell r="DK228">
            <v>0</v>
          </cell>
          <cell r="DL228">
            <v>0</v>
          </cell>
          <cell r="DM228">
            <v>0</v>
          </cell>
          <cell r="DN228">
            <v>36947.360000000001</v>
          </cell>
          <cell r="DO228">
            <v>0</v>
          </cell>
          <cell r="DP228">
            <v>0</v>
          </cell>
          <cell r="DQ228">
            <v>250</v>
          </cell>
          <cell r="DR228">
            <v>0</v>
          </cell>
          <cell r="DS228">
            <v>0</v>
          </cell>
          <cell r="DT228">
            <v>0</v>
          </cell>
          <cell r="DU228">
            <v>166</v>
          </cell>
          <cell r="DV228">
            <v>0</v>
          </cell>
          <cell r="DW228">
            <v>0</v>
          </cell>
          <cell r="DX228">
            <v>0</v>
          </cell>
          <cell r="DY228">
            <v>0</v>
          </cell>
          <cell r="DZ228">
            <v>108425.02</v>
          </cell>
          <cell r="EA228">
            <v>32743.54</v>
          </cell>
          <cell r="EB228">
            <v>2259.39</v>
          </cell>
          <cell r="EC228">
            <v>768.46</v>
          </cell>
          <cell r="ED228">
            <v>0</v>
          </cell>
          <cell r="EE228">
            <v>670</v>
          </cell>
          <cell r="EF228">
            <v>0</v>
          </cell>
          <cell r="EG228">
            <v>15663.17</v>
          </cell>
          <cell r="EH228">
            <v>3123.15</v>
          </cell>
          <cell r="EI228">
            <v>20657.060000000001</v>
          </cell>
          <cell r="EJ228">
            <v>782.83</v>
          </cell>
          <cell r="EK228">
            <v>0</v>
          </cell>
          <cell r="EL228">
            <v>1093.5</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1225.48</v>
          </cell>
          <cell r="FL228">
            <v>0</v>
          </cell>
          <cell r="FM228">
            <v>0</v>
          </cell>
          <cell r="FN228">
            <v>0</v>
          </cell>
          <cell r="FO228">
            <v>0</v>
          </cell>
          <cell r="FP228">
            <v>0</v>
          </cell>
          <cell r="FQ228">
            <v>0</v>
          </cell>
          <cell r="FR228">
            <v>1293.5</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15418.9</v>
          </cell>
          <cell r="GL228">
            <v>2978.7</v>
          </cell>
          <cell r="GM228">
            <v>15265.19</v>
          </cell>
          <cell r="GN228">
            <v>27392.16</v>
          </cell>
          <cell r="GO228">
            <v>0</v>
          </cell>
          <cell r="GP228">
            <v>167</v>
          </cell>
          <cell r="GQ228">
            <v>0</v>
          </cell>
          <cell r="GR228">
            <v>84476.51</v>
          </cell>
          <cell r="GS228">
            <v>23833</v>
          </cell>
          <cell r="GT228">
            <v>3379.71</v>
          </cell>
          <cell r="GU228">
            <v>18110.669999999998</v>
          </cell>
          <cell r="GV228">
            <v>0</v>
          </cell>
          <cell r="GW228">
            <v>180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96502</v>
          </cell>
          <cell r="IV228">
            <v>0</v>
          </cell>
          <cell r="IW228">
            <v>0</v>
          </cell>
          <cell r="IX228">
            <v>0</v>
          </cell>
          <cell r="IY228">
            <v>0</v>
          </cell>
          <cell r="IZ228">
            <v>0</v>
          </cell>
          <cell r="JA228">
            <v>0</v>
          </cell>
          <cell r="JB228">
            <v>0</v>
          </cell>
          <cell r="JC228">
            <v>0</v>
          </cell>
          <cell r="JD228">
            <v>0</v>
          </cell>
          <cell r="JE228">
            <v>0</v>
          </cell>
          <cell r="JF228">
            <v>0</v>
          </cell>
          <cell r="JG228">
            <v>0</v>
          </cell>
          <cell r="JH228">
            <v>0</v>
          </cell>
          <cell r="JI228">
            <v>0</v>
          </cell>
          <cell r="JJ228">
            <v>0</v>
          </cell>
          <cell r="JK228">
            <v>0</v>
          </cell>
          <cell r="JL228">
            <v>0</v>
          </cell>
          <cell r="JM228">
            <v>0</v>
          </cell>
          <cell r="JN228">
            <v>0</v>
          </cell>
          <cell r="JO228">
            <v>0</v>
          </cell>
          <cell r="JP228">
            <v>0</v>
          </cell>
          <cell r="JQ228">
            <v>0</v>
          </cell>
          <cell r="JR228">
            <v>0</v>
          </cell>
          <cell r="JS228">
            <v>0</v>
          </cell>
          <cell r="JT228">
            <v>0</v>
          </cell>
          <cell r="JU228">
            <v>0</v>
          </cell>
          <cell r="JV228">
            <v>0</v>
          </cell>
          <cell r="JW228">
            <v>0</v>
          </cell>
          <cell r="JX228">
            <v>0</v>
          </cell>
          <cell r="JY228">
            <v>0</v>
          </cell>
          <cell r="JZ228">
            <v>0</v>
          </cell>
          <cell r="KA228">
            <v>0</v>
          </cell>
          <cell r="KB228">
            <v>0</v>
          </cell>
          <cell r="KC228">
            <v>0</v>
          </cell>
          <cell r="KD228">
            <v>0</v>
          </cell>
          <cell r="KE228">
            <v>847317.81</v>
          </cell>
          <cell r="KF228">
            <v>217518.7</v>
          </cell>
          <cell r="KG228">
            <v>1209654.79</v>
          </cell>
          <cell r="KH228">
            <v>62222.55</v>
          </cell>
          <cell r="KI228">
            <v>0</v>
          </cell>
          <cell r="KJ228">
            <v>6050.25</v>
          </cell>
          <cell r="KK228">
            <v>96502</v>
          </cell>
        </row>
        <row r="229">
          <cell r="A229">
            <v>226</v>
          </cell>
          <cell r="B229">
            <v>4978</v>
          </cell>
          <cell r="C229" t="str">
            <v>Orient-Macksburg Comm School District</v>
          </cell>
          <cell r="D229">
            <v>903830.33</v>
          </cell>
          <cell r="E229">
            <v>249206.66</v>
          </cell>
          <cell r="F229">
            <v>786885.32</v>
          </cell>
          <cell r="G229">
            <v>49899.040000000001</v>
          </cell>
          <cell r="H229">
            <v>299</v>
          </cell>
          <cell r="I229">
            <v>7406.5</v>
          </cell>
          <cell r="J229">
            <v>0</v>
          </cell>
          <cell r="K229">
            <v>0</v>
          </cell>
          <cell r="L229">
            <v>0</v>
          </cell>
          <cell r="M229">
            <v>0</v>
          </cell>
          <cell r="N229">
            <v>0</v>
          </cell>
          <cell r="O229">
            <v>0</v>
          </cell>
          <cell r="P229">
            <v>0</v>
          </cell>
          <cell r="Q229">
            <v>0</v>
          </cell>
          <cell r="R229">
            <v>17576</v>
          </cell>
          <cell r="S229">
            <v>8062.92</v>
          </cell>
          <cell r="T229">
            <v>0</v>
          </cell>
          <cell r="U229">
            <v>267.44</v>
          </cell>
          <cell r="V229">
            <v>0</v>
          </cell>
          <cell r="W229">
            <v>0</v>
          </cell>
          <cell r="X229">
            <v>0</v>
          </cell>
          <cell r="Y229">
            <v>25190.41</v>
          </cell>
          <cell r="Z229">
            <v>4229.41</v>
          </cell>
          <cell r="AA229">
            <v>0</v>
          </cell>
          <cell r="AB229">
            <v>501.84</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18950</v>
          </cell>
          <cell r="BW229">
            <v>4612.16</v>
          </cell>
          <cell r="BX229">
            <v>8170</v>
          </cell>
          <cell r="BY229">
            <v>0</v>
          </cell>
          <cell r="BZ229">
            <v>0</v>
          </cell>
          <cell r="CA229">
            <v>0</v>
          </cell>
          <cell r="CB229">
            <v>0</v>
          </cell>
          <cell r="CC229">
            <v>0</v>
          </cell>
          <cell r="CD229">
            <v>0</v>
          </cell>
          <cell r="CE229">
            <v>0</v>
          </cell>
          <cell r="CF229">
            <v>2488.61</v>
          </cell>
          <cell r="CG229">
            <v>0</v>
          </cell>
          <cell r="CH229">
            <v>0</v>
          </cell>
          <cell r="CI229">
            <v>0</v>
          </cell>
          <cell r="CJ229">
            <v>29076.67</v>
          </cell>
          <cell r="CK229">
            <v>11650.14</v>
          </cell>
          <cell r="CL229">
            <v>675</v>
          </cell>
          <cell r="CM229">
            <v>2194.6799999999998</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26758</v>
          </cell>
          <cell r="DH229">
            <v>1767.88</v>
          </cell>
          <cell r="DI229">
            <v>0</v>
          </cell>
          <cell r="DJ229">
            <v>0</v>
          </cell>
          <cell r="DK229">
            <v>0</v>
          </cell>
          <cell r="DL229">
            <v>53374.25</v>
          </cell>
          <cell r="DM229">
            <v>33292.6</v>
          </cell>
          <cell r="DN229">
            <v>9629.15</v>
          </cell>
          <cell r="DO229">
            <v>3537.69</v>
          </cell>
          <cell r="DP229">
            <v>75</v>
          </cell>
          <cell r="DQ229">
            <v>9973.5400000000009</v>
          </cell>
          <cell r="DR229">
            <v>0</v>
          </cell>
          <cell r="DS229">
            <v>0</v>
          </cell>
          <cell r="DT229">
            <v>0</v>
          </cell>
          <cell r="DU229">
            <v>149</v>
          </cell>
          <cell r="DV229">
            <v>0</v>
          </cell>
          <cell r="DW229">
            <v>0</v>
          </cell>
          <cell r="DX229">
            <v>0</v>
          </cell>
          <cell r="DY229">
            <v>0</v>
          </cell>
          <cell r="DZ229">
            <v>79700.12</v>
          </cell>
          <cell r="EA229">
            <v>28391.99</v>
          </cell>
          <cell r="EB229">
            <v>0</v>
          </cell>
          <cell r="EC229">
            <v>2726.73</v>
          </cell>
          <cell r="ED229">
            <v>0</v>
          </cell>
          <cell r="EE229">
            <v>129.04</v>
          </cell>
          <cell r="EF229">
            <v>0</v>
          </cell>
          <cell r="EG229">
            <v>45497</v>
          </cell>
          <cell r="EH229">
            <v>13662.1</v>
          </cell>
          <cell r="EI229">
            <v>13100.11</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3875.31</v>
          </cell>
          <cell r="FL229">
            <v>0</v>
          </cell>
          <cell r="FM229">
            <v>0</v>
          </cell>
          <cell r="FN229">
            <v>0</v>
          </cell>
          <cell r="FO229">
            <v>0</v>
          </cell>
          <cell r="FP229">
            <v>0</v>
          </cell>
          <cell r="FQ229">
            <v>0</v>
          </cell>
          <cell r="FR229">
            <v>120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cell r="GJ229">
            <v>0</v>
          </cell>
          <cell r="GK229">
            <v>46332</v>
          </cell>
          <cell r="GL229">
            <v>15591.42</v>
          </cell>
          <cell r="GM229">
            <v>44867.08</v>
          </cell>
          <cell r="GN229">
            <v>68903.63</v>
          </cell>
          <cell r="GO229">
            <v>1493.23</v>
          </cell>
          <cell r="GP229">
            <v>0</v>
          </cell>
          <cell r="GQ229">
            <v>0</v>
          </cell>
          <cell r="GR229">
            <v>68309.17</v>
          </cell>
          <cell r="GS229">
            <v>9209.8700000000008</v>
          </cell>
          <cell r="GT229">
            <v>4833.22</v>
          </cell>
          <cell r="GU229">
            <v>15953.06</v>
          </cell>
          <cell r="GV229">
            <v>0</v>
          </cell>
          <cell r="GW229">
            <v>0</v>
          </cell>
          <cell r="GX229">
            <v>0</v>
          </cell>
          <cell r="GY229">
            <v>0</v>
          </cell>
          <cell r="GZ229">
            <v>0</v>
          </cell>
          <cell r="HA229">
            <v>0</v>
          </cell>
          <cell r="HB229">
            <v>0</v>
          </cell>
          <cell r="HC229">
            <v>0</v>
          </cell>
          <cell r="HD229">
            <v>0</v>
          </cell>
          <cell r="HE229">
            <v>0</v>
          </cell>
          <cell r="HF229">
            <v>0</v>
          </cell>
          <cell r="HG229">
            <v>0</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U229">
            <v>0</v>
          </cell>
          <cell r="HV229">
            <v>0</v>
          </cell>
          <cell r="HW229">
            <v>0</v>
          </cell>
          <cell r="HX229">
            <v>0</v>
          </cell>
          <cell r="HY229">
            <v>0</v>
          </cell>
          <cell r="HZ229">
            <v>0</v>
          </cell>
          <cell r="IA229">
            <v>0</v>
          </cell>
          <cell r="IB229">
            <v>0</v>
          </cell>
          <cell r="IC229">
            <v>0</v>
          </cell>
          <cell r="ID229">
            <v>0</v>
          </cell>
          <cell r="IE229">
            <v>0</v>
          </cell>
          <cell r="IF229">
            <v>0</v>
          </cell>
          <cell r="IG229">
            <v>0</v>
          </cell>
          <cell r="IH229">
            <v>0</v>
          </cell>
          <cell r="II229">
            <v>0</v>
          </cell>
          <cell r="IJ229">
            <v>0</v>
          </cell>
          <cell r="IK229">
            <v>0</v>
          </cell>
          <cell r="IL229">
            <v>0</v>
          </cell>
          <cell r="IM229">
            <v>0</v>
          </cell>
          <cell r="IN229">
            <v>0</v>
          </cell>
          <cell r="IO229">
            <v>0</v>
          </cell>
          <cell r="IP229">
            <v>0</v>
          </cell>
          <cell r="IQ229">
            <v>0</v>
          </cell>
          <cell r="IR229">
            <v>0</v>
          </cell>
          <cell r="IS229">
            <v>0</v>
          </cell>
          <cell r="IT229">
            <v>0</v>
          </cell>
          <cell r="IU229">
            <v>89564</v>
          </cell>
          <cell r="IV229">
            <v>0</v>
          </cell>
          <cell r="IW229">
            <v>0</v>
          </cell>
          <cell r="IX229">
            <v>0</v>
          </cell>
          <cell r="IY229">
            <v>0</v>
          </cell>
          <cell r="IZ229">
            <v>0</v>
          </cell>
          <cell r="JA229">
            <v>0</v>
          </cell>
          <cell r="JB229">
            <v>0</v>
          </cell>
          <cell r="JC229">
            <v>0</v>
          </cell>
          <cell r="JD229">
            <v>0</v>
          </cell>
          <cell r="JE229">
            <v>0</v>
          </cell>
          <cell r="JF229">
            <v>0</v>
          </cell>
          <cell r="JG229">
            <v>0</v>
          </cell>
          <cell r="JH229">
            <v>0</v>
          </cell>
          <cell r="JI229">
            <v>0</v>
          </cell>
          <cell r="JJ229">
            <v>0</v>
          </cell>
          <cell r="JK229">
            <v>0</v>
          </cell>
          <cell r="JL229">
            <v>0</v>
          </cell>
          <cell r="JM229">
            <v>0</v>
          </cell>
          <cell r="JN229">
            <v>0</v>
          </cell>
          <cell r="JO229">
            <v>0</v>
          </cell>
          <cell r="JP229">
            <v>0</v>
          </cell>
          <cell r="JQ229">
            <v>0</v>
          </cell>
          <cell r="JR229">
            <v>0</v>
          </cell>
          <cell r="JS229">
            <v>0</v>
          </cell>
          <cell r="JT229">
            <v>0</v>
          </cell>
          <cell r="JU229">
            <v>0</v>
          </cell>
          <cell r="JV229">
            <v>0</v>
          </cell>
          <cell r="JW229">
            <v>0</v>
          </cell>
          <cell r="JX229">
            <v>0</v>
          </cell>
          <cell r="JY229">
            <v>0</v>
          </cell>
          <cell r="JZ229">
            <v>0</v>
          </cell>
          <cell r="KA229">
            <v>0</v>
          </cell>
          <cell r="KB229">
            <v>0</v>
          </cell>
          <cell r="KC229">
            <v>0</v>
          </cell>
          <cell r="KD229">
            <v>0</v>
          </cell>
          <cell r="KE229">
            <v>1287835.95</v>
          </cell>
          <cell r="KF229">
            <v>377909.27</v>
          </cell>
          <cell r="KG229">
            <v>899062.19</v>
          </cell>
          <cell r="KH229">
            <v>148240.6</v>
          </cell>
          <cell r="KI229">
            <v>1867.23</v>
          </cell>
          <cell r="KJ229">
            <v>17509.080000000002</v>
          </cell>
          <cell r="KK229">
            <v>89564</v>
          </cell>
        </row>
        <row r="230">
          <cell r="A230">
            <v>227</v>
          </cell>
          <cell r="B230">
            <v>4995</v>
          </cell>
          <cell r="C230" t="str">
            <v>Osage Comm School District</v>
          </cell>
          <cell r="D230">
            <v>4926266.72</v>
          </cell>
          <cell r="E230">
            <v>1629726.19</v>
          </cell>
          <cell r="F230">
            <v>489207.08</v>
          </cell>
          <cell r="G230">
            <v>228511</v>
          </cell>
          <cell r="H230">
            <v>81566.399999999994</v>
          </cell>
          <cell r="I230">
            <v>411</v>
          </cell>
          <cell r="J230">
            <v>0</v>
          </cell>
          <cell r="K230">
            <v>0</v>
          </cell>
          <cell r="L230">
            <v>0</v>
          </cell>
          <cell r="M230">
            <v>7555.42</v>
          </cell>
          <cell r="N230">
            <v>0</v>
          </cell>
          <cell r="O230">
            <v>0</v>
          </cell>
          <cell r="P230">
            <v>0</v>
          </cell>
          <cell r="Q230">
            <v>0</v>
          </cell>
          <cell r="R230">
            <v>82546.02</v>
          </cell>
          <cell r="S230">
            <v>34266.379999999997</v>
          </cell>
          <cell r="T230">
            <v>0</v>
          </cell>
          <cell r="U230">
            <v>77.989999999999995</v>
          </cell>
          <cell r="V230">
            <v>0</v>
          </cell>
          <cell r="W230">
            <v>0</v>
          </cell>
          <cell r="X230">
            <v>0</v>
          </cell>
          <cell r="Y230">
            <v>50635.19</v>
          </cell>
          <cell r="Z230">
            <v>16788.38</v>
          </cell>
          <cell r="AA230">
            <v>30</v>
          </cell>
          <cell r="AB230">
            <v>7731.81</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25393.75</v>
          </cell>
          <cell r="BR230">
            <v>0</v>
          </cell>
          <cell r="BS230">
            <v>0</v>
          </cell>
          <cell r="BT230">
            <v>0</v>
          </cell>
          <cell r="BU230">
            <v>0</v>
          </cell>
          <cell r="BV230">
            <v>102200.48</v>
          </cell>
          <cell r="BW230">
            <v>25399.23</v>
          </cell>
          <cell r="BX230">
            <v>25246.67</v>
          </cell>
          <cell r="BY230">
            <v>913.04</v>
          </cell>
          <cell r="BZ230">
            <v>0</v>
          </cell>
          <cell r="CA230">
            <v>0</v>
          </cell>
          <cell r="CB230">
            <v>0</v>
          </cell>
          <cell r="CC230">
            <v>86036.5</v>
          </cell>
          <cell r="CD230">
            <v>44259.87</v>
          </cell>
          <cell r="CE230">
            <v>0</v>
          </cell>
          <cell r="CF230">
            <v>13621.19</v>
          </cell>
          <cell r="CG230">
            <v>0</v>
          </cell>
          <cell r="CH230">
            <v>0</v>
          </cell>
          <cell r="CI230">
            <v>0</v>
          </cell>
          <cell r="CJ230">
            <v>64722</v>
          </cell>
          <cell r="CK230">
            <v>33689.54</v>
          </cell>
          <cell r="CL230">
            <v>32221</v>
          </cell>
          <cell r="CM230">
            <v>19969.46</v>
          </cell>
          <cell r="CN230">
            <v>4524.8500000000004</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18831.87</v>
          </cell>
          <cell r="DH230">
            <v>0</v>
          </cell>
          <cell r="DI230">
            <v>0</v>
          </cell>
          <cell r="DJ230">
            <v>0</v>
          </cell>
          <cell r="DK230">
            <v>0</v>
          </cell>
          <cell r="DL230">
            <v>205001</v>
          </cell>
          <cell r="DM230">
            <v>78876.62</v>
          </cell>
          <cell r="DN230">
            <v>5271.08</v>
          </cell>
          <cell r="DO230">
            <v>9000.07</v>
          </cell>
          <cell r="DP230">
            <v>0</v>
          </cell>
          <cell r="DQ230">
            <v>1560</v>
          </cell>
          <cell r="DR230">
            <v>0</v>
          </cell>
          <cell r="DS230">
            <v>0</v>
          </cell>
          <cell r="DT230">
            <v>0</v>
          </cell>
          <cell r="DU230">
            <v>945</v>
          </cell>
          <cell r="DV230">
            <v>0</v>
          </cell>
          <cell r="DW230">
            <v>0</v>
          </cell>
          <cell r="DX230">
            <v>0</v>
          </cell>
          <cell r="DY230">
            <v>0</v>
          </cell>
          <cell r="DZ230">
            <v>404269.82</v>
          </cell>
          <cell r="EA230">
            <v>129928.93</v>
          </cell>
          <cell r="EB230">
            <v>13061.93</v>
          </cell>
          <cell r="EC230">
            <v>519.27</v>
          </cell>
          <cell r="ED230">
            <v>0</v>
          </cell>
          <cell r="EE230">
            <v>1650</v>
          </cell>
          <cell r="EF230">
            <v>0</v>
          </cell>
          <cell r="EG230">
            <v>67883</v>
          </cell>
          <cell r="EH230">
            <v>34339.72</v>
          </cell>
          <cell r="EI230">
            <v>11995.75</v>
          </cell>
          <cell r="EJ230">
            <v>3555.7</v>
          </cell>
          <cell r="EK230">
            <v>0</v>
          </cell>
          <cell r="EL230">
            <v>10112.6</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1430.15</v>
          </cell>
          <cell r="FZ230">
            <v>67905.279999999999</v>
          </cell>
          <cell r="GA230">
            <v>0</v>
          </cell>
          <cell r="GB230">
            <v>0</v>
          </cell>
          <cell r="GC230">
            <v>0</v>
          </cell>
          <cell r="GD230">
            <v>0</v>
          </cell>
          <cell r="GE230">
            <v>0</v>
          </cell>
          <cell r="GF230">
            <v>0</v>
          </cell>
          <cell r="GG230">
            <v>0</v>
          </cell>
          <cell r="GH230">
            <v>0</v>
          </cell>
          <cell r="GI230">
            <v>0</v>
          </cell>
          <cell r="GJ230">
            <v>0</v>
          </cell>
          <cell r="GK230">
            <v>258015.46</v>
          </cell>
          <cell r="GL230">
            <v>104123.8</v>
          </cell>
          <cell r="GM230">
            <v>356489.66</v>
          </cell>
          <cell r="GN230">
            <v>228486.86</v>
          </cell>
          <cell r="GO230">
            <v>17010.5</v>
          </cell>
          <cell r="GP230">
            <v>0</v>
          </cell>
          <cell r="GQ230">
            <v>0</v>
          </cell>
          <cell r="GR230">
            <v>200407.56</v>
          </cell>
          <cell r="GS230">
            <v>108934.36</v>
          </cell>
          <cell r="GT230">
            <v>14178.62</v>
          </cell>
          <cell r="GU230">
            <v>139438.28</v>
          </cell>
          <cell r="GV230">
            <v>90089</v>
          </cell>
          <cell r="GW230">
            <v>0</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0</v>
          </cell>
          <cell r="HR230">
            <v>0</v>
          </cell>
          <cell r="HS230">
            <v>0</v>
          </cell>
          <cell r="HT230">
            <v>0</v>
          </cell>
          <cell r="HU230">
            <v>0</v>
          </cell>
          <cell r="HV230">
            <v>0</v>
          </cell>
          <cell r="HW230">
            <v>0</v>
          </cell>
          <cell r="HX230">
            <v>0</v>
          </cell>
          <cell r="HY230">
            <v>0</v>
          </cell>
          <cell r="HZ230">
            <v>0</v>
          </cell>
          <cell r="IA230">
            <v>0</v>
          </cell>
          <cell r="IB230">
            <v>0</v>
          </cell>
          <cell r="IC230">
            <v>0</v>
          </cell>
          <cell r="ID230">
            <v>0</v>
          </cell>
          <cell r="IE230">
            <v>0</v>
          </cell>
          <cell r="IF230">
            <v>0</v>
          </cell>
          <cell r="IG230">
            <v>0</v>
          </cell>
          <cell r="IH230">
            <v>0</v>
          </cell>
          <cell r="II230">
            <v>0</v>
          </cell>
          <cell r="IJ230">
            <v>0</v>
          </cell>
          <cell r="IK230">
            <v>0</v>
          </cell>
          <cell r="IL230">
            <v>0</v>
          </cell>
          <cell r="IM230">
            <v>0</v>
          </cell>
          <cell r="IN230">
            <v>0</v>
          </cell>
          <cell r="IO230">
            <v>0</v>
          </cell>
          <cell r="IP230">
            <v>0</v>
          </cell>
          <cell r="IQ230">
            <v>0</v>
          </cell>
          <cell r="IR230">
            <v>0</v>
          </cell>
          <cell r="IS230">
            <v>0</v>
          </cell>
          <cell r="IT230">
            <v>0</v>
          </cell>
          <cell r="IU230">
            <v>412709</v>
          </cell>
          <cell r="IV230">
            <v>0</v>
          </cell>
          <cell r="IW230">
            <v>0</v>
          </cell>
          <cell r="IX230">
            <v>0</v>
          </cell>
          <cell r="IY230">
            <v>0</v>
          </cell>
          <cell r="IZ230">
            <v>0</v>
          </cell>
          <cell r="JA230">
            <v>0</v>
          </cell>
          <cell r="JB230">
            <v>0</v>
          </cell>
          <cell r="JC230">
            <v>0</v>
          </cell>
          <cell r="JD230">
            <v>0</v>
          </cell>
          <cell r="JE230">
            <v>0</v>
          </cell>
          <cell r="JF230">
            <v>0</v>
          </cell>
          <cell r="JG230">
            <v>0</v>
          </cell>
          <cell r="JH230">
            <v>0</v>
          </cell>
          <cell r="JI230">
            <v>0</v>
          </cell>
          <cell r="JJ230">
            <v>0</v>
          </cell>
          <cell r="JK230">
            <v>0</v>
          </cell>
          <cell r="JL230">
            <v>0</v>
          </cell>
          <cell r="JM230">
            <v>0</v>
          </cell>
          <cell r="JN230">
            <v>0</v>
          </cell>
          <cell r="JO230">
            <v>0</v>
          </cell>
          <cell r="JP230">
            <v>0</v>
          </cell>
          <cell r="JQ230">
            <v>0</v>
          </cell>
          <cell r="JR230">
            <v>0</v>
          </cell>
          <cell r="JS230">
            <v>0</v>
          </cell>
          <cell r="JT230">
            <v>0</v>
          </cell>
          <cell r="JU230">
            <v>0</v>
          </cell>
          <cell r="JV230">
            <v>0</v>
          </cell>
          <cell r="JW230">
            <v>0</v>
          </cell>
          <cell r="JX230">
            <v>0</v>
          </cell>
          <cell r="JY230">
            <v>0</v>
          </cell>
          <cell r="JZ230">
            <v>0</v>
          </cell>
          <cell r="KA230">
            <v>0</v>
          </cell>
          <cell r="KB230">
            <v>0</v>
          </cell>
          <cell r="KC230">
            <v>0</v>
          </cell>
          <cell r="KD230">
            <v>0</v>
          </cell>
          <cell r="KE230">
            <v>6447983.75</v>
          </cell>
          <cell r="KF230">
            <v>2240333.02</v>
          </cell>
          <cell r="KG230">
            <v>1001857.98</v>
          </cell>
          <cell r="KH230">
            <v>719729.95</v>
          </cell>
          <cell r="KI230">
            <v>193190.75</v>
          </cell>
          <cell r="KJ230">
            <v>13733.6</v>
          </cell>
          <cell r="KK230">
            <v>412709</v>
          </cell>
        </row>
        <row r="231">
          <cell r="A231">
            <v>228</v>
          </cell>
          <cell r="B231">
            <v>5013</v>
          </cell>
          <cell r="C231" t="str">
            <v>Oskaloosa Comm School District</v>
          </cell>
          <cell r="D231">
            <v>9759370.3900000006</v>
          </cell>
          <cell r="E231">
            <v>3720968.87</v>
          </cell>
          <cell r="F231">
            <v>2685581.08</v>
          </cell>
          <cell r="G231">
            <v>194645.54</v>
          </cell>
          <cell r="H231">
            <v>28996.84</v>
          </cell>
          <cell r="I231">
            <v>0</v>
          </cell>
          <cell r="J231">
            <v>0</v>
          </cell>
          <cell r="K231">
            <v>0</v>
          </cell>
          <cell r="L231">
            <v>0</v>
          </cell>
          <cell r="M231">
            <v>97455.54</v>
          </cell>
          <cell r="N231">
            <v>0</v>
          </cell>
          <cell r="O231">
            <v>0</v>
          </cell>
          <cell r="P231">
            <v>0</v>
          </cell>
          <cell r="Q231">
            <v>0</v>
          </cell>
          <cell r="R231">
            <v>411616.17</v>
          </cell>
          <cell r="S231">
            <v>178648.34</v>
          </cell>
          <cell r="T231">
            <v>0</v>
          </cell>
          <cell r="U231">
            <v>209.85</v>
          </cell>
          <cell r="V231">
            <v>0</v>
          </cell>
          <cell r="W231">
            <v>0</v>
          </cell>
          <cell r="X231">
            <v>0</v>
          </cell>
          <cell r="Y231">
            <v>271462.46000000002</v>
          </cell>
          <cell r="Z231">
            <v>96151.5</v>
          </cell>
          <cell r="AA231">
            <v>0</v>
          </cell>
          <cell r="AB231">
            <v>4395.34</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629554.24</v>
          </cell>
          <cell r="BW231">
            <v>231896.3</v>
          </cell>
          <cell r="BX231">
            <v>61528.22</v>
          </cell>
          <cell r="BY231">
            <v>65181.37</v>
          </cell>
          <cell r="BZ231">
            <v>0</v>
          </cell>
          <cell r="CA231">
            <v>2500</v>
          </cell>
          <cell r="CB231">
            <v>0</v>
          </cell>
          <cell r="CC231">
            <v>159845.43</v>
          </cell>
          <cell r="CD231">
            <v>71286.710000000006</v>
          </cell>
          <cell r="CE231">
            <v>0</v>
          </cell>
          <cell r="CF231">
            <v>5299.58</v>
          </cell>
          <cell r="CG231">
            <v>0</v>
          </cell>
          <cell r="CH231">
            <v>0</v>
          </cell>
          <cell r="CI231">
            <v>0</v>
          </cell>
          <cell r="CJ231">
            <v>211121.2</v>
          </cell>
          <cell r="CK231">
            <v>81782.47</v>
          </cell>
          <cell r="CL231">
            <v>86610.78</v>
          </cell>
          <cell r="CM231">
            <v>82982.490000000005</v>
          </cell>
          <cell r="CN231">
            <v>11370.14</v>
          </cell>
          <cell r="CO231">
            <v>0</v>
          </cell>
          <cell r="CP231">
            <v>0</v>
          </cell>
          <cell r="CQ231">
            <v>0</v>
          </cell>
          <cell r="CR231">
            <v>0</v>
          </cell>
          <cell r="CS231">
            <v>9481.02</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28119.62</v>
          </cell>
          <cell r="DH231">
            <v>1617.59</v>
          </cell>
          <cell r="DI231">
            <v>0</v>
          </cell>
          <cell r="DJ231">
            <v>11314.9</v>
          </cell>
          <cell r="DK231">
            <v>0</v>
          </cell>
          <cell r="DL231">
            <v>194800</v>
          </cell>
          <cell r="DM231">
            <v>51849.440000000002</v>
          </cell>
          <cell r="DN231">
            <v>11800.23</v>
          </cell>
          <cell r="DO231">
            <v>64.98</v>
          </cell>
          <cell r="DP231">
            <v>0</v>
          </cell>
          <cell r="DQ231">
            <v>725.5</v>
          </cell>
          <cell r="DR231">
            <v>0</v>
          </cell>
          <cell r="DS231">
            <v>90000</v>
          </cell>
          <cell r="DT231">
            <v>32552.57</v>
          </cell>
          <cell r="DU231">
            <v>2388</v>
          </cell>
          <cell r="DV231">
            <v>0</v>
          </cell>
          <cell r="DW231">
            <v>0</v>
          </cell>
          <cell r="DX231">
            <v>0</v>
          </cell>
          <cell r="DY231">
            <v>0</v>
          </cell>
          <cell r="DZ231">
            <v>1002592.28</v>
          </cell>
          <cell r="EA231">
            <v>389437.28</v>
          </cell>
          <cell r="EB231">
            <v>5644.03</v>
          </cell>
          <cell r="EC231">
            <v>14.66</v>
          </cell>
          <cell r="ED231">
            <v>0</v>
          </cell>
          <cell r="EE231">
            <v>5922.5</v>
          </cell>
          <cell r="EF231">
            <v>0</v>
          </cell>
          <cell r="EG231">
            <v>175496.39</v>
          </cell>
          <cell r="EH231">
            <v>86316.76</v>
          </cell>
          <cell r="EI231">
            <v>124375.21</v>
          </cell>
          <cell r="EJ231">
            <v>3966.22</v>
          </cell>
          <cell r="EK231">
            <v>0</v>
          </cell>
          <cell r="EL231">
            <v>705</v>
          </cell>
          <cell r="EM231">
            <v>0</v>
          </cell>
          <cell r="EN231">
            <v>0</v>
          </cell>
          <cell r="EO231">
            <v>0</v>
          </cell>
          <cell r="EP231">
            <v>0</v>
          </cell>
          <cell r="EQ231">
            <v>0</v>
          </cell>
          <cell r="ER231">
            <v>0</v>
          </cell>
          <cell r="ES231">
            <v>0</v>
          </cell>
          <cell r="ET231">
            <v>0</v>
          </cell>
          <cell r="EU231">
            <v>0</v>
          </cell>
          <cell r="EV231">
            <v>0</v>
          </cell>
          <cell r="EW231">
            <v>0</v>
          </cell>
          <cell r="EX231">
            <v>15304.91</v>
          </cell>
          <cell r="EY231">
            <v>0</v>
          </cell>
          <cell r="EZ231">
            <v>0</v>
          </cell>
          <cell r="FA231">
            <v>0</v>
          </cell>
          <cell r="FB231">
            <v>0</v>
          </cell>
          <cell r="FC231">
            <v>0</v>
          </cell>
          <cell r="FD231">
            <v>0</v>
          </cell>
          <cell r="FE231">
            <v>0</v>
          </cell>
          <cell r="FF231">
            <v>0</v>
          </cell>
          <cell r="FG231">
            <v>0</v>
          </cell>
          <cell r="FH231">
            <v>0</v>
          </cell>
          <cell r="FI231">
            <v>0</v>
          </cell>
          <cell r="FJ231">
            <v>0</v>
          </cell>
          <cell r="FK231">
            <v>7335.38</v>
          </cell>
          <cell r="FL231">
            <v>0</v>
          </cell>
          <cell r="FM231">
            <v>0</v>
          </cell>
          <cell r="FN231">
            <v>0</v>
          </cell>
          <cell r="FO231">
            <v>0</v>
          </cell>
          <cell r="FP231">
            <v>44674.27</v>
          </cell>
          <cell r="FQ231">
            <v>29386.01</v>
          </cell>
          <cell r="FR231">
            <v>7297.86</v>
          </cell>
          <cell r="FS231">
            <v>320</v>
          </cell>
          <cell r="FT231">
            <v>0</v>
          </cell>
          <cell r="FU231">
            <v>50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cell r="GJ231">
            <v>0</v>
          </cell>
          <cell r="GK231">
            <v>999089.42</v>
          </cell>
          <cell r="GL231">
            <v>430163.24</v>
          </cell>
          <cell r="GM231">
            <v>215038.43</v>
          </cell>
          <cell r="GN231">
            <v>579927.79</v>
          </cell>
          <cell r="GO231">
            <v>3415.2</v>
          </cell>
          <cell r="GP231">
            <v>0</v>
          </cell>
          <cell r="GQ231">
            <v>0</v>
          </cell>
          <cell r="GR231">
            <v>410670.52</v>
          </cell>
          <cell r="GS231">
            <v>318855.69</v>
          </cell>
          <cell r="GT231">
            <v>32907.35</v>
          </cell>
          <cell r="GU231">
            <v>108278.1</v>
          </cell>
          <cell r="GV231">
            <v>471.43</v>
          </cell>
          <cell r="GW231">
            <v>0</v>
          </cell>
          <cell r="GX231">
            <v>0</v>
          </cell>
          <cell r="GY231">
            <v>0</v>
          </cell>
          <cell r="GZ231">
            <v>0</v>
          </cell>
          <cell r="HA231">
            <v>0</v>
          </cell>
          <cell r="HB231">
            <v>0</v>
          </cell>
          <cell r="HC231">
            <v>0</v>
          </cell>
          <cell r="HD231">
            <v>0</v>
          </cell>
          <cell r="HE231">
            <v>0</v>
          </cell>
          <cell r="HF231">
            <v>0</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0</v>
          </cell>
          <cell r="IJ231">
            <v>0</v>
          </cell>
          <cell r="IK231">
            <v>0</v>
          </cell>
          <cell r="IL231">
            <v>0</v>
          </cell>
          <cell r="IM231">
            <v>0</v>
          </cell>
          <cell r="IN231">
            <v>0</v>
          </cell>
          <cell r="IO231">
            <v>0</v>
          </cell>
          <cell r="IP231">
            <v>0</v>
          </cell>
          <cell r="IQ231">
            <v>0</v>
          </cell>
          <cell r="IR231">
            <v>0</v>
          </cell>
          <cell r="IS231">
            <v>0</v>
          </cell>
          <cell r="IT231">
            <v>0</v>
          </cell>
          <cell r="IU231">
            <v>1052777</v>
          </cell>
          <cell r="IV231">
            <v>0</v>
          </cell>
          <cell r="IW231">
            <v>0</v>
          </cell>
          <cell r="IX231">
            <v>0</v>
          </cell>
          <cell r="IY231">
            <v>0</v>
          </cell>
          <cell r="IZ231">
            <v>0</v>
          </cell>
          <cell r="JA231">
            <v>0</v>
          </cell>
          <cell r="JB231">
            <v>0</v>
          </cell>
          <cell r="JC231">
            <v>0</v>
          </cell>
          <cell r="JD231">
            <v>0</v>
          </cell>
          <cell r="JE231">
            <v>0</v>
          </cell>
          <cell r="JF231">
            <v>0</v>
          </cell>
          <cell r="JG231">
            <v>0</v>
          </cell>
          <cell r="JH231">
            <v>0</v>
          </cell>
          <cell r="JI231">
            <v>0</v>
          </cell>
          <cell r="JJ231">
            <v>0</v>
          </cell>
          <cell r="JK231">
            <v>0</v>
          </cell>
          <cell r="JL231">
            <v>0</v>
          </cell>
          <cell r="JM231">
            <v>0</v>
          </cell>
          <cell r="JN231">
            <v>0</v>
          </cell>
          <cell r="JO231">
            <v>0</v>
          </cell>
          <cell r="JP231">
            <v>0</v>
          </cell>
          <cell r="JQ231">
            <v>0</v>
          </cell>
          <cell r="JR231">
            <v>0</v>
          </cell>
          <cell r="JS231">
            <v>0</v>
          </cell>
          <cell r="JT231">
            <v>0</v>
          </cell>
          <cell r="JU231">
            <v>0</v>
          </cell>
          <cell r="JV231">
            <v>0</v>
          </cell>
          <cell r="JW231">
            <v>0</v>
          </cell>
          <cell r="JX231">
            <v>0</v>
          </cell>
          <cell r="JY231">
            <v>0</v>
          </cell>
          <cell r="JZ231">
            <v>0</v>
          </cell>
          <cell r="KA231">
            <v>0</v>
          </cell>
          <cell r="KB231">
            <v>0</v>
          </cell>
          <cell r="KC231">
            <v>0</v>
          </cell>
          <cell r="KD231">
            <v>0</v>
          </cell>
          <cell r="KE231">
            <v>14360292.77</v>
          </cell>
          <cell r="KF231">
            <v>5719295.1799999997</v>
          </cell>
          <cell r="KG231">
            <v>3375562.75</v>
          </cell>
          <cell r="KH231">
            <v>1062208.42</v>
          </cell>
          <cell r="KI231">
            <v>44253.61</v>
          </cell>
          <cell r="KJ231">
            <v>21217.9</v>
          </cell>
          <cell r="KK231">
            <v>1052777</v>
          </cell>
        </row>
        <row r="232">
          <cell r="A232">
            <v>229</v>
          </cell>
          <cell r="B232">
            <v>5049</v>
          </cell>
          <cell r="C232" t="str">
            <v>Ottumwa Comm School District</v>
          </cell>
          <cell r="D232">
            <v>23097717.43</v>
          </cell>
          <cell r="E232">
            <v>3933953.94</v>
          </cell>
          <cell r="F232">
            <v>5809910.1699999999</v>
          </cell>
          <cell r="G232">
            <v>910715.38</v>
          </cell>
          <cell r="H232">
            <v>329525.28000000003</v>
          </cell>
          <cell r="I232">
            <v>730</v>
          </cell>
          <cell r="J232">
            <v>0</v>
          </cell>
          <cell r="K232">
            <v>78394.539999999994</v>
          </cell>
          <cell r="L232">
            <v>12994.91</v>
          </cell>
          <cell r="M232">
            <v>197444.8</v>
          </cell>
          <cell r="N232">
            <v>0</v>
          </cell>
          <cell r="O232">
            <v>0</v>
          </cell>
          <cell r="P232">
            <v>0</v>
          </cell>
          <cell r="Q232">
            <v>0</v>
          </cell>
          <cell r="R232">
            <v>467302.84</v>
          </cell>
          <cell r="S232">
            <v>82067.33</v>
          </cell>
          <cell r="T232">
            <v>0</v>
          </cell>
          <cell r="U232">
            <v>2322.36</v>
          </cell>
          <cell r="V232">
            <v>0</v>
          </cell>
          <cell r="W232">
            <v>0</v>
          </cell>
          <cell r="X232">
            <v>0</v>
          </cell>
          <cell r="Y232">
            <v>561393.55000000005</v>
          </cell>
          <cell r="Z232">
            <v>93649.71</v>
          </cell>
          <cell r="AA232">
            <v>10000</v>
          </cell>
          <cell r="AB232">
            <v>17823.12</v>
          </cell>
          <cell r="AC232">
            <v>0</v>
          </cell>
          <cell r="AD232">
            <v>0</v>
          </cell>
          <cell r="AE232">
            <v>0</v>
          </cell>
          <cell r="AF232">
            <v>0</v>
          </cell>
          <cell r="AG232">
            <v>0</v>
          </cell>
          <cell r="AH232">
            <v>50821.26</v>
          </cell>
          <cell r="AI232">
            <v>0</v>
          </cell>
          <cell r="AJ232">
            <v>0</v>
          </cell>
          <cell r="AK232">
            <v>0</v>
          </cell>
          <cell r="AL232">
            <v>0</v>
          </cell>
          <cell r="AM232">
            <v>35783.5</v>
          </cell>
          <cell r="AN232">
            <v>6115.44</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842180.43</v>
          </cell>
          <cell r="BW232">
            <v>143627.85999999999</v>
          </cell>
          <cell r="BX232">
            <v>83141.100000000006</v>
          </cell>
          <cell r="BY232">
            <v>0</v>
          </cell>
          <cell r="BZ232">
            <v>0</v>
          </cell>
          <cell r="CA232">
            <v>0</v>
          </cell>
          <cell r="CB232">
            <v>0</v>
          </cell>
          <cell r="CC232">
            <v>226473.16</v>
          </cell>
          <cell r="CD232">
            <v>38123.440000000002</v>
          </cell>
          <cell r="CE232">
            <v>0</v>
          </cell>
          <cell r="CF232">
            <v>39388.720000000001</v>
          </cell>
          <cell r="CG232">
            <v>0</v>
          </cell>
          <cell r="CH232">
            <v>0</v>
          </cell>
          <cell r="CI232">
            <v>0</v>
          </cell>
          <cell r="CJ232">
            <v>288514.14</v>
          </cell>
          <cell r="CK232">
            <v>48614.41</v>
          </cell>
          <cell r="CL232">
            <v>113198.97</v>
          </cell>
          <cell r="CM232">
            <v>34923.68</v>
          </cell>
          <cell r="CN232">
            <v>70772.81</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52274.49</v>
          </cell>
          <cell r="DH232">
            <v>9866.73</v>
          </cell>
          <cell r="DI232">
            <v>0</v>
          </cell>
          <cell r="DJ232">
            <v>18630</v>
          </cell>
          <cell r="DK232">
            <v>0</v>
          </cell>
          <cell r="DL232">
            <v>399684.66</v>
          </cell>
          <cell r="DM232">
            <v>76955.64</v>
          </cell>
          <cell r="DN232">
            <v>68552.679999999993</v>
          </cell>
          <cell r="DO232">
            <v>7628.18</v>
          </cell>
          <cell r="DP232">
            <v>33.58</v>
          </cell>
          <cell r="DQ232">
            <v>12553</v>
          </cell>
          <cell r="DR232">
            <v>0</v>
          </cell>
          <cell r="DS232">
            <v>0</v>
          </cell>
          <cell r="DT232">
            <v>0</v>
          </cell>
          <cell r="DU232">
            <v>3864</v>
          </cell>
          <cell r="DV232">
            <v>0</v>
          </cell>
          <cell r="DW232">
            <v>0</v>
          </cell>
          <cell r="DX232">
            <v>0</v>
          </cell>
          <cell r="DY232">
            <v>0</v>
          </cell>
          <cell r="DZ232">
            <v>3363553.2799999998</v>
          </cell>
          <cell r="EA232">
            <v>563370.6</v>
          </cell>
          <cell r="EB232">
            <v>12276.29</v>
          </cell>
          <cell r="EC232">
            <v>24595.93</v>
          </cell>
          <cell r="ED232">
            <v>542.88</v>
          </cell>
          <cell r="EE232">
            <v>0</v>
          </cell>
          <cell r="EF232">
            <v>0</v>
          </cell>
          <cell r="EG232">
            <v>278769.12</v>
          </cell>
          <cell r="EH232">
            <v>44451.3</v>
          </cell>
          <cell r="EI232">
            <v>75172.570000000007</v>
          </cell>
          <cell r="EJ232">
            <v>9703.73</v>
          </cell>
          <cell r="EK232">
            <v>0</v>
          </cell>
          <cell r="EL232">
            <v>10866.54</v>
          </cell>
          <cell r="EM232">
            <v>0</v>
          </cell>
          <cell r="EN232">
            <v>50088</v>
          </cell>
          <cell r="EO232">
            <v>8182.6</v>
          </cell>
          <cell r="EP232">
            <v>0</v>
          </cell>
          <cell r="EQ232">
            <v>14313.07</v>
          </cell>
          <cell r="ER232">
            <v>0</v>
          </cell>
          <cell r="ES232">
            <v>0</v>
          </cell>
          <cell r="ET232">
            <v>0</v>
          </cell>
          <cell r="EU232">
            <v>48664.639999999999</v>
          </cell>
          <cell r="EV232">
            <v>8183.25</v>
          </cell>
          <cell r="EW232">
            <v>0</v>
          </cell>
          <cell r="EX232">
            <v>68982.240000000005</v>
          </cell>
          <cell r="EY232">
            <v>0</v>
          </cell>
          <cell r="EZ232">
            <v>0</v>
          </cell>
          <cell r="FA232">
            <v>0</v>
          </cell>
          <cell r="FB232">
            <v>0</v>
          </cell>
          <cell r="FC232">
            <v>0</v>
          </cell>
          <cell r="FD232">
            <v>0</v>
          </cell>
          <cell r="FE232">
            <v>0</v>
          </cell>
          <cell r="FF232">
            <v>0</v>
          </cell>
          <cell r="FG232">
            <v>0</v>
          </cell>
          <cell r="FH232">
            <v>0</v>
          </cell>
          <cell r="FI232">
            <v>79914.19</v>
          </cell>
          <cell r="FJ232">
            <v>13499.86</v>
          </cell>
          <cell r="FK232">
            <v>38253.68</v>
          </cell>
          <cell r="FL232">
            <v>5524.95</v>
          </cell>
          <cell r="FM232">
            <v>0</v>
          </cell>
          <cell r="FN232">
            <v>50</v>
          </cell>
          <cell r="FO232">
            <v>0</v>
          </cell>
          <cell r="FP232">
            <v>180250</v>
          </cell>
          <cell r="FQ232">
            <v>30549.9</v>
          </cell>
          <cell r="FR232">
            <v>32250.62</v>
          </cell>
          <cell r="FS232">
            <v>20633.52</v>
          </cell>
          <cell r="FT232">
            <v>0</v>
          </cell>
          <cell r="FU232">
            <v>485</v>
          </cell>
          <cell r="FV232">
            <v>0</v>
          </cell>
          <cell r="FW232">
            <v>0</v>
          </cell>
          <cell r="FX232">
            <v>0</v>
          </cell>
          <cell r="FY232">
            <v>19551.22</v>
          </cell>
          <cell r="FZ232">
            <v>14433.67</v>
          </cell>
          <cell r="GA232">
            <v>0</v>
          </cell>
          <cell r="GB232">
            <v>0</v>
          </cell>
          <cell r="GC232">
            <v>0</v>
          </cell>
          <cell r="GD232">
            <v>0</v>
          </cell>
          <cell r="GE232">
            <v>0</v>
          </cell>
          <cell r="GF232">
            <v>0</v>
          </cell>
          <cell r="GG232">
            <v>0</v>
          </cell>
          <cell r="GH232">
            <v>0</v>
          </cell>
          <cell r="GI232">
            <v>0</v>
          </cell>
          <cell r="GJ232">
            <v>0</v>
          </cell>
          <cell r="GK232">
            <v>2145529.09</v>
          </cell>
          <cell r="GL232">
            <v>353616.45</v>
          </cell>
          <cell r="GM232">
            <v>484167.59</v>
          </cell>
          <cell r="GN232">
            <v>1174304.25</v>
          </cell>
          <cell r="GO232">
            <v>26097</v>
          </cell>
          <cell r="GP232">
            <v>287.06</v>
          </cell>
          <cell r="GQ232">
            <v>0</v>
          </cell>
          <cell r="GR232">
            <v>0</v>
          </cell>
          <cell r="GS232">
            <v>0</v>
          </cell>
          <cell r="GT232">
            <v>1368790.84</v>
          </cell>
          <cell r="GU232">
            <v>55586.95</v>
          </cell>
          <cell r="GV232">
            <v>0</v>
          </cell>
          <cell r="GW232">
            <v>0</v>
          </cell>
          <cell r="GX232">
            <v>0</v>
          </cell>
          <cell r="GY232">
            <v>0</v>
          </cell>
          <cell r="GZ232">
            <v>0</v>
          </cell>
          <cell r="HA232">
            <v>0</v>
          </cell>
          <cell r="HB232">
            <v>0</v>
          </cell>
          <cell r="HC232">
            <v>0</v>
          </cell>
          <cell r="HD232">
            <v>0</v>
          </cell>
          <cell r="HE232">
            <v>0</v>
          </cell>
          <cell r="HF232">
            <v>0</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81950.05</v>
          </cell>
          <cell r="HU232">
            <v>13857.59</v>
          </cell>
          <cell r="HV232">
            <v>360</v>
          </cell>
          <cell r="HW232">
            <v>2021.08</v>
          </cell>
          <cell r="HX232">
            <v>0</v>
          </cell>
          <cell r="HY232">
            <v>0</v>
          </cell>
          <cell r="HZ232">
            <v>0</v>
          </cell>
          <cell r="IA232">
            <v>0</v>
          </cell>
          <cell r="IB232">
            <v>0</v>
          </cell>
          <cell r="IC232">
            <v>0</v>
          </cell>
          <cell r="ID232">
            <v>0</v>
          </cell>
          <cell r="IE232">
            <v>0</v>
          </cell>
          <cell r="IF232">
            <v>0</v>
          </cell>
          <cell r="IG232">
            <v>0</v>
          </cell>
          <cell r="IH232">
            <v>0</v>
          </cell>
          <cell r="II232">
            <v>0</v>
          </cell>
          <cell r="IJ232">
            <v>0</v>
          </cell>
          <cell r="IK232">
            <v>0</v>
          </cell>
          <cell r="IL232">
            <v>0</v>
          </cell>
          <cell r="IM232">
            <v>0</v>
          </cell>
          <cell r="IN232">
            <v>0</v>
          </cell>
          <cell r="IO232">
            <v>0</v>
          </cell>
          <cell r="IP232">
            <v>0</v>
          </cell>
          <cell r="IQ232">
            <v>0</v>
          </cell>
          <cell r="IR232">
            <v>0</v>
          </cell>
          <cell r="IS232">
            <v>0</v>
          </cell>
          <cell r="IT232">
            <v>0</v>
          </cell>
          <cell r="IU232">
            <v>2078097</v>
          </cell>
          <cell r="IV232">
            <v>0</v>
          </cell>
          <cell r="IW232">
            <v>0</v>
          </cell>
          <cell r="IX232">
            <v>0</v>
          </cell>
          <cell r="IY232">
            <v>0</v>
          </cell>
          <cell r="IZ232">
            <v>0</v>
          </cell>
          <cell r="JA232">
            <v>0</v>
          </cell>
          <cell r="JB232">
            <v>143470.73000000001</v>
          </cell>
          <cell r="JC232">
            <v>0</v>
          </cell>
          <cell r="JD232">
            <v>0</v>
          </cell>
          <cell r="JE232">
            <v>0</v>
          </cell>
          <cell r="JF232">
            <v>0</v>
          </cell>
          <cell r="JG232">
            <v>0</v>
          </cell>
          <cell r="JH232">
            <v>0</v>
          </cell>
          <cell r="JI232">
            <v>0</v>
          </cell>
          <cell r="JJ232">
            <v>0</v>
          </cell>
          <cell r="JK232">
            <v>0</v>
          </cell>
          <cell r="JL232">
            <v>0</v>
          </cell>
          <cell r="JM232">
            <v>0</v>
          </cell>
          <cell r="JN232">
            <v>0</v>
          </cell>
          <cell r="JO232">
            <v>0</v>
          </cell>
          <cell r="JP232">
            <v>0</v>
          </cell>
          <cell r="JQ232">
            <v>0</v>
          </cell>
          <cell r="JR232">
            <v>0</v>
          </cell>
          <cell r="JS232">
            <v>0</v>
          </cell>
          <cell r="JT232">
            <v>0</v>
          </cell>
          <cell r="JU232">
            <v>0</v>
          </cell>
          <cell r="JV232">
            <v>0</v>
          </cell>
          <cell r="JW232">
            <v>0</v>
          </cell>
          <cell r="JX232">
            <v>0</v>
          </cell>
          <cell r="JY232">
            <v>0</v>
          </cell>
          <cell r="JZ232">
            <v>0</v>
          </cell>
          <cell r="KA232">
            <v>0</v>
          </cell>
          <cell r="KB232">
            <v>0</v>
          </cell>
          <cell r="KC232">
            <v>0</v>
          </cell>
          <cell r="KD232">
            <v>0</v>
          </cell>
          <cell r="KE232">
            <v>32226162.620000001</v>
          </cell>
          <cell r="KF232">
            <v>5471814.2300000004</v>
          </cell>
          <cell r="KG232">
            <v>8420030.2799999993</v>
          </cell>
          <cell r="KH232">
            <v>2412767.56</v>
          </cell>
          <cell r="KI232">
            <v>426971.55</v>
          </cell>
          <cell r="KJ232">
            <v>43601.599999999999</v>
          </cell>
          <cell r="KK232">
            <v>2221567.73</v>
          </cell>
        </row>
        <row r="233">
          <cell r="A233">
            <v>230</v>
          </cell>
          <cell r="B233">
            <v>5121</v>
          </cell>
          <cell r="C233" t="str">
            <v>Panorama Comm School District</v>
          </cell>
          <cell r="D233">
            <v>3682604.01</v>
          </cell>
          <cell r="E233">
            <v>999584.43</v>
          </cell>
          <cell r="F233">
            <v>641601.93999999994</v>
          </cell>
          <cell r="G233">
            <v>194187.93</v>
          </cell>
          <cell r="H233">
            <v>18968.12</v>
          </cell>
          <cell r="I233">
            <v>12402.08</v>
          </cell>
          <cell r="J233">
            <v>0</v>
          </cell>
          <cell r="K233">
            <v>0</v>
          </cell>
          <cell r="L233">
            <v>0</v>
          </cell>
          <cell r="M233">
            <v>0</v>
          </cell>
          <cell r="N233">
            <v>0</v>
          </cell>
          <cell r="O233">
            <v>0</v>
          </cell>
          <cell r="P233">
            <v>0</v>
          </cell>
          <cell r="Q233">
            <v>0</v>
          </cell>
          <cell r="R233">
            <v>138307.85</v>
          </cell>
          <cell r="S233">
            <v>30891.74</v>
          </cell>
          <cell r="T233">
            <v>240.56</v>
          </cell>
          <cell r="U233">
            <v>0</v>
          </cell>
          <cell r="V233">
            <v>0</v>
          </cell>
          <cell r="W233">
            <v>0</v>
          </cell>
          <cell r="X233">
            <v>0</v>
          </cell>
          <cell r="Y233">
            <v>40729.58</v>
          </cell>
          <cell r="Z233">
            <v>14402.14</v>
          </cell>
          <cell r="AA233">
            <v>0</v>
          </cell>
          <cell r="AB233">
            <v>1114.26</v>
          </cell>
          <cell r="AC233">
            <v>199</v>
          </cell>
          <cell r="AD233">
            <v>499.5</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57150.02</v>
          </cell>
          <cell r="BP233">
            <v>16951.11</v>
          </cell>
          <cell r="BQ233">
            <v>0</v>
          </cell>
          <cell r="BR233">
            <v>0</v>
          </cell>
          <cell r="BS233">
            <v>0</v>
          </cell>
          <cell r="BT233">
            <v>0</v>
          </cell>
          <cell r="BU233">
            <v>0</v>
          </cell>
          <cell r="BV233">
            <v>19685.150000000001</v>
          </cell>
          <cell r="BW233">
            <v>7960.52</v>
          </cell>
          <cell r="BX233">
            <v>3771.85</v>
          </cell>
          <cell r="BY233">
            <v>13843.08</v>
          </cell>
          <cell r="BZ233">
            <v>0</v>
          </cell>
          <cell r="CA233">
            <v>0</v>
          </cell>
          <cell r="CB233">
            <v>0</v>
          </cell>
          <cell r="CC233">
            <v>105418.74</v>
          </cell>
          <cell r="CD233">
            <v>27954.59</v>
          </cell>
          <cell r="CE233">
            <v>0</v>
          </cell>
          <cell r="CF233">
            <v>9020.74</v>
          </cell>
          <cell r="CG233">
            <v>0</v>
          </cell>
          <cell r="CH233">
            <v>0</v>
          </cell>
          <cell r="CI233">
            <v>0</v>
          </cell>
          <cell r="CJ233">
            <v>73613.850000000006</v>
          </cell>
          <cell r="CK233">
            <v>12443.52</v>
          </cell>
          <cell r="CL233">
            <v>0</v>
          </cell>
          <cell r="CM233">
            <v>3560.63</v>
          </cell>
          <cell r="CN233">
            <v>177.51</v>
          </cell>
          <cell r="CO233">
            <v>0</v>
          </cell>
          <cell r="CP233">
            <v>0</v>
          </cell>
          <cell r="CQ233">
            <v>0</v>
          </cell>
          <cell r="CR233">
            <v>0</v>
          </cell>
          <cell r="CS233">
            <v>3206.88</v>
          </cell>
          <cell r="CT233">
            <v>0</v>
          </cell>
          <cell r="CU233">
            <v>0</v>
          </cell>
          <cell r="CV233">
            <v>0</v>
          </cell>
          <cell r="CW233">
            <v>0</v>
          </cell>
          <cell r="CX233">
            <v>0</v>
          </cell>
          <cell r="CY233">
            <v>0</v>
          </cell>
          <cell r="CZ233">
            <v>0</v>
          </cell>
          <cell r="DA233">
            <v>0</v>
          </cell>
          <cell r="DB233">
            <v>0</v>
          </cell>
          <cell r="DC233">
            <v>0</v>
          </cell>
          <cell r="DD233">
            <v>0</v>
          </cell>
          <cell r="DE233">
            <v>0</v>
          </cell>
          <cell r="DF233">
            <v>330.43</v>
          </cell>
          <cell r="DG233">
            <v>44114.879999999997</v>
          </cell>
          <cell r="DH233">
            <v>546.80999999999995</v>
          </cell>
          <cell r="DI233">
            <v>0</v>
          </cell>
          <cell r="DJ233">
            <v>6498.05</v>
          </cell>
          <cell r="DK233">
            <v>0</v>
          </cell>
          <cell r="DL233">
            <v>140298.26999999999</v>
          </cell>
          <cell r="DM233">
            <v>42475.21</v>
          </cell>
          <cell r="DN233">
            <v>3850.06</v>
          </cell>
          <cell r="DO233">
            <v>86.14</v>
          </cell>
          <cell r="DP233">
            <v>0</v>
          </cell>
          <cell r="DQ233">
            <v>1106</v>
          </cell>
          <cell r="DR233">
            <v>0</v>
          </cell>
          <cell r="DS233">
            <v>0</v>
          </cell>
          <cell r="DT233">
            <v>0</v>
          </cell>
          <cell r="DU233">
            <v>730</v>
          </cell>
          <cell r="DV233">
            <v>0</v>
          </cell>
          <cell r="DW233">
            <v>0</v>
          </cell>
          <cell r="DX233">
            <v>0</v>
          </cell>
          <cell r="DY233">
            <v>0</v>
          </cell>
          <cell r="DZ233">
            <v>320041.96000000002</v>
          </cell>
          <cell r="EA233">
            <v>90706.79</v>
          </cell>
          <cell r="EB233">
            <v>28009.97</v>
          </cell>
          <cell r="EC233">
            <v>201.55</v>
          </cell>
          <cell r="ED233">
            <v>0</v>
          </cell>
          <cell r="EE233">
            <v>1581</v>
          </cell>
          <cell r="EF233">
            <v>0</v>
          </cell>
          <cell r="EG233">
            <v>52294.71</v>
          </cell>
          <cell r="EH233">
            <v>8627.94</v>
          </cell>
          <cell r="EI233">
            <v>51102.44</v>
          </cell>
          <cell r="EJ233">
            <v>231.62</v>
          </cell>
          <cell r="EK233">
            <v>263.70999999999998</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cell r="GJ233">
            <v>0</v>
          </cell>
          <cell r="GK233">
            <v>212553.32</v>
          </cell>
          <cell r="GL233">
            <v>75193.009999999995</v>
          </cell>
          <cell r="GM233">
            <v>103626.8</v>
          </cell>
          <cell r="GN233">
            <v>257499.99</v>
          </cell>
          <cell r="GO233">
            <v>4772.22</v>
          </cell>
          <cell r="GP233">
            <v>0</v>
          </cell>
          <cell r="GQ233">
            <v>0</v>
          </cell>
          <cell r="GR233">
            <v>252591.03</v>
          </cell>
          <cell r="GS233">
            <v>72554.080000000002</v>
          </cell>
          <cell r="GT233">
            <v>24050.71</v>
          </cell>
          <cell r="GU233">
            <v>45675.08</v>
          </cell>
          <cell r="GV233">
            <v>353.46</v>
          </cell>
          <cell r="GW233">
            <v>2295</v>
          </cell>
          <cell r="GX233">
            <v>0</v>
          </cell>
          <cell r="GY233">
            <v>0</v>
          </cell>
          <cell r="GZ233">
            <v>0</v>
          </cell>
          <cell r="HA233">
            <v>0</v>
          </cell>
          <cell r="HB233">
            <v>0</v>
          </cell>
          <cell r="HC233">
            <v>0</v>
          </cell>
          <cell r="HD233">
            <v>0</v>
          </cell>
          <cell r="HE233">
            <v>0</v>
          </cell>
          <cell r="HF233">
            <v>0</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0</v>
          </cell>
          <cell r="HX233">
            <v>0</v>
          </cell>
          <cell r="HY233">
            <v>0</v>
          </cell>
          <cell r="HZ233">
            <v>0</v>
          </cell>
          <cell r="IA233">
            <v>0</v>
          </cell>
          <cell r="IB233">
            <v>0</v>
          </cell>
          <cell r="IC233">
            <v>0</v>
          </cell>
          <cell r="ID233">
            <v>0</v>
          </cell>
          <cell r="IE233">
            <v>0</v>
          </cell>
          <cell r="IF233">
            <v>0</v>
          </cell>
          <cell r="IG233">
            <v>0</v>
          </cell>
          <cell r="IH233">
            <v>0</v>
          </cell>
          <cell r="II233">
            <v>0</v>
          </cell>
          <cell r="IJ233">
            <v>0</v>
          </cell>
          <cell r="IK233">
            <v>0</v>
          </cell>
          <cell r="IL233">
            <v>0</v>
          </cell>
          <cell r="IM233">
            <v>0</v>
          </cell>
          <cell r="IN233">
            <v>0</v>
          </cell>
          <cell r="IO233">
            <v>0</v>
          </cell>
          <cell r="IP233">
            <v>0</v>
          </cell>
          <cell r="IQ233">
            <v>0</v>
          </cell>
          <cell r="IR233">
            <v>0</v>
          </cell>
          <cell r="IS233">
            <v>0</v>
          </cell>
          <cell r="IT233">
            <v>0</v>
          </cell>
          <cell r="IU233">
            <v>298995</v>
          </cell>
          <cell r="IV233">
            <v>0</v>
          </cell>
          <cell r="IW233">
            <v>0</v>
          </cell>
          <cell r="IX233">
            <v>0</v>
          </cell>
          <cell r="IY233">
            <v>0</v>
          </cell>
          <cell r="IZ233">
            <v>0</v>
          </cell>
          <cell r="JA233">
            <v>0</v>
          </cell>
          <cell r="JB233">
            <v>0</v>
          </cell>
          <cell r="JC233">
            <v>0</v>
          </cell>
          <cell r="JD233">
            <v>0</v>
          </cell>
          <cell r="JE233">
            <v>0</v>
          </cell>
          <cell r="JF233">
            <v>0</v>
          </cell>
          <cell r="JG233">
            <v>0</v>
          </cell>
          <cell r="JH233">
            <v>0</v>
          </cell>
          <cell r="JI233">
            <v>0</v>
          </cell>
          <cell r="JJ233">
            <v>0</v>
          </cell>
          <cell r="JK233">
            <v>0</v>
          </cell>
          <cell r="JL233">
            <v>0</v>
          </cell>
          <cell r="JM233">
            <v>0</v>
          </cell>
          <cell r="JN233">
            <v>0</v>
          </cell>
          <cell r="JO233">
            <v>0</v>
          </cell>
          <cell r="JP233">
            <v>0</v>
          </cell>
          <cell r="JQ233">
            <v>0</v>
          </cell>
          <cell r="JR233">
            <v>0</v>
          </cell>
          <cell r="JS233">
            <v>0</v>
          </cell>
          <cell r="JT233">
            <v>0</v>
          </cell>
          <cell r="JU233">
            <v>0</v>
          </cell>
          <cell r="JV233">
            <v>0</v>
          </cell>
          <cell r="JW233">
            <v>0</v>
          </cell>
          <cell r="JX233">
            <v>0</v>
          </cell>
          <cell r="JY233">
            <v>0</v>
          </cell>
          <cell r="JZ233">
            <v>0</v>
          </cell>
          <cell r="KA233">
            <v>0</v>
          </cell>
          <cell r="KB233">
            <v>0</v>
          </cell>
          <cell r="KC233">
            <v>0</v>
          </cell>
          <cell r="KD233">
            <v>0</v>
          </cell>
          <cell r="KE233">
            <v>5095288.49</v>
          </cell>
          <cell r="KF233">
            <v>1400075.51</v>
          </cell>
          <cell r="KG233">
            <v>904306.09</v>
          </cell>
          <cell r="KH233">
            <v>525967.82999999996</v>
          </cell>
          <cell r="KI233">
            <v>24734.02</v>
          </cell>
          <cell r="KJ233">
            <v>24381.63</v>
          </cell>
          <cell r="KK233">
            <v>298995</v>
          </cell>
        </row>
        <row r="234">
          <cell r="A234">
            <v>231</v>
          </cell>
          <cell r="B234">
            <v>5139</v>
          </cell>
          <cell r="C234" t="str">
            <v>Paton-Churdan Comm School District</v>
          </cell>
          <cell r="D234">
            <v>1052162.6000000001</v>
          </cell>
          <cell r="E234">
            <v>203229.94</v>
          </cell>
          <cell r="F234">
            <v>639112.11</v>
          </cell>
          <cell r="G234">
            <v>43674.14</v>
          </cell>
          <cell r="H234">
            <v>19411</v>
          </cell>
          <cell r="I234">
            <v>1460.83</v>
          </cell>
          <cell r="J234">
            <v>0</v>
          </cell>
          <cell r="K234">
            <v>0</v>
          </cell>
          <cell r="L234">
            <v>0</v>
          </cell>
          <cell r="M234">
            <v>0</v>
          </cell>
          <cell r="N234">
            <v>1592.1</v>
          </cell>
          <cell r="O234">
            <v>0</v>
          </cell>
          <cell r="P234">
            <v>0</v>
          </cell>
          <cell r="Q234">
            <v>0</v>
          </cell>
          <cell r="R234">
            <v>36809</v>
          </cell>
          <cell r="S234">
            <v>11893.57</v>
          </cell>
          <cell r="T234">
            <v>0</v>
          </cell>
          <cell r="U234">
            <v>118.23</v>
          </cell>
          <cell r="V234">
            <v>0</v>
          </cell>
          <cell r="W234">
            <v>0</v>
          </cell>
          <cell r="X234">
            <v>0</v>
          </cell>
          <cell r="Y234">
            <v>0</v>
          </cell>
          <cell r="Z234">
            <v>0</v>
          </cell>
          <cell r="AA234">
            <v>8672.94</v>
          </cell>
          <cell r="AB234">
            <v>502.75</v>
          </cell>
          <cell r="AC234">
            <v>0</v>
          </cell>
          <cell r="AD234">
            <v>0</v>
          </cell>
          <cell r="AE234">
            <v>0</v>
          </cell>
          <cell r="AF234">
            <v>0</v>
          </cell>
          <cell r="AG234">
            <v>0</v>
          </cell>
          <cell r="AH234">
            <v>1749.73</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2444.75</v>
          </cell>
          <cell r="BW234">
            <v>412.44</v>
          </cell>
          <cell r="BX234">
            <v>17444.650000000001</v>
          </cell>
          <cell r="BY234">
            <v>0</v>
          </cell>
          <cell r="BZ234">
            <v>0</v>
          </cell>
          <cell r="CA234">
            <v>0</v>
          </cell>
          <cell r="CB234">
            <v>0</v>
          </cell>
          <cell r="CC234">
            <v>0</v>
          </cell>
          <cell r="CD234">
            <v>0</v>
          </cell>
          <cell r="CE234">
            <v>7470.5</v>
          </cell>
          <cell r="CF234">
            <v>0</v>
          </cell>
          <cell r="CG234">
            <v>0</v>
          </cell>
          <cell r="CH234">
            <v>0</v>
          </cell>
          <cell r="CI234">
            <v>0</v>
          </cell>
          <cell r="CJ234">
            <v>0</v>
          </cell>
          <cell r="CK234">
            <v>0</v>
          </cell>
          <cell r="CL234">
            <v>27297.06</v>
          </cell>
          <cell r="CM234">
            <v>6614.56</v>
          </cell>
          <cell r="CN234">
            <v>25829</v>
          </cell>
          <cell r="CO234">
            <v>0</v>
          </cell>
          <cell r="CP234">
            <v>0</v>
          </cell>
          <cell r="CQ234">
            <v>0</v>
          </cell>
          <cell r="CR234">
            <v>0</v>
          </cell>
          <cell r="CS234">
            <v>838.56</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17788.189999999999</v>
          </cell>
          <cell r="DH234">
            <v>0</v>
          </cell>
          <cell r="DI234">
            <v>0</v>
          </cell>
          <cell r="DJ234">
            <v>0</v>
          </cell>
          <cell r="DK234">
            <v>0</v>
          </cell>
          <cell r="DL234">
            <v>0</v>
          </cell>
          <cell r="DM234">
            <v>2058.0100000000002</v>
          </cell>
          <cell r="DN234">
            <v>71193.3</v>
          </cell>
          <cell r="DO234">
            <v>0</v>
          </cell>
          <cell r="DP234">
            <v>0</v>
          </cell>
          <cell r="DQ234">
            <v>0</v>
          </cell>
          <cell r="DR234">
            <v>0</v>
          </cell>
          <cell r="DS234">
            <v>0</v>
          </cell>
          <cell r="DT234">
            <v>0</v>
          </cell>
          <cell r="DU234">
            <v>166</v>
          </cell>
          <cell r="DV234">
            <v>0</v>
          </cell>
          <cell r="DW234">
            <v>0</v>
          </cell>
          <cell r="DX234">
            <v>0</v>
          </cell>
          <cell r="DY234">
            <v>0</v>
          </cell>
          <cell r="DZ234">
            <v>134568.67000000001</v>
          </cell>
          <cell r="EA234">
            <v>36691.89</v>
          </cell>
          <cell r="EB234">
            <v>3880.47</v>
          </cell>
          <cell r="EC234">
            <v>15276.68</v>
          </cell>
          <cell r="ED234">
            <v>0</v>
          </cell>
          <cell r="EE234">
            <v>0</v>
          </cell>
          <cell r="EF234">
            <v>0</v>
          </cell>
          <cell r="EG234">
            <v>0</v>
          </cell>
          <cell r="EH234">
            <v>0</v>
          </cell>
          <cell r="EI234">
            <v>51324.55</v>
          </cell>
          <cell r="EJ234">
            <v>4896.67</v>
          </cell>
          <cell r="EK234">
            <v>0</v>
          </cell>
          <cell r="EL234">
            <v>6777.87</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v>
          </cell>
          <cell r="GK234">
            <v>57834.87</v>
          </cell>
          <cell r="GL234">
            <v>15996.15</v>
          </cell>
          <cell r="GM234">
            <v>26642.48</v>
          </cell>
          <cell r="GN234">
            <v>82030.289999999994</v>
          </cell>
          <cell r="GO234">
            <v>56.42</v>
          </cell>
          <cell r="GP234">
            <v>0</v>
          </cell>
          <cell r="GQ234">
            <v>0</v>
          </cell>
          <cell r="GR234">
            <v>113930.83</v>
          </cell>
          <cell r="GS234">
            <v>19229.28</v>
          </cell>
          <cell r="GT234">
            <v>10642.61</v>
          </cell>
          <cell r="GU234">
            <v>19594.55</v>
          </cell>
          <cell r="GV234">
            <v>650</v>
          </cell>
          <cell r="GW234">
            <v>2084.1799999999998</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94512</v>
          </cell>
          <cell r="IV234">
            <v>0</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v>
          </cell>
          <cell r="JM234">
            <v>0</v>
          </cell>
          <cell r="JN234">
            <v>0</v>
          </cell>
          <cell r="JO234">
            <v>0</v>
          </cell>
          <cell r="JP234">
            <v>0</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1397750.72</v>
          </cell>
          <cell r="KF234">
            <v>289511.28000000003</v>
          </cell>
          <cell r="KG234">
            <v>884223.15</v>
          </cell>
          <cell r="KH234">
            <v>174299.97</v>
          </cell>
          <cell r="KI234">
            <v>45946.42</v>
          </cell>
          <cell r="KJ234">
            <v>10322.879999999999</v>
          </cell>
          <cell r="KK234">
            <v>94512</v>
          </cell>
        </row>
        <row r="235">
          <cell r="A235">
            <v>232</v>
          </cell>
          <cell r="B235">
            <v>5160</v>
          </cell>
          <cell r="C235" t="str">
            <v>PCM Comm School District</v>
          </cell>
          <cell r="D235">
            <v>4866553.79</v>
          </cell>
          <cell r="E235">
            <v>1713475.06</v>
          </cell>
          <cell r="F235">
            <v>648221.84</v>
          </cell>
          <cell r="G235">
            <v>184690.6</v>
          </cell>
          <cell r="H235">
            <v>53123.35</v>
          </cell>
          <cell r="I235">
            <v>4576.45</v>
          </cell>
          <cell r="J235">
            <v>0</v>
          </cell>
          <cell r="K235">
            <v>0</v>
          </cell>
          <cell r="L235">
            <v>0</v>
          </cell>
          <cell r="M235">
            <v>0</v>
          </cell>
          <cell r="N235">
            <v>0</v>
          </cell>
          <cell r="O235">
            <v>0</v>
          </cell>
          <cell r="P235">
            <v>0</v>
          </cell>
          <cell r="Q235">
            <v>0</v>
          </cell>
          <cell r="R235">
            <v>192789.4</v>
          </cell>
          <cell r="S235">
            <v>68980.990000000005</v>
          </cell>
          <cell r="T235">
            <v>4917</v>
          </cell>
          <cell r="U235">
            <v>5385.8</v>
          </cell>
          <cell r="V235">
            <v>52</v>
          </cell>
          <cell r="W235">
            <v>0</v>
          </cell>
          <cell r="X235">
            <v>0</v>
          </cell>
          <cell r="Y235">
            <v>178603.76</v>
          </cell>
          <cell r="Z235">
            <v>39665.07</v>
          </cell>
          <cell r="AA235">
            <v>142</v>
          </cell>
          <cell r="AB235">
            <v>5524.31</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259029.13</v>
          </cell>
          <cell r="BW235">
            <v>68232.83</v>
          </cell>
          <cell r="BX235">
            <v>65011.5</v>
          </cell>
          <cell r="BY235">
            <v>13213.2</v>
          </cell>
          <cell r="BZ235">
            <v>0</v>
          </cell>
          <cell r="CA235">
            <v>4712.59</v>
          </cell>
          <cell r="CB235">
            <v>0</v>
          </cell>
          <cell r="CC235">
            <v>54878.47</v>
          </cell>
          <cell r="CD235">
            <v>30605.87</v>
          </cell>
          <cell r="CE235">
            <v>2605.6</v>
          </cell>
          <cell r="CF235">
            <v>3273.48</v>
          </cell>
          <cell r="CG235">
            <v>0</v>
          </cell>
          <cell r="CH235">
            <v>0</v>
          </cell>
          <cell r="CI235">
            <v>0</v>
          </cell>
          <cell r="CJ235">
            <v>89882.79</v>
          </cell>
          <cell r="CK235">
            <v>37535.949999999997</v>
          </cell>
          <cell r="CL235">
            <v>63178.74</v>
          </cell>
          <cell r="CM235">
            <v>8173.92</v>
          </cell>
          <cell r="CN235">
            <v>4497.2</v>
          </cell>
          <cell r="CO235">
            <v>0</v>
          </cell>
          <cell r="CP235">
            <v>0</v>
          </cell>
          <cell r="CQ235">
            <v>0</v>
          </cell>
          <cell r="CR235">
            <v>0</v>
          </cell>
          <cell r="CS235">
            <v>5842.82</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55833.57</v>
          </cell>
          <cell r="DH235">
            <v>2139.1799999999998</v>
          </cell>
          <cell r="DI235">
            <v>0</v>
          </cell>
          <cell r="DJ235">
            <v>5088.3500000000004</v>
          </cell>
          <cell r="DK235">
            <v>0</v>
          </cell>
          <cell r="DL235">
            <v>162525.66</v>
          </cell>
          <cell r="DM235">
            <v>49104.69</v>
          </cell>
          <cell r="DN235">
            <v>4067.88</v>
          </cell>
          <cell r="DO235">
            <v>1158.6400000000001</v>
          </cell>
          <cell r="DP235">
            <v>0</v>
          </cell>
          <cell r="DQ235">
            <v>1060</v>
          </cell>
          <cell r="DR235">
            <v>0</v>
          </cell>
          <cell r="DS235">
            <v>0</v>
          </cell>
          <cell r="DT235">
            <v>0</v>
          </cell>
          <cell r="DU235">
            <v>962</v>
          </cell>
          <cell r="DV235">
            <v>0</v>
          </cell>
          <cell r="DW235">
            <v>0</v>
          </cell>
          <cell r="DX235">
            <v>0</v>
          </cell>
          <cell r="DY235">
            <v>0</v>
          </cell>
          <cell r="DZ235">
            <v>515908.19</v>
          </cell>
          <cell r="EA235">
            <v>191603.28</v>
          </cell>
          <cell r="EB235">
            <v>22660.37</v>
          </cell>
          <cell r="EC235">
            <v>4108.99</v>
          </cell>
          <cell r="ED235">
            <v>79.099999999999994</v>
          </cell>
          <cell r="EE235">
            <v>2328.9899999999998</v>
          </cell>
          <cell r="EF235">
            <v>0</v>
          </cell>
          <cell r="EG235">
            <v>90236.11</v>
          </cell>
          <cell r="EH235">
            <v>38277.910000000003</v>
          </cell>
          <cell r="EI235">
            <v>34494.269999999997</v>
          </cell>
          <cell r="EJ235">
            <v>2470.4</v>
          </cell>
          <cell r="EK235">
            <v>111.05</v>
          </cell>
          <cell r="EL235">
            <v>175</v>
          </cell>
          <cell r="EM235">
            <v>0</v>
          </cell>
          <cell r="EN235">
            <v>4977.2299999999996</v>
          </cell>
          <cell r="EO235">
            <v>850.62</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7797.7</v>
          </cell>
          <cell r="FL235">
            <v>0</v>
          </cell>
          <cell r="FM235">
            <v>0</v>
          </cell>
          <cell r="FN235">
            <v>0</v>
          </cell>
          <cell r="FO235">
            <v>0</v>
          </cell>
          <cell r="FP235">
            <v>40425</v>
          </cell>
          <cell r="FQ235">
            <v>23997.39</v>
          </cell>
          <cell r="FR235">
            <v>8810.5</v>
          </cell>
          <cell r="FS235">
            <v>0</v>
          </cell>
          <cell r="FT235">
            <v>0</v>
          </cell>
          <cell r="FU235">
            <v>0</v>
          </cell>
          <cell r="FV235">
            <v>0</v>
          </cell>
          <cell r="FW235">
            <v>28572.22</v>
          </cell>
          <cell r="FX235">
            <v>14032.76</v>
          </cell>
          <cell r="FY235">
            <v>5611.63</v>
          </cell>
          <cell r="FZ235">
            <v>0</v>
          </cell>
          <cell r="GA235">
            <v>0</v>
          </cell>
          <cell r="GB235">
            <v>0</v>
          </cell>
          <cell r="GC235">
            <v>0</v>
          </cell>
          <cell r="GD235">
            <v>8995.94</v>
          </cell>
          <cell r="GE235">
            <v>1558.83</v>
          </cell>
          <cell r="GF235">
            <v>0</v>
          </cell>
          <cell r="GG235">
            <v>0</v>
          </cell>
          <cell r="GH235">
            <v>0</v>
          </cell>
          <cell r="GI235">
            <v>0</v>
          </cell>
          <cell r="GJ235">
            <v>0</v>
          </cell>
          <cell r="GK235">
            <v>332303.15999999997</v>
          </cell>
          <cell r="GL235">
            <v>150852.82999999999</v>
          </cell>
          <cell r="GM235">
            <v>249156.48000000001</v>
          </cell>
          <cell r="GN235">
            <v>307980.96999999997</v>
          </cell>
          <cell r="GO235">
            <v>3268.75</v>
          </cell>
          <cell r="GP235">
            <v>0</v>
          </cell>
          <cell r="GQ235">
            <v>0</v>
          </cell>
          <cell r="GR235">
            <v>297894.46999999997</v>
          </cell>
          <cell r="GS235">
            <v>72374.600000000006</v>
          </cell>
          <cell r="GT235">
            <v>12997.68</v>
          </cell>
          <cell r="GU235">
            <v>62947.27</v>
          </cell>
          <cell r="GV235">
            <v>0</v>
          </cell>
          <cell r="GW235">
            <v>275</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462711</v>
          </cell>
          <cell r="IV235">
            <v>0</v>
          </cell>
          <cell r="IW235">
            <v>0</v>
          </cell>
          <cell r="IX235">
            <v>0</v>
          </cell>
          <cell r="IY235">
            <v>0</v>
          </cell>
          <cell r="IZ235">
            <v>0</v>
          </cell>
          <cell r="JA235">
            <v>0</v>
          </cell>
          <cell r="JB235">
            <v>4803.3999999999996</v>
          </cell>
          <cell r="JC235">
            <v>0</v>
          </cell>
          <cell r="JD235">
            <v>0</v>
          </cell>
          <cell r="JE235">
            <v>0</v>
          </cell>
          <cell r="JF235">
            <v>0</v>
          </cell>
          <cell r="JG235">
            <v>0</v>
          </cell>
          <cell r="JH235">
            <v>0</v>
          </cell>
          <cell r="JI235">
            <v>0</v>
          </cell>
          <cell r="JJ235">
            <v>0</v>
          </cell>
          <cell r="JK235">
            <v>0</v>
          </cell>
          <cell r="JL235">
            <v>0</v>
          </cell>
          <cell r="JM235">
            <v>0</v>
          </cell>
          <cell r="JN235">
            <v>0</v>
          </cell>
          <cell r="JO235">
            <v>0</v>
          </cell>
          <cell r="JP235">
            <v>0</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7123575.3200000003</v>
          </cell>
          <cell r="KF235">
            <v>2501148.6800000002</v>
          </cell>
          <cell r="KG235">
            <v>1192311.58</v>
          </cell>
          <cell r="KH235">
            <v>601066.76</v>
          </cell>
          <cell r="KI235">
            <v>61131.45</v>
          </cell>
          <cell r="KJ235">
            <v>18216.38</v>
          </cell>
          <cell r="KK235">
            <v>467514.4</v>
          </cell>
        </row>
        <row r="236">
          <cell r="A236">
            <v>233</v>
          </cell>
          <cell r="B236">
            <v>5163</v>
          </cell>
          <cell r="C236" t="str">
            <v>Pekin Comm School District</v>
          </cell>
          <cell r="D236">
            <v>3636761.86</v>
          </cell>
          <cell r="E236">
            <v>1200095.6200000001</v>
          </cell>
          <cell r="F236">
            <v>822190.37</v>
          </cell>
          <cell r="G236">
            <v>193320.09</v>
          </cell>
          <cell r="H236">
            <v>1012</v>
          </cell>
          <cell r="I236">
            <v>0</v>
          </cell>
          <cell r="J236">
            <v>0</v>
          </cell>
          <cell r="K236">
            <v>0</v>
          </cell>
          <cell r="L236">
            <v>0</v>
          </cell>
          <cell r="M236">
            <v>0</v>
          </cell>
          <cell r="N236">
            <v>0</v>
          </cell>
          <cell r="O236">
            <v>0</v>
          </cell>
          <cell r="P236">
            <v>0</v>
          </cell>
          <cell r="Q236">
            <v>0</v>
          </cell>
          <cell r="R236">
            <v>31077</v>
          </cell>
          <cell r="S236">
            <v>9356.32</v>
          </cell>
          <cell r="T236">
            <v>89851.98</v>
          </cell>
          <cell r="U236">
            <v>0</v>
          </cell>
          <cell r="V236">
            <v>0</v>
          </cell>
          <cell r="W236">
            <v>0</v>
          </cell>
          <cell r="X236">
            <v>0</v>
          </cell>
          <cell r="Y236">
            <v>41607</v>
          </cell>
          <cell r="Z236">
            <v>14404.92</v>
          </cell>
          <cell r="AA236">
            <v>10</v>
          </cell>
          <cell r="AB236">
            <v>6356.63</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64972</v>
          </cell>
          <cell r="BW236">
            <v>21004.67</v>
          </cell>
          <cell r="BX236">
            <v>0</v>
          </cell>
          <cell r="BY236">
            <v>1830.16</v>
          </cell>
          <cell r="BZ236">
            <v>0</v>
          </cell>
          <cell r="CA236">
            <v>0</v>
          </cell>
          <cell r="CB236">
            <v>0</v>
          </cell>
          <cell r="CC236">
            <v>15900.52</v>
          </cell>
          <cell r="CD236">
            <v>10097.049999999999</v>
          </cell>
          <cell r="CE236">
            <v>15256.3</v>
          </cell>
          <cell r="CF236">
            <v>5248.26</v>
          </cell>
          <cell r="CG236">
            <v>0</v>
          </cell>
          <cell r="CH236">
            <v>0</v>
          </cell>
          <cell r="CI236">
            <v>0</v>
          </cell>
          <cell r="CJ236">
            <v>70663</v>
          </cell>
          <cell r="CK236">
            <v>21949.25</v>
          </cell>
          <cell r="CL236">
            <v>56.98</v>
          </cell>
          <cell r="CM236">
            <v>25130.17</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40036.9</v>
          </cell>
          <cell r="DH236">
            <v>22549.72</v>
          </cell>
          <cell r="DI236">
            <v>0</v>
          </cell>
          <cell r="DJ236">
            <v>0</v>
          </cell>
          <cell r="DK236">
            <v>0</v>
          </cell>
          <cell r="DL236">
            <v>21082.45</v>
          </cell>
          <cell r="DM236">
            <v>7598.94</v>
          </cell>
          <cell r="DN236">
            <v>115125.95</v>
          </cell>
          <cell r="DO236">
            <v>1589.97</v>
          </cell>
          <cell r="DP236">
            <v>0</v>
          </cell>
          <cell r="DQ236">
            <v>0</v>
          </cell>
          <cell r="DR236">
            <v>0</v>
          </cell>
          <cell r="DS236">
            <v>0</v>
          </cell>
          <cell r="DT236">
            <v>0</v>
          </cell>
          <cell r="DU236">
            <v>614</v>
          </cell>
          <cell r="DV236">
            <v>0</v>
          </cell>
          <cell r="DW236">
            <v>0</v>
          </cell>
          <cell r="DX236">
            <v>0</v>
          </cell>
          <cell r="DY236">
            <v>0</v>
          </cell>
          <cell r="DZ236">
            <v>284573.09000000003</v>
          </cell>
          <cell r="EA236">
            <v>117839.87</v>
          </cell>
          <cell r="EB236">
            <v>1875.05</v>
          </cell>
          <cell r="EC236">
            <v>0</v>
          </cell>
          <cell r="ED236">
            <v>0</v>
          </cell>
          <cell r="EE236">
            <v>0</v>
          </cell>
          <cell r="EF236">
            <v>0</v>
          </cell>
          <cell r="EG236">
            <v>55384</v>
          </cell>
          <cell r="EH236">
            <v>31752.2</v>
          </cell>
          <cell r="EI236">
            <v>6936.7</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48360</v>
          </cell>
          <cell r="FQ236">
            <v>29588.35</v>
          </cell>
          <cell r="FR236">
            <v>2880.79</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cell r="GJ236">
            <v>0</v>
          </cell>
          <cell r="GK236">
            <v>189868.65</v>
          </cell>
          <cell r="GL236">
            <v>74391.88</v>
          </cell>
          <cell r="GM236">
            <v>85395.32</v>
          </cell>
          <cell r="GN236">
            <v>259624.13</v>
          </cell>
          <cell r="GO236">
            <v>15981.5</v>
          </cell>
          <cell r="GP236">
            <v>0</v>
          </cell>
          <cell r="GQ236">
            <v>0</v>
          </cell>
          <cell r="GR236">
            <v>263048.65999999997</v>
          </cell>
          <cell r="GS236">
            <v>60946.86</v>
          </cell>
          <cell r="GT236">
            <v>5876.5</v>
          </cell>
          <cell r="GU236">
            <v>69436.13</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262140</v>
          </cell>
          <cell r="IV236">
            <v>0</v>
          </cell>
          <cell r="IW236">
            <v>0</v>
          </cell>
          <cell r="IX236">
            <v>0</v>
          </cell>
          <cell r="IY236">
            <v>0</v>
          </cell>
          <cell r="IZ236">
            <v>0</v>
          </cell>
          <cell r="JA236">
            <v>0</v>
          </cell>
          <cell r="JB236">
            <v>40000</v>
          </cell>
          <cell r="JC236">
            <v>0</v>
          </cell>
          <cell r="JD236">
            <v>0</v>
          </cell>
          <cell r="JE236">
            <v>0</v>
          </cell>
          <cell r="JF236">
            <v>0</v>
          </cell>
          <cell r="JG236">
            <v>0</v>
          </cell>
          <cell r="JH236">
            <v>0</v>
          </cell>
          <cell r="JI236">
            <v>0</v>
          </cell>
          <cell r="JJ236">
            <v>0</v>
          </cell>
          <cell r="JK236">
            <v>0</v>
          </cell>
          <cell r="JL236">
            <v>0</v>
          </cell>
          <cell r="JM236">
            <v>0</v>
          </cell>
          <cell r="JN236">
            <v>0</v>
          </cell>
          <cell r="JO236">
            <v>0</v>
          </cell>
          <cell r="JP236">
            <v>0</v>
          </cell>
          <cell r="JQ236">
            <v>0</v>
          </cell>
          <cell r="JR236">
            <v>0</v>
          </cell>
          <cell r="JS236">
            <v>0</v>
          </cell>
          <cell r="JT236">
            <v>0</v>
          </cell>
          <cell r="JU236">
            <v>0</v>
          </cell>
          <cell r="JV236">
            <v>0</v>
          </cell>
          <cell r="JW236">
            <v>0</v>
          </cell>
          <cell r="JX236">
            <v>0</v>
          </cell>
          <cell r="JY236">
            <v>0</v>
          </cell>
          <cell r="JZ236">
            <v>0</v>
          </cell>
          <cell r="KA236">
            <v>0</v>
          </cell>
          <cell r="KB236">
            <v>0</v>
          </cell>
          <cell r="KC236">
            <v>0</v>
          </cell>
          <cell r="KD236">
            <v>0</v>
          </cell>
          <cell r="KE236">
            <v>4723298.2300000004</v>
          </cell>
          <cell r="KF236">
            <v>1599025.93</v>
          </cell>
          <cell r="KG236">
            <v>1186106.8400000001</v>
          </cell>
          <cell r="KH236">
            <v>585085.26</v>
          </cell>
          <cell r="KI236">
            <v>16993.5</v>
          </cell>
          <cell r="KJ236">
            <v>0</v>
          </cell>
          <cell r="KK236">
            <v>302140</v>
          </cell>
        </row>
        <row r="237">
          <cell r="A237">
            <v>234</v>
          </cell>
          <cell r="B237">
            <v>5166</v>
          </cell>
          <cell r="C237" t="str">
            <v>Pella Comm School District</v>
          </cell>
          <cell r="D237">
            <v>11632418.08</v>
          </cell>
          <cell r="E237">
            <v>3850898.62</v>
          </cell>
          <cell r="F237">
            <v>605310.14</v>
          </cell>
          <cell r="G237">
            <v>336803.17</v>
          </cell>
          <cell r="H237">
            <v>170368.38</v>
          </cell>
          <cell r="I237">
            <v>8845.5</v>
          </cell>
          <cell r="J237">
            <v>0</v>
          </cell>
          <cell r="K237">
            <v>0</v>
          </cell>
          <cell r="L237">
            <v>0</v>
          </cell>
          <cell r="M237">
            <v>44592</v>
          </cell>
          <cell r="N237">
            <v>0</v>
          </cell>
          <cell r="O237">
            <v>0</v>
          </cell>
          <cell r="P237">
            <v>0</v>
          </cell>
          <cell r="Q237">
            <v>0</v>
          </cell>
          <cell r="R237">
            <v>191835.08</v>
          </cell>
          <cell r="S237">
            <v>65295.519999999997</v>
          </cell>
          <cell r="T237">
            <v>20920.84</v>
          </cell>
          <cell r="U237">
            <v>2754.12</v>
          </cell>
          <cell r="V237">
            <v>0</v>
          </cell>
          <cell r="W237">
            <v>0</v>
          </cell>
          <cell r="X237">
            <v>0</v>
          </cell>
          <cell r="Y237">
            <v>151332.34</v>
          </cell>
          <cell r="Z237">
            <v>54880.43</v>
          </cell>
          <cell r="AA237">
            <v>0</v>
          </cell>
          <cell r="AB237">
            <v>16075.78</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666218.35</v>
          </cell>
          <cell r="BW237">
            <v>151167.66</v>
          </cell>
          <cell r="BX237">
            <v>73927.14</v>
          </cell>
          <cell r="BY237">
            <v>7666.53</v>
          </cell>
          <cell r="BZ237">
            <v>0</v>
          </cell>
          <cell r="CA237">
            <v>640</v>
          </cell>
          <cell r="CB237">
            <v>0</v>
          </cell>
          <cell r="CC237">
            <v>228397.25</v>
          </cell>
          <cell r="CD237">
            <v>91366.3</v>
          </cell>
          <cell r="CE237">
            <v>2575</v>
          </cell>
          <cell r="CF237">
            <v>24961.73</v>
          </cell>
          <cell r="CG237">
            <v>594</v>
          </cell>
          <cell r="CH237">
            <v>0</v>
          </cell>
          <cell r="CI237">
            <v>0</v>
          </cell>
          <cell r="CJ237">
            <v>353874.65</v>
          </cell>
          <cell r="CK237">
            <v>104561.97</v>
          </cell>
          <cell r="CL237">
            <v>42882.54</v>
          </cell>
          <cell r="CM237">
            <v>16739.2</v>
          </cell>
          <cell r="CN237">
            <v>1980.82</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79589.47</v>
          </cell>
          <cell r="DH237">
            <v>238.35</v>
          </cell>
          <cell r="DI237">
            <v>0</v>
          </cell>
          <cell r="DJ237">
            <v>14448</v>
          </cell>
          <cell r="DK237">
            <v>0</v>
          </cell>
          <cell r="DL237">
            <v>257314.45</v>
          </cell>
          <cell r="DM237">
            <v>56790.32</v>
          </cell>
          <cell r="DN237">
            <v>532.72</v>
          </cell>
          <cell r="DO237">
            <v>28029.95</v>
          </cell>
          <cell r="DP237">
            <v>0</v>
          </cell>
          <cell r="DQ237">
            <v>3225</v>
          </cell>
          <cell r="DR237">
            <v>0</v>
          </cell>
          <cell r="DS237">
            <v>0</v>
          </cell>
          <cell r="DT237">
            <v>0</v>
          </cell>
          <cell r="DU237">
            <v>2090</v>
          </cell>
          <cell r="DV237">
            <v>0</v>
          </cell>
          <cell r="DW237">
            <v>0</v>
          </cell>
          <cell r="DX237">
            <v>0</v>
          </cell>
          <cell r="DY237">
            <v>0</v>
          </cell>
          <cell r="DZ237">
            <v>912196.33</v>
          </cell>
          <cell r="EA237">
            <v>246694.83</v>
          </cell>
          <cell r="EB237">
            <v>28658.11</v>
          </cell>
          <cell r="EC237">
            <v>3663.53</v>
          </cell>
          <cell r="ED237">
            <v>0</v>
          </cell>
          <cell r="EE237">
            <v>3163</v>
          </cell>
          <cell r="EF237">
            <v>0</v>
          </cell>
          <cell r="EG237">
            <v>285416.34000000003</v>
          </cell>
          <cell r="EH237">
            <v>83666.97</v>
          </cell>
          <cell r="EI237">
            <v>114266.92</v>
          </cell>
          <cell r="EJ237">
            <v>2205.0100000000002</v>
          </cell>
          <cell r="EK237">
            <v>7052.94</v>
          </cell>
          <cell r="EL237">
            <v>4111</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205.25</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909555</v>
          </cell>
          <cell r="GL237">
            <v>326981.90000000002</v>
          </cell>
          <cell r="GM237">
            <v>318181.01</v>
          </cell>
          <cell r="GN237">
            <v>890620.54</v>
          </cell>
          <cell r="GO237">
            <v>30273.49</v>
          </cell>
          <cell r="GP237">
            <v>15</v>
          </cell>
          <cell r="GQ237">
            <v>0</v>
          </cell>
          <cell r="GR237">
            <v>496346.35</v>
          </cell>
          <cell r="GS237">
            <v>113217.03</v>
          </cell>
          <cell r="GT237">
            <v>186335.59</v>
          </cell>
          <cell r="GU237">
            <v>123316.52</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997214</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cell r="KB237">
            <v>0</v>
          </cell>
          <cell r="KC237">
            <v>0</v>
          </cell>
          <cell r="KD237">
            <v>0</v>
          </cell>
          <cell r="KE237">
            <v>16084904.220000001</v>
          </cell>
          <cell r="KF237">
            <v>5145521.55</v>
          </cell>
          <cell r="KG237">
            <v>1519861.48</v>
          </cell>
          <cell r="KH237">
            <v>1453279.68</v>
          </cell>
          <cell r="KI237">
            <v>210269.63</v>
          </cell>
          <cell r="KJ237">
            <v>34447.5</v>
          </cell>
          <cell r="KK237">
            <v>997214</v>
          </cell>
        </row>
        <row r="238">
          <cell r="A238">
            <v>235</v>
          </cell>
          <cell r="B238">
            <v>5184</v>
          </cell>
          <cell r="C238" t="str">
            <v>Perry Comm School District</v>
          </cell>
          <cell r="D238">
            <v>8931156.9199999999</v>
          </cell>
          <cell r="E238">
            <v>3118274.74</v>
          </cell>
          <cell r="F238">
            <v>2290859.31</v>
          </cell>
          <cell r="G238">
            <v>323620.47999999998</v>
          </cell>
          <cell r="H238">
            <v>36221.949999999997</v>
          </cell>
          <cell r="I238">
            <v>4505.5</v>
          </cell>
          <cell r="J238">
            <v>0</v>
          </cell>
          <cell r="K238">
            <v>79779.520000000004</v>
          </cell>
          <cell r="L238">
            <v>23259.63</v>
          </cell>
          <cell r="M238">
            <v>0</v>
          </cell>
          <cell r="N238">
            <v>0</v>
          </cell>
          <cell r="O238">
            <v>0</v>
          </cell>
          <cell r="P238">
            <v>0</v>
          </cell>
          <cell r="Q238">
            <v>0</v>
          </cell>
          <cell r="R238">
            <v>172509.65</v>
          </cell>
          <cell r="S238">
            <v>45056.38</v>
          </cell>
          <cell r="T238">
            <v>0</v>
          </cell>
          <cell r="U238">
            <v>2810.68</v>
          </cell>
          <cell r="V238">
            <v>0</v>
          </cell>
          <cell r="W238">
            <v>0</v>
          </cell>
          <cell r="X238">
            <v>0</v>
          </cell>
          <cell r="Y238">
            <v>111601.14</v>
          </cell>
          <cell r="Z238">
            <v>29927.360000000001</v>
          </cell>
          <cell r="AA238">
            <v>0</v>
          </cell>
          <cell r="AB238">
            <v>10041.67</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557066.53</v>
          </cell>
          <cell r="BW238">
            <v>180682.4</v>
          </cell>
          <cell r="BX238">
            <v>68756.97</v>
          </cell>
          <cell r="BY238">
            <v>61818.31</v>
          </cell>
          <cell r="BZ238">
            <v>17603.080000000002</v>
          </cell>
          <cell r="CA238">
            <v>1040</v>
          </cell>
          <cell r="CB238">
            <v>0</v>
          </cell>
          <cell r="CC238">
            <v>68124.59</v>
          </cell>
          <cell r="CD238">
            <v>31488.33</v>
          </cell>
          <cell r="CE238">
            <v>3720.52</v>
          </cell>
          <cell r="CF238">
            <v>10901.19</v>
          </cell>
          <cell r="CG238">
            <v>0</v>
          </cell>
          <cell r="CH238">
            <v>0</v>
          </cell>
          <cell r="CI238">
            <v>0</v>
          </cell>
          <cell r="CJ238">
            <v>168947.1</v>
          </cell>
          <cell r="CK238">
            <v>72937.539999999994</v>
          </cell>
          <cell r="CL238">
            <v>78970.23</v>
          </cell>
          <cell r="CM238">
            <v>70855.259999999995</v>
          </cell>
          <cell r="CN238">
            <v>3466.78</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38844.300000000003</v>
          </cell>
          <cell r="DH238">
            <v>5076.07</v>
          </cell>
          <cell r="DI238">
            <v>0</v>
          </cell>
          <cell r="DJ238">
            <v>8887.0499999999993</v>
          </cell>
          <cell r="DK238">
            <v>0</v>
          </cell>
          <cell r="DL238">
            <v>218576.63</v>
          </cell>
          <cell r="DM238">
            <v>58997.98</v>
          </cell>
          <cell r="DN238">
            <v>3837.58</v>
          </cell>
          <cell r="DO238">
            <v>3037.55</v>
          </cell>
          <cell r="DP238">
            <v>0</v>
          </cell>
          <cell r="DQ238">
            <v>1490</v>
          </cell>
          <cell r="DR238">
            <v>0</v>
          </cell>
          <cell r="DS238">
            <v>0</v>
          </cell>
          <cell r="DT238">
            <v>0</v>
          </cell>
          <cell r="DU238">
            <v>1244</v>
          </cell>
          <cell r="DV238">
            <v>0</v>
          </cell>
          <cell r="DW238">
            <v>0</v>
          </cell>
          <cell r="DX238">
            <v>0</v>
          </cell>
          <cell r="DY238">
            <v>0</v>
          </cell>
          <cell r="DZ238">
            <v>938220.53</v>
          </cell>
          <cell r="EA238">
            <v>364756.92</v>
          </cell>
          <cell r="EB238">
            <v>16551.38</v>
          </cell>
          <cell r="EC238">
            <v>32732.32</v>
          </cell>
          <cell r="ED238">
            <v>5678.88</v>
          </cell>
          <cell r="EE238">
            <v>4385</v>
          </cell>
          <cell r="EF238">
            <v>0</v>
          </cell>
          <cell r="EG238">
            <v>197658.44</v>
          </cell>
          <cell r="EH238">
            <v>42613.42</v>
          </cell>
          <cell r="EI238">
            <v>94047.28</v>
          </cell>
          <cell r="EJ238">
            <v>2967.2</v>
          </cell>
          <cell r="EK238">
            <v>0</v>
          </cell>
          <cell r="EL238">
            <v>4194.22</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2892</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489562.54</v>
          </cell>
          <cell r="GL238">
            <v>185715.94</v>
          </cell>
          <cell r="GM238">
            <v>314547.87</v>
          </cell>
          <cell r="GN238">
            <v>545703.91</v>
          </cell>
          <cell r="GO238">
            <v>2779.28</v>
          </cell>
          <cell r="GP238">
            <v>575</v>
          </cell>
          <cell r="GQ238">
            <v>0</v>
          </cell>
          <cell r="GR238">
            <v>437567.51</v>
          </cell>
          <cell r="GS238">
            <v>127764.16</v>
          </cell>
          <cell r="GT238">
            <v>22708.45</v>
          </cell>
          <cell r="GU238">
            <v>123460.4</v>
          </cell>
          <cell r="GV238">
            <v>2333.4699999999998</v>
          </cell>
          <cell r="GW238">
            <v>1369.5</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356773.12</v>
          </cell>
          <cell r="HU238">
            <v>91609.279999999999</v>
          </cell>
          <cell r="HV238">
            <v>1707</v>
          </cell>
          <cell r="HW238">
            <v>12713.95</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798700</v>
          </cell>
          <cell r="IV238">
            <v>0</v>
          </cell>
          <cell r="IW238">
            <v>0</v>
          </cell>
          <cell r="IX238">
            <v>0</v>
          </cell>
          <cell r="IY238">
            <v>0</v>
          </cell>
          <cell r="IZ238">
            <v>0</v>
          </cell>
          <cell r="JA238">
            <v>0</v>
          </cell>
          <cell r="JB238">
            <v>141817.04</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cell r="KB238">
            <v>0</v>
          </cell>
          <cell r="KC238">
            <v>0</v>
          </cell>
          <cell r="KD238">
            <v>0</v>
          </cell>
          <cell r="KE238">
            <v>12727544.220000001</v>
          </cell>
          <cell r="KF238">
            <v>4373084.08</v>
          </cell>
          <cell r="KG238">
            <v>2938686.89</v>
          </cell>
          <cell r="KH238">
            <v>1205738.99</v>
          </cell>
          <cell r="KI238">
            <v>68083.44</v>
          </cell>
          <cell r="KJ238">
            <v>26446.27</v>
          </cell>
          <cell r="KK238">
            <v>940517.04</v>
          </cell>
        </row>
        <row r="239">
          <cell r="A239">
            <v>236</v>
          </cell>
          <cell r="B239">
            <v>5250</v>
          </cell>
          <cell r="C239" t="str">
            <v>Pleasant Valley Comm School District</v>
          </cell>
          <cell r="D239">
            <v>23079692.57</v>
          </cell>
          <cell r="E239">
            <v>7491338.0899999999</v>
          </cell>
          <cell r="F239">
            <v>3915759.5</v>
          </cell>
          <cell r="G239">
            <v>575529.69999999995</v>
          </cell>
          <cell r="H239">
            <v>313254.96999999997</v>
          </cell>
          <cell r="I239">
            <v>23490.25</v>
          </cell>
          <cell r="J239">
            <v>0</v>
          </cell>
          <cell r="K239">
            <v>38393.199999999997</v>
          </cell>
          <cell r="L239">
            <v>23608.33</v>
          </cell>
          <cell r="M239">
            <v>104541.18</v>
          </cell>
          <cell r="N239">
            <v>0</v>
          </cell>
          <cell r="O239">
            <v>0</v>
          </cell>
          <cell r="P239">
            <v>0</v>
          </cell>
          <cell r="Q239">
            <v>0</v>
          </cell>
          <cell r="R239">
            <v>886936.64</v>
          </cell>
          <cell r="S239">
            <v>303555.65000000002</v>
          </cell>
          <cell r="T239">
            <v>0</v>
          </cell>
          <cell r="U239">
            <v>1043.6199999999999</v>
          </cell>
          <cell r="V239">
            <v>0</v>
          </cell>
          <cell r="W239">
            <v>0</v>
          </cell>
          <cell r="X239">
            <v>0</v>
          </cell>
          <cell r="Y239">
            <v>412302.7</v>
          </cell>
          <cell r="Z239">
            <v>131019.95</v>
          </cell>
          <cell r="AA239">
            <v>91389.75</v>
          </cell>
          <cell r="AB239">
            <v>27717.52</v>
          </cell>
          <cell r="AC239">
            <v>2936.68</v>
          </cell>
          <cell r="AD239">
            <v>0</v>
          </cell>
          <cell r="AE239">
            <v>0</v>
          </cell>
          <cell r="AF239">
            <v>0</v>
          </cell>
          <cell r="AG239">
            <v>0</v>
          </cell>
          <cell r="AH239">
            <v>20400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1670960.03</v>
          </cell>
          <cell r="BW239">
            <v>525248.82999999996</v>
          </cell>
          <cell r="BX239">
            <v>75581.440000000002</v>
          </cell>
          <cell r="BY239">
            <v>11601.46</v>
          </cell>
          <cell r="BZ239">
            <v>0</v>
          </cell>
          <cell r="CA239">
            <v>0</v>
          </cell>
          <cell r="CB239">
            <v>0</v>
          </cell>
          <cell r="CC239">
            <v>664048.94999999995</v>
          </cell>
          <cell r="CD239">
            <v>212181.57</v>
          </cell>
          <cell r="CE239">
            <v>257.38</v>
          </cell>
          <cell r="CF239">
            <v>57315.95</v>
          </cell>
          <cell r="CG239">
            <v>0</v>
          </cell>
          <cell r="CH239">
            <v>0</v>
          </cell>
          <cell r="CI239">
            <v>0</v>
          </cell>
          <cell r="CJ239">
            <v>393102.67</v>
          </cell>
          <cell r="CK239">
            <v>168517.49</v>
          </cell>
          <cell r="CL239">
            <v>78961.399999999994</v>
          </cell>
          <cell r="CM239">
            <v>9052.9</v>
          </cell>
          <cell r="CN239">
            <v>0</v>
          </cell>
          <cell r="CO239">
            <v>0</v>
          </cell>
          <cell r="CP239">
            <v>0</v>
          </cell>
          <cell r="CQ239">
            <v>0</v>
          </cell>
          <cell r="CR239">
            <v>0</v>
          </cell>
          <cell r="CS239">
            <v>118312.5</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31490.9</v>
          </cell>
          <cell r="DH239">
            <v>0</v>
          </cell>
          <cell r="DI239">
            <v>0</v>
          </cell>
          <cell r="DJ239">
            <v>12784</v>
          </cell>
          <cell r="DK239">
            <v>0</v>
          </cell>
          <cell r="DL239">
            <v>350723.66</v>
          </cell>
          <cell r="DM239">
            <v>142480.19</v>
          </cell>
          <cell r="DN239">
            <v>42646.21</v>
          </cell>
          <cell r="DO239">
            <v>11856.11</v>
          </cell>
          <cell r="DP239">
            <v>0</v>
          </cell>
          <cell r="DQ239">
            <v>16</v>
          </cell>
          <cell r="DR239">
            <v>0</v>
          </cell>
          <cell r="DS239">
            <v>0</v>
          </cell>
          <cell r="DT239">
            <v>0</v>
          </cell>
          <cell r="DU239">
            <v>2869</v>
          </cell>
          <cell r="DV239">
            <v>0</v>
          </cell>
          <cell r="DW239">
            <v>0</v>
          </cell>
          <cell r="DX239">
            <v>0</v>
          </cell>
          <cell r="DY239">
            <v>0</v>
          </cell>
          <cell r="DZ239">
            <v>2073946.06</v>
          </cell>
          <cell r="EA239">
            <v>922946.52</v>
          </cell>
          <cell r="EB239">
            <v>11665.46</v>
          </cell>
          <cell r="EC239">
            <v>27742.3</v>
          </cell>
          <cell r="ED239">
            <v>19137.89</v>
          </cell>
          <cell r="EE239">
            <v>0</v>
          </cell>
          <cell r="EF239">
            <v>0</v>
          </cell>
          <cell r="EG239">
            <v>282792.98</v>
          </cell>
          <cell r="EH239">
            <v>120717.77</v>
          </cell>
          <cell r="EI239">
            <v>70076.34</v>
          </cell>
          <cell r="EJ239">
            <v>676.06</v>
          </cell>
          <cell r="EK239">
            <v>0</v>
          </cell>
          <cell r="EL239">
            <v>0</v>
          </cell>
          <cell r="EM239">
            <v>0</v>
          </cell>
          <cell r="EN239">
            <v>56352.9</v>
          </cell>
          <cell r="EO239">
            <v>24680.5</v>
          </cell>
          <cell r="EP239">
            <v>0</v>
          </cell>
          <cell r="EQ239">
            <v>0</v>
          </cell>
          <cell r="ER239">
            <v>0</v>
          </cell>
          <cell r="ES239">
            <v>0</v>
          </cell>
          <cell r="ET239">
            <v>0</v>
          </cell>
          <cell r="EU239">
            <v>0</v>
          </cell>
          <cell r="EV239">
            <v>0</v>
          </cell>
          <cell r="EW239">
            <v>1024.99</v>
          </cell>
          <cell r="EX239">
            <v>25336.01</v>
          </cell>
          <cell r="EY239">
            <v>0</v>
          </cell>
          <cell r="EZ239">
            <v>0</v>
          </cell>
          <cell r="FA239">
            <v>0</v>
          </cell>
          <cell r="FB239">
            <v>0</v>
          </cell>
          <cell r="FC239">
            <v>0</v>
          </cell>
          <cell r="FD239">
            <v>398</v>
          </cell>
          <cell r="FE239">
            <v>0</v>
          </cell>
          <cell r="FF239">
            <v>0</v>
          </cell>
          <cell r="FG239">
            <v>0</v>
          </cell>
          <cell r="FH239">
            <v>0</v>
          </cell>
          <cell r="FI239">
            <v>40983.24</v>
          </cell>
          <cell r="FJ239">
            <v>10101.26</v>
          </cell>
          <cell r="FK239">
            <v>10612.77</v>
          </cell>
          <cell r="FL239">
            <v>0</v>
          </cell>
          <cell r="FM239">
            <v>0</v>
          </cell>
          <cell r="FN239">
            <v>0</v>
          </cell>
          <cell r="FO239">
            <v>0</v>
          </cell>
          <cell r="FP239">
            <v>45462.239999999998</v>
          </cell>
          <cell r="FQ239">
            <v>25308.55</v>
          </cell>
          <cell r="FR239">
            <v>20769.84</v>
          </cell>
          <cell r="FS239">
            <v>0</v>
          </cell>
          <cell r="FT239">
            <v>0</v>
          </cell>
          <cell r="FU239">
            <v>0</v>
          </cell>
          <cell r="FV239">
            <v>0</v>
          </cell>
          <cell r="FW239">
            <v>0</v>
          </cell>
          <cell r="FX239">
            <v>0</v>
          </cell>
          <cell r="FY239">
            <v>80322.97</v>
          </cell>
          <cell r="FZ239">
            <v>2552.62</v>
          </cell>
          <cell r="GA239">
            <v>0</v>
          </cell>
          <cell r="GB239">
            <v>0</v>
          </cell>
          <cell r="GC239">
            <v>0</v>
          </cell>
          <cell r="GD239">
            <v>0</v>
          </cell>
          <cell r="GE239">
            <v>0</v>
          </cell>
          <cell r="GF239">
            <v>0</v>
          </cell>
          <cell r="GG239">
            <v>0</v>
          </cell>
          <cell r="GH239">
            <v>0</v>
          </cell>
          <cell r="GI239">
            <v>0</v>
          </cell>
          <cell r="GJ239">
            <v>0</v>
          </cell>
          <cell r="GK239">
            <v>1432780.41</v>
          </cell>
          <cell r="GL239">
            <v>460093.36</v>
          </cell>
          <cell r="GM239">
            <v>376091.93</v>
          </cell>
          <cell r="GN239">
            <v>820065.97</v>
          </cell>
          <cell r="GO239">
            <v>15289.69</v>
          </cell>
          <cell r="GP239">
            <v>0</v>
          </cell>
          <cell r="GQ239">
            <v>0</v>
          </cell>
          <cell r="GR239">
            <v>42950.54</v>
          </cell>
          <cell r="GS239">
            <v>11542.25</v>
          </cell>
          <cell r="GT239">
            <v>1580261.38</v>
          </cell>
          <cell r="GU239">
            <v>107705.9</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261.95</v>
          </cell>
          <cell r="HW239">
            <v>560.04</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2259331</v>
          </cell>
          <cell r="IV239">
            <v>0</v>
          </cell>
          <cell r="IW239">
            <v>0</v>
          </cell>
          <cell r="IX239">
            <v>0</v>
          </cell>
          <cell r="IY239">
            <v>0</v>
          </cell>
          <cell r="IZ239">
            <v>0</v>
          </cell>
          <cell r="JA239">
            <v>0</v>
          </cell>
          <cell r="JB239">
            <v>15570.89</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cell r="JX239">
            <v>0</v>
          </cell>
          <cell r="JY239">
            <v>0</v>
          </cell>
          <cell r="JZ239">
            <v>0</v>
          </cell>
          <cell r="KA239">
            <v>0</v>
          </cell>
          <cell r="KB239">
            <v>0</v>
          </cell>
          <cell r="KC239">
            <v>4780.57</v>
          </cell>
          <cell r="KD239">
            <v>0</v>
          </cell>
          <cell r="KE239">
            <v>31471428.789999999</v>
          </cell>
          <cell r="KF239">
            <v>10573340.310000001</v>
          </cell>
          <cell r="KG239">
            <v>6633694.8899999997</v>
          </cell>
          <cell r="KH239">
            <v>1678756.16</v>
          </cell>
          <cell r="KI239">
            <v>350619.23</v>
          </cell>
          <cell r="KJ239">
            <v>41070.82</v>
          </cell>
          <cell r="KK239">
            <v>2274901.89</v>
          </cell>
        </row>
        <row r="240">
          <cell r="A240">
            <v>237</v>
          </cell>
          <cell r="B240">
            <v>5256</v>
          </cell>
          <cell r="C240" t="str">
            <v>Pleasantville Comm School District</v>
          </cell>
          <cell r="D240">
            <v>3907813.78</v>
          </cell>
          <cell r="E240">
            <v>1138944.6599999999</v>
          </cell>
          <cell r="F240">
            <v>358793.15</v>
          </cell>
          <cell r="G240">
            <v>108239.63</v>
          </cell>
          <cell r="H240">
            <v>79675.33</v>
          </cell>
          <cell r="I240">
            <v>40176.480000000003</v>
          </cell>
          <cell r="J240">
            <v>0</v>
          </cell>
          <cell r="K240">
            <v>0</v>
          </cell>
          <cell r="L240">
            <v>0</v>
          </cell>
          <cell r="M240">
            <v>0</v>
          </cell>
          <cell r="N240">
            <v>0</v>
          </cell>
          <cell r="O240">
            <v>0</v>
          </cell>
          <cell r="P240">
            <v>0</v>
          </cell>
          <cell r="Q240">
            <v>0</v>
          </cell>
          <cell r="R240">
            <v>55307.89</v>
          </cell>
          <cell r="S240">
            <v>12093.04</v>
          </cell>
          <cell r="T240">
            <v>0</v>
          </cell>
          <cell r="U240">
            <v>10500</v>
          </cell>
          <cell r="V240">
            <v>0</v>
          </cell>
          <cell r="W240">
            <v>175</v>
          </cell>
          <cell r="X240">
            <v>0</v>
          </cell>
          <cell r="Y240">
            <v>43400.59</v>
          </cell>
          <cell r="Z240">
            <v>17257.03</v>
          </cell>
          <cell r="AA240">
            <v>0</v>
          </cell>
          <cell r="AB240">
            <v>1256.1600000000001</v>
          </cell>
          <cell r="AC240">
            <v>0</v>
          </cell>
          <cell r="AD240">
            <v>2030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5453.1</v>
          </cell>
          <cell r="BW240">
            <v>1981.5</v>
          </cell>
          <cell r="BX240">
            <v>0</v>
          </cell>
          <cell r="BY240">
            <v>0</v>
          </cell>
          <cell r="BZ240">
            <v>0</v>
          </cell>
          <cell r="CA240">
            <v>2590.1999999999998</v>
          </cell>
          <cell r="CB240">
            <v>0</v>
          </cell>
          <cell r="CC240">
            <v>1791.34</v>
          </cell>
          <cell r="CD240">
            <v>137.03</v>
          </cell>
          <cell r="CE240">
            <v>0</v>
          </cell>
          <cell r="CF240">
            <v>1242</v>
          </cell>
          <cell r="CG240">
            <v>0</v>
          </cell>
          <cell r="CH240">
            <v>1746.87</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46991.57</v>
          </cell>
          <cell r="DH240">
            <v>1511.65</v>
          </cell>
          <cell r="DI240">
            <v>0</v>
          </cell>
          <cell r="DJ240">
            <v>2050</v>
          </cell>
          <cell r="DK240">
            <v>0</v>
          </cell>
          <cell r="DL240">
            <v>193643.81</v>
          </cell>
          <cell r="DM240">
            <v>54793.87</v>
          </cell>
          <cell r="DN240">
            <v>22044.959999999999</v>
          </cell>
          <cell r="DO240">
            <v>9355.82</v>
          </cell>
          <cell r="DP240">
            <v>9951</v>
          </cell>
          <cell r="DQ240">
            <v>27935.35</v>
          </cell>
          <cell r="DR240">
            <v>0</v>
          </cell>
          <cell r="DS240">
            <v>0</v>
          </cell>
          <cell r="DT240">
            <v>0</v>
          </cell>
          <cell r="DU240">
            <v>713</v>
          </cell>
          <cell r="DV240">
            <v>0</v>
          </cell>
          <cell r="DW240">
            <v>0</v>
          </cell>
          <cell r="DX240">
            <v>0</v>
          </cell>
          <cell r="DY240">
            <v>0</v>
          </cell>
          <cell r="DZ240">
            <v>363184.12</v>
          </cell>
          <cell r="EA240">
            <v>124907.93</v>
          </cell>
          <cell r="EB240">
            <v>1840.9</v>
          </cell>
          <cell r="EC240">
            <v>1759.62</v>
          </cell>
          <cell r="ED240">
            <v>0</v>
          </cell>
          <cell r="EE240">
            <v>2236</v>
          </cell>
          <cell r="EF240">
            <v>0</v>
          </cell>
          <cell r="EG240">
            <v>64134.67</v>
          </cell>
          <cell r="EH240">
            <v>28535.66</v>
          </cell>
          <cell r="EI240">
            <v>1745.91</v>
          </cell>
          <cell r="EJ240">
            <v>0</v>
          </cell>
          <cell r="EK240">
            <v>0</v>
          </cell>
          <cell r="EL240">
            <v>1532.47</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23333.32</v>
          </cell>
          <cell r="FQ240">
            <v>7492.16</v>
          </cell>
          <cell r="FR240">
            <v>1105.5999999999999</v>
          </cell>
          <cell r="FS240">
            <v>0</v>
          </cell>
          <cell r="FT240">
            <v>0</v>
          </cell>
          <cell r="FU240">
            <v>0</v>
          </cell>
          <cell r="FV240">
            <v>0</v>
          </cell>
          <cell r="FW240">
            <v>0</v>
          </cell>
          <cell r="FX240">
            <v>0</v>
          </cell>
          <cell r="FY240">
            <v>0</v>
          </cell>
          <cell r="FZ240">
            <v>4606</v>
          </cell>
          <cell r="GA240">
            <v>0</v>
          </cell>
          <cell r="GB240">
            <v>0</v>
          </cell>
          <cell r="GC240">
            <v>0</v>
          </cell>
          <cell r="GD240">
            <v>0</v>
          </cell>
          <cell r="GE240">
            <v>0</v>
          </cell>
          <cell r="GF240">
            <v>0</v>
          </cell>
          <cell r="GG240">
            <v>0</v>
          </cell>
          <cell r="GH240">
            <v>0</v>
          </cell>
          <cell r="GI240">
            <v>0</v>
          </cell>
          <cell r="GJ240">
            <v>0</v>
          </cell>
          <cell r="GK240">
            <v>186785.36</v>
          </cell>
          <cell r="GL240">
            <v>55303.24</v>
          </cell>
          <cell r="GM240">
            <v>195087.65</v>
          </cell>
          <cell r="GN240">
            <v>219675.38</v>
          </cell>
          <cell r="GO240">
            <v>9284.99</v>
          </cell>
          <cell r="GP240">
            <v>1851.75</v>
          </cell>
          <cell r="GQ240">
            <v>0</v>
          </cell>
          <cell r="GR240">
            <v>129850.52</v>
          </cell>
          <cell r="GS240">
            <v>28522.38</v>
          </cell>
          <cell r="GT240">
            <v>92701.51</v>
          </cell>
          <cell r="GU240">
            <v>20430.099999999999</v>
          </cell>
          <cell r="GV240">
            <v>7539.97</v>
          </cell>
          <cell r="GW240">
            <v>3647.77</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298971</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cell r="JX240">
            <v>0</v>
          </cell>
          <cell r="JY240">
            <v>0</v>
          </cell>
          <cell r="JZ240">
            <v>0</v>
          </cell>
          <cell r="KA240">
            <v>0</v>
          </cell>
          <cell r="KB240">
            <v>0</v>
          </cell>
          <cell r="KC240">
            <v>0</v>
          </cell>
          <cell r="KD240">
            <v>0</v>
          </cell>
          <cell r="KE240">
            <v>4974698.5</v>
          </cell>
          <cell r="KF240">
            <v>1469968.5</v>
          </cell>
          <cell r="KG240">
            <v>721024.25</v>
          </cell>
          <cell r="KH240">
            <v>378576.36</v>
          </cell>
          <cell r="KI240">
            <v>106451.29</v>
          </cell>
          <cell r="KJ240">
            <v>85971.89</v>
          </cell>
          <cell r="KK240">
            <v>298971</v>
          </cell>
        </row>
        <row r="241">
          <cell r="A241">
            <v>238</v>
          </cell>
          <cell r="B241">
            <v>5283</v>
          </cell>
          <cell r="C241" t="str">
            <v>Pocahontas Area Comm School District</v>
          </cell>
          <cell r="D241">
            <v>4280557.1500000004</v>
          </cell>
          <cell r="E241">
            <v>1353626.1</v>
          </cell>
          <cell r="F241">
            <v>778215.87</v>
          </cell>
          <cell r="G241">
            <v>251026.74</v>
          </cell>
          <cell r="H241">
            <v>0</v>
          </cell>
          <cell r="I241">
            <v>3267.72</v>
          </cell>
          <cell r="J241">
            <v>0</v>
          </cell>
          <cell r="K241">
            <v>0</v>
          </cell>
          <cell r="L241">
            <v>0</v>
          </cell>
          <cell r="M241">
            <v>0</v>
          </cell>
          <cell r="N241">
            <v>0</v>
          </cell>
          <cell r="O241">
            <v>0</v>
          </cell>
          <cell r="P241">
            <v>0</v>
          </cell>
          <cell r="Q241">
            <v>0</v>
          </cell>
          <cell r="R241">
            <v>103836.22</v>
          </cell>
          <cell r="S241">
            <v>36159.75</v>
          </cell>
          <cell r="T241">
            <v>0</v>
          </cell>
          <cell r="U241">
            <v>3678.75</v>
          </cell>
          <cell r="V241">
            <v>0</v>
          </cell>
          <cell r="W241">
            <v>0</v>
          </cell>
          <cell r="X241">
            <v>0</v>
          </cell>
          <cell r="Y241">
            <v>58965.81</v>
          </cell>
          <cell r="Z241">
            <v>23730.37</v>
          </cell>
          <cell r="AA241">
            <v>0</v>
          </cell>
          <cell r="AB241">
            <v>2001.24</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90008.83</v>
          </cell>
          <cell r="CD241">
            <v>23691</v>
          </cell>
          <cell r="CE241">
            <v>0</v>
          </cell>
          <cell r="CF241">
            <v>5580.72</v>
          </cell>
          <cell r="CG241">
            <v>0</v>
          </cell>
          <cell r="CH241">
            <v>0</v>
          </cell>
          <cell r="CI241">
            <v>0</v>
          </cell>
          <cell r="CJ241">
            <v>0</v>
          </cell>
          <cell r="CK241">
            <v>0</v>
          </cell>
          <cell r="CL241">
            <v>13484.24</v>
          </cell>
          <cell r="CM241">
            <v>27223.84</v>
          </cell>
          <cell r="CN241">
            <v>8243.92</v>
          </cell>
          <cell r="CO241">
            <v>49079.58</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7036.58</v>
          </cell>
          <cell r="DH241">
            <v>18270.34</v>
          </cell>
          <cell r="DI241">
            <v>0</v>
          </cell>
          <cell r="DJ241">
            <v>24824.14</v>
          </cell>
          <cell r="DK241">
            <v>0</v>
          </cell>
          <cell r="DL241">
            <v>172443.93</v>
          </cell>
          <cell r="DM241">
            <v>85575.05</v>
          </cell>
          <cell r="DN241">
            <v>23992.19</v>
          </cell>
          <cell r="DO241">
            <v>4414.72</v>
          </cell>
          <cell r="DP241">
            <v>0</v>
          </cell>
          <cell r="DQ241">
            <v>2531.5</v>
          </cell>
          <cell r="DR241">
            <v>0</v>
          </cell>
          <cell r="DS241">
            <v>0</v>
          </cell>
          <cell r="DT241">
            <v>0</v>
          </cell>
          <cell r="DU241">
            <v>531</v>
          </cell>
          <cell r="DV241">
            <v>0</v>
          </cell>
          <cell r="DW241">
            <v>0</v>
          </cell>
          <cell r="DX241">
            <v>0</v>
          </cell>
          <cell r="DY241">
            <v>0</v>
          </cell>
          <cell r="DZ241">
            <v>296050.11</v>
          </cell>
          <cell r="EA241">
            <v>95963.3</v>
          </cell>
          <cell r="EB241">
            <v>1276.18</v>
          </cell>
          <cell r="EC241">
            <v>1370.19</v>
          </cell>
          <cell r="ED241">
            <v>0</v>
          </cell>
          <cell r="EE241">
            <v>2455</v>
          </cell>
          <cell r="EF241">
            <v>0</v>
          </cell>
          <cell r="EG241">
            <v>91150.5</v>
          </cell>
          <cell r="EH241">
            <v>29671.21</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3881.43</v>
          </cell>
          <cell r="EY241">
            <v>0</v>
          </cell>
          <cell r="EZ241">
            <v>0</v>
          </cell>
          <cell r="FA241">
            <v>0</v>
          </cell>
          <cell r="FB241">
            <v>0</v>
          </cell>
          <cell r="FC241">
            <v>0</v>
          </cell>
          <cell r="FD241">
            <v>0</v>
          </cell>
          <cell r="FE241">
            <v>0</v>
          </cell>
          <cell r="FF241">
            <v>0</v>
          </cell>
          <cell r="FG241">
            <v>0</v>
          </cell>
          <cell r="FH241">
            <v>0</v>
          </cell>
          <cell r="FI241">
            <v>0</v>
          </cell>
          <cell r="FJ241">
            <v>0</v>
          </cell>
          <cell r="FK241">
            <v>17335.849999999999</v>
          </cell>
          <cell r="FL241">
            <v>0</v>
          </cell>
          <cell r="FM241">
            <v>0</v>
          </cell>
          <cell r="FN241">
            <v>0</v>
          </cell>
          <cell r="FO241">
            <v>0</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0</v>
          </cell>
          <cell r="GD241">
            <v>0</v>
          </cell>
          <cell r="GE241">
            <v>0</v>
          </cell>
          <cell r="GF241">
            <v>0</v>
          </cell>
          <cell r="GG241">
            <v>0</v>
          </cell>
          <cell r="GH241">
            <v>0</v>
          </cell>
          <cell r="GI241">
            <v>0</v>
          </cell>
          <cell r="GJ241">
            <v>0</v>
          </cell>
          <cell r="GK241">
            <v>245303.93</v>
          </cell>
          <cell r="GL241">
            <v>98487.06</v>
          </cell>
          <cell r="GM241">
            <v>215599.51</v>
          </cell>
          <cell r="GN241">
            <v>163981.79</v>
          </cell>
          <cell r="GO241">
            <v>0</v>
          </cell>
          <cell r="GP241">
            <v>10167.26</v>
          </cell>
          <cell r="GQ241">
            <v>0</v>
          </cell>
          <cell r="GR241">
            <v>270254.76</v>
          </cell>
          <cell r="GS241">
            <v>65549.84</v>
          </cell>
          <cell r="GT241">
            <v>51444.11</v>
          </cell>
          <cell r="GU241">
            <v>87192.639999999999</v>
          </cell>
          <cell r="GV241">
            <v>6161.95</v>
          </cell>
          <cell r="GW241">
            <v>6393.62</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332615</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cell r="JX241">
            <v>0</v>
          </cell>
          <cell r="JY241">
            <v>0</v>
          </cell>
          <cell r="JZ241">
            <v>0</v>
          </cell>
          <cell r="KA241">
            <v>0</v>
          </cell>
          <cell r="KB241">
            <v>0</v>
          </cell>
          <cell r="KC241">
            <v>0</v>
          </cell>
          <cell r="KD241">
            <v>0</v>
          </cell>
          <cell r="KE241">
            <v>5608571.2400000002</v>
          </cell>
          <cell r="KF241">
            <v>1812453.68</v>
          </cell>
          <cell r="KG241">
            <v>1108915.53</v>
          </cell>
          <cell r="KH241">
            <v>568622.4</v>
          </cell>
          <cell r="KI241">
            <v>14405.87</v>
          </cell>
          <cell r="KJ241">
            <v>98718.82</v>
          </cell>
          <cell r="KK241">
            <v>332615</v>
          </cell>
        </row>
        <row r="242">
          <cell r="A242">
            <v>239</v>
          </cell>
          <cell r="B242">
            <v>5310</v>
          </cell>
          <cell r="C242" t="str">
            <v>Postville Comm School District</v>
          </cell>
          <cell r="D242">
            <v>4527233.79</v>
          </cell>
          <cell r="E242">
            <v>1536135.38</v>
          </cell>
          <cell r="F242">
            <v>349709.68</v>
          </cell>
          <cell r="G242">
            <v>169528.52</v>
          </cell>
          <cell r="H242">
            <v>9660.7900000000009</v>
          </cell>
          <cell r="I242">
            <v>2316.84</v>
          </cell>
          <cell r="J242">
            <v>0</v>
          </cell>
          <cell r="K242">
            <v>0</v>
          </cell>
          <cell r="L242">
            <v>0</v>
          </cell>
          <cell r="M242">
            <v>0</v>
          </cell>
          <cell r="N242">
            <v>0</v>
          </cell>
          <cell r="O242">
            <v>0</v>
          </cell>
          <cell r="P242">
            <v>0</v>
          </cell>
          <cell r="Q242">
            <v>0</v>
          </cell>
          <cell r="R242">
            <v>109527.3</v>
          </cell>
          <cell r="S242">
            <v>38774.800000000003</v>
          </cell>
          <cell r="T242">
            <v>27569.31</v>
          </cell>
          <cell r="U242">
            <v>2409.12</v>
          </cell>
          <cell r="V242">
            <v>0</v>
          </cell>
          <cell r="W242">
            <v>0</v>
          </cell>
          <cell r="X242">
            <v>0</v>
          </cell>
          <cell r="Y242">
            <v>36587.61</v>
          </cell>
          <cell r="Z242">
            <v>13397.01</v>
          </cell>
          <cell r="AA242">
            <v>72.8</v>
          </cell>
          <cell r="AB242">
            <v>1881.37</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24900.91</v>
          </cell>
          <cell r="BW242">
            <v>9443.76</v>
          </cell>
          <cell r="BX242">
            <v>1587.39</v>
          </cell>
          <cell r="BY242">
            <v>0</v>
          </cell>
          <cell r="BZ242">
            <v>0</v>
          </cell>
          <cell r="CA242">
            <v>0</v>
          </cell>
          <cell r="CB242">
            <v>0</v>
          </cell>
          <cell r="CC242">
            <v>56068.73</v>
          </cell>
          <cell r="CD242">
            <v>21155.49</v>
          </cell>
          <cell r="CE242">
            <v>0</v>
          </cell>
          <cell r="CF242">
            <v>3015.43</v>
          </cell>
          <cell r="CG242">
            <v>0</v>
          </cell>
          <cell r="CH242">
            <v>0</v>
          </cell>
          <cell r="CI242">
            <v>0</v>
          </cell>
          <cell r="CJ242">
            <v>72197.72</v>
          </cell>
          <cell r="CK242">
            <v>21675.86</v>
          </cell>
          <cell r="CL242">
            <v>30691.33</v>
          </cell>
          <cell r="CM242">
            <v>51172.03</v>
          </cell>
          <cell r="CN242">
            <v>8035.95</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43771.74</v>
          </cell>
          <cell r="DH242">
            <v>123629.37</v>
          </cell>
          <cell r="DI242">
            <v>0</v>
          </cell>
          <cell r="DJ242">
            <v>12447</v>
          </cell>
          <cell r="DK242">
            <v>0</v>
          </cell>
          <cell r="DL242">
            <v>189622</v>
          </cell>
          <cell r="DM242">
            <v>64867.46</v>
          </cell>
          <cell r="DN242">
            <v>8102.9</v>
          </cell>
          <cell r="DO242">
            <v>8952.5400000000009</v>
          </cell>
          <cell r="DP242">
            <v>0</v>
          </cell>
          <cell r="DQ242">
            <v>0</v>
          </cell>
          <cell r="DR242">
            <v>0</v>
          </cell>
          <cell r="DS242">
            <v>0</v>
          </cell>
          <cell r="DT242">
            <v>0</v>
          </cell>
          <cell r="DU242">
            <v>332</v>
          </cell>
          <cell r="DV242">
            <v>0</v>
          </cell>
          <cell r="DW242">
            <v>0</v>
          </cell>
          <cell r="DX242">
            <v>0</v>
          </cell>
          <cell r="DY242">
            <v>0</v>
          </cell>
          <cell r="DZ242">
            <v>240881.09</v>
          </cell>
          <cell r="EA242">
            <v>106487.94</v>
          </cell>
          <cell r="EB242">
            <v>5664.43</v>
          </cell>
          <cell r="EC242">
            <v>8155.87</v>
          </cell>
          <cell r="ED242">
            <v>0</v>
          </cell>
          <cell r="EE242">
            <v>1350</v>
          </cell>
          <cell r="EF242">
            <v>0</v>
          </cell>
          <cell r="EG242">
            <v>72500</v>
          </cell>
          <cell r="EH242">
            <v>37620.57</v>
          </cell>
          <cell r="EI242">
            <v>1820.15</v>
          </cell>
          <cell r="EJ242">
            <v>454.29</v>
          </cell>
          <cell r="EK242">
            <v>0</v>
          </cell>
          <cell r="EL242">
            <v>616.39</v>
          </cell>
          <cell r="EM242">
            <v>0</v>
          </cell>
          <cell r="EN242">
            <v>0</v>
          </cell>
          <cell r="EO242">
            <v>0</v>
          </cell>
          <cell r="EP242">
            <v>0</v>
          </cell>
          <cell r="EQ242">
            <v>0</v>
          </cell>
          <cell r="ER242">
            <v>0</v>
          </cell>
          <cell r="ES242">
            <v>0</v>
          </cell>
          <cell r="ET242">
            <v>0</v>
          </cell>
          <cell r="EU242">
            <v>0</v>
          </cell>
          <cell r="EV242">
            <v>0</v>
          </cell>
          <cell r="EW242">
            <v>26249.64</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4524.01</v>
          </cell>
          <cell r="FL242">
            <v>0</v>
          </cell>
          <cell r="FM242">
            <v>0</v>
          </cell>
          <cell r="FN242">
            <v>0</v>
          </cell>
          <cell r="FO242">
            <v>0</v>
          </cell>
          <cell r="FP242">
            <v>0</v>
          </cell>
          <cell r="FQ242">
            <v>0</v>
          </cell>
          <cell r="FR242">
            <v>3968.09</v>
          </cell>
          <cell r="FS242">
            <v>0</v>
          </cell>
          <cell r="FT242">
            <v>0</v>
          </cell>
          <cell r="FU242">
            <v>0</v>
          </cell>
          <cell r="FV242">
            <v>0</v>
          </cell>
          <cell r="FW242">
            <v>0</v>
          </cell>
          <cell r="FX242">
            <v>0</v>
          </cell>
          <cell r="FY242">
            <v>15702.78</v>
          </cell>
          <cell r="FZ242">
            <v>0</v>
          </cell>
          <cell r="GA242">
            <v>0</v>
          </cell>
          <cell r="GB242">
            <v>0</v>
          </cell>
          <cell r="GC242">
            <v>0</v>
          </cell>
          <cell r="GD242">
            <v>0</v>
          </cell>
          <cell r="GE242">
            <v>0</v>
          </cell>
          <cell r="GF242">
            <v>6886.57</v>
          </cell>
          <cell r="GG242">
            <v>0</v>
          </cell>
          <cell r="GH242">
            <v>0</v>
          </cell>
          <cell r="GI242">
            <v>0</v>
          </cell>
          <cell r="GJ242">
            <v>0</v>
          </cell>
          <cell r="GK242">
            <v>220177.16</v>
          </cell>
          <cell r="GL242">
            <v>98579.07</v>
          </cell>
          <cell r="GM242">
            <v>73955.58</v>
          </cell>
          <cell r="GN242">
            <v>270756.36</v>
          </cell>
          <cell r="GO242">
            <v>15821.91</v>
          </cell>
          <cell r="GP242">
            <v>362.06</v>
          </cell>
          <cell r="GQ242">
            <v>0</v>
          </cell>
          <cell r="GR242">
            <v>127285</v>
          </cell>
          <cell r="GS242">
            <v>22095.9</v>
          </cell>
          <cell r="GT242">
            <v>20887.38</v>
          </cell>
          <cell r="GU242">
            <v>44082.27</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128.30000000000001</v>
          </cell>
          <cell r="HQ242">
            <v>0</v>
          </cell>
          <cell r="HR242">
            <v>0</v>
          </cell>
          <cell r="HS242">
            <v>0</v>
          </cell>
          <cell r="HT242">
            <v>1282.83</v>
          </cell>
          <cell r="HU242">
            <v>89.67</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345100</v>
          </cell>
          <cell r="IV242">
            <v>0</v>
          </cell>
          <cell r="IW242">
            <v>0</v>
          </cell>
          <cell r="IX242">
            <v>0</v>
          </cell>
          <cell r="IY242">
            <v>0</v>
          </cell>
          <cell r="IZ242">
            <v>0</v>
          </cell>
          <cell r="JA242">
            <v>0</v>
          </cell>
          <cell r="JB242">
            <v>76302.8</v>
          </cell>
          <cell r="JC242">
            <v>0</v>
          </cell>
          <cell r="JD242">
            <v>0</v>
          </cell>
          <cell r="JE242">
            <v>0</v>
          </cell>
          <cell r="JF242">
            <v>0</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0</v>
          </cell>
          <cell r="JW242">
            <v>0</v>
          </cell>
          <cell r="JX242">
            <v>0</v>
          </cell>
          <cell r="JY242">
            <v>0</v>
          </cell>
          <cell r="JZ242">
            <v>0</v>
          </cell>
          <cell r="KA242">
            <v>0</v>
          </cell>
          <cell r="KB242">
            <v>0</v>
          </cell>
          <cell r="KC242">
            <v>46252.29</v>
          </cell>
          <cell r="KD242">
            <v>211</v>
          </cell>
          <cell r="KE242">
            <v>5678264.1399999997</v>
          </cell>
          <cell r="KF242">
            <v>1970322.91</v>
          </cell>
          <cell r="KG242">
            <v>621495.78</v>
          </cell>
          <cell r="KH242">
            <v>684165.47</v>
          </cell>
          <cell r="KI242">
            <v>33518.65</v>
          </cell>
          <cell r="KJ242">
            <v>63344.58</v>
          </cell>
          <cell r="KK242">
            <v>421613.8</v>
          </cell>
        </row>
        <row r="243">
          <cell r="A243">
            <v>240</v>
          </cell>
          <cell r="B243">
            <v>5325</v>
          </cell>
          <cell r="C243" t="str">
            <v>Prairie Valley Comm School District</v>
          </cell>
          <cell r="D243">
            <v>2949145.14</v>
          </cell>
          <cell r="E243">
            <v>952005.49</v>
          </cell>
          <cell r="F243">
            <v>1404664.91</v>
          </cell>
          <cell r="G243">
            <v>133155.85999999999</v>
          </cell>
          <cell r="H243">
            <v>1163.8599999999999</v>
          </cell>
          <cell r="I243">
            <v>810</v>
          </cell>
          <cell r="J243">
            <v>0</v>
          </cell>
          <cell r="K243">
            <v>9562.5</v>
          </cell>
          <cell r="L243">
            <v>7398.51</v>
          </cell>
          <cell r="M243">
            <v>990</v>
          </cell>
          <cell r="N243">
            <v>292.99</v>
          </cell>
          <cell r="O243">
            <v>0</v>
          </cell>
          <cell r="P243">
            <v>0</v>
          </cell>
          <cell r="Q243">
            <v>0</v>
          </cell>
          <cell r="R243">
            <v>446.05</v>
          </cell>
          <cell r="S243">
            <v>14155.05</v>
          </cell>
          <cell r="T243">
            <v>153</v>
          </cell>
          <cell r="U243">
            <v>201.71</v>
          </cell>
          <cell r="V243">
            <v>0</v>
          </cell>
          <cell r="W243">
            <v>0</v>
          </cell>
          <cell r="X243">
            <v>0</v>
          </cell>
          <cell r="Y243">
            <v>41836</v>
          </cell>
          <cell r="Z243">
            <v>14479.14</v>
          </cell>
          <cell r="AA243">
            <v>731.81</v>
          </cell>
          <cell r="AB243">
            <v>782.86</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213296.69</v>
          </cell>
          <cell r="BW243">
            <v>57197.52</v>
          </cell>
          <cell r="BX243">
            <v>0</v>
          </cell>
          <cell r="BY243">
            <v>0</v>
          </cell>
          <cell r="BZ243">
            <v>0</v>
          </cell>
          <cell r="CA243">
            <v>430.72</v>
          </cell>
          <cell r="CB243">
            <v>0</v>
          </cell>
          <cell r="CC243">
            <v>17404.52</v>
          </cell>
          <cell r="CD243">
            <v>3052.02</v>
          </cell>
          <cell r="CE243">
            <v>1170.9000000000001</v>
          </cell>
          <cell r="CF243">
            <v>3422.24</v>
          </cell>
          <cell r="CG243">
            <v>0</v>
          </cell>
          <cell r="CH243">
            <v>0</v>
          </cell>
          <cell r="CI243">
            <v>0</v>
          </cell>
          <cell r="CJ243">
            <v>49883.33</v>
          </cell>
          <cell r="CK243">
            <v>18195.349999999999</v>
          </cell>
          <cell r="CL243">
            <v>28188.7</v>
          </cell>
          <cell r="CM243">
            <v>1834.87</v>
          </cell>
          <cell r="CN243">
            <v>1234.3</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28276.37</v>
          </cell>
          <cell r="DH243">
            <v>3319.58</v>
          </cell>
          <cell r="DI243">
            <v>0</v>
          </cell>
          <cell r="DJ243">
            <v>9634.6200000000008</v>
          </cell>
          <cell r="DK243">
            <v>0</v>
          </cell>
          <cell r="DL243">
            <v>163249.95000000001</v>
          </cell>
          <cell r="DM243">
            <v>45279.34</v>
          </cell>
          <cell r="DN243">
            <v>1025</v>
          </cell>
          <cell r="DO243">
            <v>2462.48</v>
          </cell>
          <cell r="DP243">
            <v>0</v>
          </cell>
          <cell r="DQ243">
            <v>0</v>
          </cell>
          <cell r="DR243">
            <v>0</v>
          </cell>
          <cell r="DS243">
            <v>0</v>
          </cell>
          <cell r="DT243">
            <v>0</v>
          </cell>
          <cell r="DU243">
            <v>580</v>
          </cell>
          <cell r="DV243">
            <v>0</v>
          </cell>
          <cell r="DW243">
            <v>0</v>
          </cell>
          <cell r="DX243">
            <v>0</v>
          </cell>
          <cell r="DY243">
            <v>0</v>
          </cell>
          <cell r="DZ243">
            <v>246510.37</v>
          </cell>
          <cell r="EA243">
            <v>88523.9</v>
          </cell>
          <cell r="EB243">
            <v>23117.54</v>
          </cell>
          <cell r="EC243">
            <v>9948.26</v>
          </cell>
          <cell r="ED243">
            <v>0</v>
          </cell>
          <cell r="EE243">
            <v>0</v>
          </cell>
          <cell r="EF243">
            <v>0</v>
          </cell>
          <cell r="EG243">
            <v>123154.26</v>
          </cell>
          <cell r="EH243">
            <v>34420.080000000002</v>
          </cell>
          <cell r="EI243">
            <v>10072.66</v>
          </cell>
          <cell r="EJ243">
            <v>3132.95</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0</v>
          </cell>
          <cell r="GJ243">
            <v>0</v>
          </cell>
          <cell r="GK243">
            <v>181709.83</v>
          </cell>
          <cell r="GL243">
            <v>62233.4</v>
          </cell>
          <cell r="GM243">
            <v>46528.13</v>
          </cell>
          <cell r="GN243">
            <v>247419.28</v>
          </cell>
          <cell r="GO243">
            <v>0</v>
          </cell>
          <cell r="GP243">
            <v>0</v>
          </cell>
          <cell r="GQ243">
            <v>0</v>
          </cell>
          <cell r="GR243">
            <v>341064.26</v>
          </cell>
          <cell r="GS243">
            <v>71210.81</v>
          </cell>
          <cell r="GT243">
            <v>7729.26</v>
          </cell>
          <cell r="GU243">
            <v>77490.960000000006</v>
          </cell>
          <cell r="GV243">
            <v>21470.69</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258701</v>
          </cell>
          <cell r="IV243">
            <v>0</v>
          </cell>
          <cell r="IW243">
            <v>0</v>
          </cell>
          <cell r="IX243">
            <v>0</v>
          </cell>
          <cell r="IY243">
            <v>0</v>
          </cell>
          <cell r="IZ243">
            <v>0</v>
          </cell>
          <cell r="JA243">
            <v>0</v>
          </cell>
          <cell r="JB243">
            <v>0</v>
          </cell>
          <cell r="JC243">
            <v>0</v>
          </cell>
          <cell r="JD243">
            <v>0</v>
          </cell>
          <cell r="JE243">
            <v>0</v>
          </cell>
          <cell r="JF243">
            <v>0</v>
          </cell>
          <cell r="JG243">
            <v>0</v>
          </cell>
          <cell r="JH243">
            <v>0</v>
          </cell>
          <cell r="JI243">
            <v>0</v>
          </cell>
          <cell r="JJ243">
            <v>0</v>
          </cell>
          <cell r="JK243">
            <v>0</v>
          </cell>
          <cell r="JL243">
            <v>0</v>
          </cell>
          <cell r="JM243">
            <v>0</v>
          </cell>
          <cell r="JN243">
            <v>0</v>
          </cell>
          <cell r="JO243">
            <v>0</v>
          </cell>
          <cell r="JP243">
            <v>0</v>
          </cell>
          <cell r="JQ243">
            <v>0</v>
          </cell>
          <cell r="JR243">
            <v>0</v>
          </cell>
          <cell r="JS243">
            <v>0</v>
          </cell>
          <cell r="JT243">
            <v>0</v>
          </cell>
          <cell r="JU243">
            <v>0</v>
          </cell>
          <cell r="JV243">
            <v>0</v>
          </cell>
          <cell r="JW243">
            <v>0</v>
          </cell>
          <cell r="JX243">
            <v>0</v>
          </cell>
          <cell r="JY243">
            <v>0</v>
          </cell>
          <cell r="JZ243">
            <v>0</v>
          </cell>
          <cell r="KA243">
            <v>0</v>
          </cell>
          <cell r="KB243">
            <v>0</v>
          </cell>
          <cell r="KC243">
            <v>0</v>
          </cell>
          <cell r="KD243">
            <v>584004.48</v>
          </cell>
          <cell r="KE243">
            <v>4337262.9000000004</v>
          </cell>
          <cell r="KF243">
            <v>1368150.61</v>
          </cell>
          <cell r="KG243">
            <v>1553228.28</v>
          </cell>
          <cell r="KH243">
            <v>483464.04</v>
          </cell>
          <cell r="KI243">
            <v>23868.85</v>
          </cell>
          <cell r="KJ243">
            <v>10875.34</v>
          </cell>
          <cell r="KK243">
            <v>842705.48</v>
          </cell>
        </row>
        <row r="244">
          <cell r="A244">
            <v>241</v>
          </cell>
          <cell r="B244">
            <v>5463</v>
          </cell>
          <cell r="C244" t="str">
            <v>Red Oak Comm School District</v>
          </cell>
          <cell r="D244">
            <v>5201368.28</v>
          </cell>
          <cell r="E244">
            <v>1776204.62</v>
          </cell>
          <cell r="F244">
            <v>924198.69</v>
          </cell>
          <cell r="G244">
            <v>214392</v>
          </cell>
          <cell r="H244">
            <v>20376.03</v>
          </cell>
          <cell r="I244">
            <v>427.5</v>
          </cell>
          <cell r="J244">
            <v>0</v>
          </cell>
          <cell r="K244">
            <v>73029.48</v>
          </cell>
          <cell r="L244">
            <v>20661.13</v>
          </cell>
          <cell r="M244">
            <v>14994.93</v>
          </cell>
          <cell r="N244">
            <v>343.56</v>
          </cell>
          <cell r="O244">
            <v>0</v>
          </cell>
          <cell r="P244">
            <v>0</v>
          </cell>
          <cell r="Q244">
            <v>0</v>
          </cell>
          <cell r="R244">
            <v>100979.72</v>
          </cell>
          <cell r="S244">
            <v>24849.08</v>
          </cell>
          <cell r="T244">
            <v>699.96</v>
          </cell>
          <cell r="U244">
            <v>628.71</v>
          </cell>
          <cell r="V244">
            <v>0</v>
          </cell>
          <cell r="W244">
            <v>0</v>
          </cell>
          <cell r="X244">
            <v>0</v>
          </cell>
          <cell r="Y244">
            <v>50100</v>
          </cell>
          <cell r="Z244">
            <v>17583.189999999999</v>
          </cell>
          <cell r="AA244">
            <v>91.9</v>
          </cell>
          <cell r="AB244">
            <v>2183.33</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266529.59000000003</v>
          </cell>
          <cell r="BW244">
            <v>77101.75</v>
          </cell>
          <cell r="BX244">
            <v>40735.96</v>
          </cell>
          <cell r="BY244">
            <v>133.76</v>
          </cell>
          <cell r="BZ244">
            <v>0</v>
          </cell>
          <cell r="CA244">
            <v>0</v>
          </cell>
          <cell r="CB244">
            <v>0</v>
          </cell>
          <cell r="CC244">
            <v>76481.259999999995</v>
          </cell>
          <cell r="CD244">
            <v>44075.4</v>
          </cell>
          <cell r="CE244">
            <v>0</v>
          </cell>
          <cell r="CF244">
            <v>8726.73</v>
          </cell>
          <cell r="CG244">
            <v>0</v>
          </cell>
          <cell r="CH244">
            <v>0</v>
          </cell>
          <cell r="CI244">
            <v>0</v>
          </cell>
          <cell r="CJ244">
            <v>149670.57999999999</v>
          </cell>
          <cell r="CK244">
            <v>43559.12</v>
          </cell>
          <cell r="CL244">
            <v>91855.28</v>
          </cell>
          <cell r="CM244">
            <v>16642.43</v>
          </cell>
          <cell r="CN244">
            <v>20650.52</v>
          </cell>
          <cell r="CO244">
            <v>0</v>
          </cell>
          <cell r="CP244">
            <v>0</v>
          </cell>
          <cell r="CQ244">
            <v>0</v>
          </cell>
          <cell r="CR244">
            <v>0</v>
          </cell>
          <cell r="CS244">
            <v>6675.6</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62530.31</v>
          </cell>
          <cell r="DH244">
            <v>2504.4299999999998</v>
          </cell>
          <cell r="DI244">
            <v>0</v>
          </cell>
          <cell r="DJ244">
            <v>10389.15</v>
          </cell>
          <cell r="DK244">
            <v>0</v>
          </cell>
          <cell r="DL244">
            <v>196034.37</v>
          </cell>
          <cell r="DM244">
            <v>66440.47</v>
          </cell>
          <cell r="DN244">
            <v>5490.65</v>
          </cell>
          <cell r="DO244">
            <v>4551.8900000000003</v>
          </cell>
          <cell r="DP244">
            <v>825</v>
          </cell>
          <cell r="DQ244">
            <v>187.96</v>
          </cell>
          <cell r="DR244">
            <v>0</v>
          </cell>
          <cell r="DS244">
            <v>0</v>
          </cell>
          <cell r="DT244">
            <v>0</v>
          </cell>
          <cell r="DU244">
            <v>1128</v>
          </cell>
          <cell r="DV244">
            <v>0</v>
          </cell>
          <cell r="DW244">
            <v>0</v>
          </cell>
          <cell r="DX244">
            <v>0</v>
          </cell>
          <cell r="DY244">
            <v>0</v>
          </cell>
          <cell r="DZ244">
            <v>351588.24</v>
          </cell>
          <cell r="EA244">
            <v>159392.39000000001</v>
          </cell>
          <cell r="EB244">
            <v>21690.76</v>
          </cell>
          <cell r="EC244">
            <v>3691.02</v>
          </cell>
          <cell r="ED244">
            <v>782.79</v>
          </cell>
          <cell r="EE244">
            <v>2085</v>
          </cell>
          <cell r="EF244">
            <v>0</v>
          </cell>
          <cell r="EG244">
            <v>133678</v>
          </cell>
          <cell r="EH244">
            <v>49311.62</v>
          </cell>
          <cell r="EI244">
            <v>8937.98</v>
          </cell>
          <cell r="EJ244">
            <v>0</v>
          </cell>
          <cell r="EK244">
            <v>0</v>
          </cell>
          <cell r="EL244">
            <v>0</v>
          </cell>
          <cell r="EM244">
            <v>0</v>
          </cell>
          <cell r="EN244">
            <v>0</v>
          </cell>
          <cell r="EO244">
            <v>0</v>
          </cell>
          <cell r="EP244">
            <v>0</v>
          </cell>
          <cell r="EQ244">
            <v>3855.64</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6347.65</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155888.65</v>
          </cell>
          <cell r="GL244">
            <v>48571.41</v>
          </cell>
          <cell r="GM244">
            <v>542880.34</v>
          </cell>
          <cell r="GN244">
            <v>346506.05</v>
          </cell>
          <cell r="GO244">
            <v>7640.29</v>
          </cell>
          <cell r="GP244">
            <v>0</v>
          </cell>
          <cell r="GQ244">
            <v>0</v>
          </cell>
          <cell r="GR244">
            <v>196866.49</v>
          </cell>
          <cell r="GS244">
            <v>51408.53</v>
          </cell>
          <cell r="GT244">
            <v>43289.84</v>
          </cell>
          <cell r="GU244">
            <v>60876.4</v>
          </cell>
          <cell r="GV244">
            <v>44506</v>
          </cell>
          <cell r="GW244">
            <v>275</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995.64</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480081</v>
          </cell>
          <cell r="IV244">
            <v>0</v>
          </cell>
          <cell r="IW244">
            <v>0</v>
          </cell>
          <cell r="IX244">
            <v>0</v>
          </cell>
          <cell r="IY244">
            <v>0</v>
          </cell>
          <cell r="IZ244">
            <v>0</v>
          </cell>
          <cell r="JA244">
            <v>0</v>
          </cell>
          <cell r="JB244">
            <v>43551.4</v>
          </cell>
          <cell r="JC244">
            <v>0</v>
          </cell>
          <cell r="JD244">
            <v>0</v>
          </cell>
          <cell r="JE244">
            <v>0</v>
          </cell>
          <cell r="JF244">
            <v>0</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v>
          </cell>
          <cell r="KA244">
            <v>0</v>
          </cell>
          <cell r="KB244">
            <v>0</v>
          </cell>
          <cell r="KC244">
            <v>0</v>
          </cell>
          <cell r="KD244">
            <v>0</v>
          </cell>
          <cell r="KE244">
            <v>6952214.6600000001</v>
          </cell>
          <cell r="KF244">
            <v>2379158.71</v>
          </cell>
          <cell r="KG244">
            <v>1771547.85</v>
          </cell>
          <cell r="KH244">
            <v>666031.59</v>
          </cell>
          <cell r="KI244">
            <v>94780.63</v>
          </cell>
          <cell r="KJ244">
            <v>13364.61</v>
          </cell>
          <cell r="KK244">
            <v>523632.4</v>
          </cell>
        </row>
        <row r="245">
          <cell r="A245">
            <v>242</v>
          </cell>
          <cell r="B245">
            <v>5486</v>
          </cell>
          <cell r="C245" t="str">
            <v>Remsen-Union Comm School District</v>
          </cell>
          <cell r="D245">
            <v>1820758.53</v>
          </cell>
          <cell r="E245">
            <v>526905.78</v>
          </cell>
          <cell r="F245">
            <v>1205092.79</v>
          </cell>
          <cell r="G245">
            <v>121493.94</v>
          </cell>
          <cell r="H245">
            <v>0</v>
          </cell>
          <cell r="I245">
            <v>750</v>
          </cell>
          <cell r="J245">
            <v>0</v>
          </cell>
          <cell r="K245">
            <v>0</v>
          </cell>
          <cell r="L245">
            <v>0</v>
          </cell>
          <cell r="M245">
            <v>0</v>
          </cell>
          <cell r="N245">
            <v>0</v>
          </cell>
          <cell r="O245">
            <v>0</v>
          </cell>
          <cell r="P245">
            <v>0</v>
          </cell>
          <cell r="Q245">
            <v>0</v>
          </cell>
          <cell r="R245">
            <v>71937.64</v>
          </cell>
          <cell r="S245">
            <v>25381.19</v>
          </cell>
          <cell r="T245">
            <v>0</v>
          </cell>
          <cell r="U245">
            <v>719.88</v>
          </cell>
          <cell r="V245">
            <v>0</v>
          </cell>
          <cell r="W245">
            <v>0</v>
          </cell>
          <cell r="X245">
            <v>0</v>
          </cell>
          <cell r="Y245">
            <v>31068.74</v>
          </cell>
          <cell r="Z245">
            <v>5840.56</v>
          </cell>
          <cell r="AA245">
            <v>0</v>
          </cell>
          <cell r="AB245">
            <v>1288.4000000000001</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56143</v>
          </cell>
          <cell r="BW245">
            <v>17175.330000000002</v>
          </cell>
          <cell r="BX245">
            <v>2541.42</v>
          </cell>
          <cell r="BY245">
            <v>302.55</v>
          </cell>
          <cell r="BZ245">
            <v>0</v>
          </cell>
          <cell r="CA245">
            <v>0</v>
          </cell>
          <cell r="CB245">
            <v>0</v>
          </cell>
          <cell r="CC245">
            <v>48906.1</v>
          </cell>
          <cell r="CD245">
            <v>14432.22</v>
          </cell>
          <cell r="CE245">
            <v>0</v>
          </cell>
          <cell r="CF245">
            <v>4982.4799999999996</v>
          </cell>
          <cell r="CG245">
            <v>0</v>
          </cell>
          <cell r="CH245">
            <v>0</v>
          </cell>
          <cell r="CI245">
            <v>0</v>
          </cell>
          <cell r="CJ245">
            <v>0</v>
          </cell>
          <cell r="CK245">
            <v>0</v>
          </cell>
          <cell r="CL245">
            <v>2648.75</v>
          </cell>
          <cell r="CM245">
            <v>26144.57</v>
          </cell>
          <cell r="CN245">
            <v>3401.72</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36401.81</v>
          </cell>
          <cell r="DH245">
            <v>61.83</v>
          </cell>
          <cell r="DI245">
            <v>0</v>
          </cell>
          <cell r="DJ245">
            <v>3817</v>
          </cell>
          <cell r="DK245">
            <v>0</v>
          </cell>
          <cell r="DL245">
            <v>127750</v>
          </cell>
          <cell r="DM245">
            <v>29497.759999999998</v>
          </cell>
          <cell r="DN245">
            <v>15772.17</v>
          </cell>
          <cell r="DO245">
            <v>0</v>
          </cell>
          <cell r="DP245">
            <v>0</v>
          </cell>
          <cell r="DQ245">
            <v>2205</v>
          </cell>
          <cell r="DR245">
            <v>0</v>
          </cell>
          <cell r="DS245">
            <v>0</v>
          </cell>
          <cell r="DT245">
            <v>0</v>
          </cell>
          <cell r="DU245">
            <v>498</v>
          </cell>
          <cell r="DV245">
            <v>0</v>
          </cell>
          <cell r="DW245">
            <v>0</v>
          </cell>
          <cell r="DX245">
            <v>0</v>
          </cell>
          <cell r="DY245">
            <v>0</v>
          </cell>
          <cell r="DZ245">
            <v>170507.51999999999</v>
          </cell>
          <cell r="EA245">
            <v>56105.75</v>
          </cell>
          <cell r="EB245">
            <v>498.52</v>
          </cell>
          <cell r="EC245">
            <v>43.95</v>
          </cell>
          <cell r="ED245">
            <v>0</v>
          </cell>
          <cell r="EE245">
            <v>550</v>
          </cell>
          <cell r="EF245">
            <v>0</v>
          </cell>
          <cell r="EG245">
            <v>0</v>
          </cell>
          <cell r="EH245">
            <v>1026.45</v>
          </cell>
          <cell r="EI245">
            <v>69590.67</v>
          </cell>
          <cell r="EJ245">
            <v>2429.16</v>
          </cell>
          <cell r="EK245">
            <v>0</v>
          </cell>
          <cell r="EL245">
            <v>835.27</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J245">
            <v>0</v>
          </cell>
          <cell r="GK245">
            <v>108858.11</v>
          </cell>
          <cell r="GL245">
            <v>33376.17</v>
          </cell>
          <cell r="GM245">
            <v>53241.4</v>
          </cell>
          <cell r="GN245">
            <v>63521.37</v>
          </cell>
          <cell r="GO245">
            <v>25652.33</v>
          </cell>
          <cell r="GP245">
            <v>0</v>
          </cell>
          <cell r="GQ245">
            <v>0</v>
          </cell>
          <cell r="GR245">
            <v>96112.14</v>
          </cell>
          <cell r="GS245">
            <v>24459.59</v>
          </cell>
          <cell r="GT245">
            <v>16267.66</v>
          </cell>
          <cell r="GU245">
            <v>17234.689999999999</v>
          </cell>
          <cell r="GV245">
            <v>0</v>
          </cell>
          <cell r="GW245">
            <v>310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181168</v>
          </cell>
          <cell r="IV245">
            <v>0</v>
          </cell>
          <cell r="IW245">
            <v>0</v>
          </cell>
          <cell r="IX245">
            <v>0</v>
          </cell>
          <cell r="IY245">
            <v>0</v>
          </cell>
          <cell r="IZ245">
            <v>0</v>
          </cell>
          <cell r="JA245">
            <v>0</v>
          </cell>
          <cell r="JB245">
            <v>0</v>
          </cell>
          <cell r="JC245">
            <v>0</v>
          </cell>
          <cell r="JD245">
            <v>0</v>
          </cell>
          <cell r="JE245">
            <v>0</v>
          </cell>
          <cell r="JF245">
            <v>0</v>
          </cell>
          <cell r="JG245">
            <v>0</v>
          </cell>
          <cell r="JH245">
            <v>0</v>
          </cell>
          <cell r="JI245">
            <v>0</v>
          </cell>
          <cell r="JJ245">
            <v>0</v>
          </cell>
          <cell r="JK245">
            <v>0</v>
          </cell>
          <cell r="JL245">
            <v>0</v>
          </cell>
          <cell r="JM245">
            <v>0</v>
          </cell>
          <cell r="JN245">
            <v>0</v>
          </cell>
          <cell r="JO245">
            <v>0</v>
          </cell>
          <cell r="JP245">
            <v>0</v>
          </cell>
          <cell r="JQ245">
            <v>0</v>
          </cell>
          <cell r="JR245">
            <v>0</v>
          </cell>
          <cell r="JS245">
            <v>0</v>
          </cell>
          <cell r="JT245">
            <v>0</v>
          </cell>
          <cell r="JU245">
            <v>0</v>
          </cell>
          <cell r="JV245">
            <v>0</v>
          </cell>
          <cell r="JW245">
            <v>0</v>
          </cell>
          <cell r="JX245">
            <v>0</v>
          </cell>
          <cell r="JY245">
            <v>0</v>
          </cell>
          <cell r="JZ245">
            <v>0</v>
          </cell>
          <cell r="KA245">
            <v>0</v>
          </cell>
          <cell r="KB245">
            <v>0</v>
          </cell>
          <cell r="KC245">
            <v>0</v>
          </cell>
          <cell r="KD245">
            <v>0</v>
          </cell>
          <cell r="KE245">
            <v>2532041.7799999998</v>
          </cell>
          <cell r="KF245">
            <v>734200.8</v>
          </cell>
          <cell r="KG245">
            <v>1402553.19</v>
          </cell>
          <cell r="KH245">
            <v>238222.82</v>
          </cell>
          <cell r="KI245">
            <v>29054.05</v>
          </cell>
          <cell r="KJ245">
            <v>8467.27</v>
          </cell>
          <cell r="KK245">
            <v>181168</v>
          </cell>
        </row>
        <row r="246">
          <cell r="A246">
            <v>243</v>
          </cell>
          <cell r="B246">
            <v>5508</v>
          </cell>
          <cell r="C246" t="str">
            <v>Riceville Comm School District</v>
          </cell>
          <cell r="D246">
            <v>1807888.11</v>
          </cell>
          <cell r="E246">
            <v>644824.05000000005</v>
          </cell>
          <cell r="F246">
            <v>539282.05000000005</v>
          </cell>
          <cell r="G246">
            <v>123111.1</v>
          </cell>
          <cell r="H246">
            <v>305.5</v>
          </cell>
          <cell r="I246">
            <v>30037.4</v>
          </cell>
          <cell r="J246">
            <v>0</v>
          </cell>
          <cell r="K246">
            <v>0</v>
          </cell>
          <cell r="L246">
            <v>0</v>
          </cell>
          <cell r="M246">
            <v>0</v>
          </cell>
          <cell r="N246">
            <v>0</v>
          </cell>
          <cell r="O246">
            <v>0</v>
          </cell>
          <cell r="P246">
            <v>0</v>
          </cell>
          <cell r="Q246">
            <v>0</v>
          </cell>
          <cell r="R246">
            <v>15910.63</v>
          </cell>
          <cell r="S246">
            <v>17081.5</v>
          </cell>
          <cell r="T246">
            <v>0</v>
          </cell>
          <cell r="U246">
            <v>600.39</v>
          </cell>
          <cell r="V246">
            <v>0</v>
          </cell>
          <cell r="W246">
            <v>0</v>
          </cell>
          <cell r="X246">
            <v>0</v>
          </cell>
          <cell r="Y246">
            <v>41780.910000000003</v>
          </cell>
          <cell r="Z246">
            <v>15147.26</v>
          </cell>
          <cell r="AA246">
            <v>15.99</v>
          </cell>
          <cell r="AB246">
            <v>4077.11</v>
          </cell>
          <cell r="AC246">
            <v>0</v>
          </cell>
          <cell r="AD246">
            <v>484.46</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93541.22</v>
          </cell>
          <cell r="BW246">
            <v>16011.12</v>
          </cell>
          <cell r="BX246">
            <v>319.64999999999998</v>
          </cell>
          <cell r="BY246">
            <v>352.66</v>
          </cell>
          <cell r="BZ246">
            <v>0</v>
          </cell>
          <cell r="CA246">
            <v>0</v>
          </cell>
          <cell r="CB246">
            <v>0</v>
          </cell>
          <cell r="CC246">
            <v>19154.46</v>
          </cell>
          <cell r="CD246">
            <v>10508.26</v>
          </cell>
          <cell r="CE246">
            <v>2240</v>
          </cell>
          <cell r="CF246">
            <v>1367.96</v>
          </cell>
          <cell r="CG246">
            <v>0</v>
          </cell>
          <cell r="CH246">
            <v>0</v>
          </cell>
          <cell r="CI246">
            <v>0</v>
          </cell>
          <cell r="CJ246">
            <v>0</v>
          </cell>
          <cell r="CK246">
            <v>0</v>
          </cell>
          <cell r="CL246">
            <v>3270.87</v>
          </cell>
          <cell r="CM246">
            <v>23171.37</v>
          </cell>
          <cell r="CN246">
            <v>2719.74</v>
          </cell>
          <cell r="CO246">
            <v>680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12712.71</v>
          </cell>
          <cell r="DH246">
            <v>3696.41</v>
          </cell>
          <cell r="DI246">
            <v>0</v>
          </cell>
          <cell r="DJ246">
            <v>4716.32</v>
          </cell>
          <cell r="DK246">
            <v>0</v>
          </cell>
          <cell r="DL246">
            <v>28047.42</v>
          </cell>
          <cell r="DM246">
            <v>25705.99</v>
          </cell>
          <cell r="DN246">
            <v>91767.72</v>
          </cell>
          <cell r="DO246">
            <v>201.99</v>
          </cell>
          <cell r="DP246">
            <v>0</v>
          </cell>
          <cell r="DQ246">
            <v>0</v>
          </cell>
          <cell r="DR246">
            <v>0</v>
          </cell>
          <cell r="DS246">
            <v>0</v>
          </cell>
          <cell r="DT246">
            <v>0</v>
          </cell>
          <cell r="DU246">
            <v>265</v>
          </cell>
          <cell r="DV246">
            <v>0</v>
          </cell>
          <cell r="DW246">
            <v>0</v>
          </cell>
          <cell r="DX246">
            <v>0</v>
          </cell>
          <cell r="DY246">
            <v>0</v>
          </cell>
          <cell r="DZ246">
            <v>125978.88</v>
          </cell>
          <cell r="EA246">
            <v>48683.31</v>
          </cell>
          <cell r="EB246">
            <v>11.41</v>
          </cell>
          <cell r="EC246">
            <v>1484.44</v>
          </cell>
          <cell r="ED246">
            <v>0</v>
          </cell>
          <cell r="EE246">
            <v>2298.77</v>
          </cell>
          <cell r="EF246">
            <v>0</v>
          </cell>
          <cell r="EG246">
            <v>62358.04</v>
          </cell>
          <cell r="EH246">
            <v>31454.35</v>
          </cell>
          <cell r="EI246">
            <v>5169.96</v>
          </cell>
          <cell r="EJ246">
            <v>0</v>
          </cell>
          <cell r="EK246">
            <v>0</v>
          </cell>
          <cell r="EL246">
            <v>2042.3</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J246">
            <v>0</v>
          </cell>
          <cell r="GK246">
            <v>94082.34</v>
          </cell>
          <cell r="GL246">
            <v>47932.28</v>
          </cell>
          <cell r="GM246">
            <v>41442.5</v>
          </cell>
          <cell r="GN246">
            <v>158043.72</v>
          </cell>
          <cell r="GO246">
            <v>0</v>
          </cell>
          <cell r="GP246">
            <v>125</v>
          </cell>
          <cell r="GQ246">
            <v>0</v>
          </cell>
          <cell r="GR246">
            <v>79918</v>
          </cell>
          <cell r="GS246">
            <v>13694.22</v>
          </cell>
          <cell r="GT246">
            <v>23937.11</v>
          </cell>
          <cell r="GU246">
            <v>43403.47</v>
          </cell>
          <cell r="GV246">
            <v>0</v>
          </cell>
          <cell r="GW246">
            <v>750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142697</v>
          </cell>
          <cell r="IV246">
            <v>0</v>
          </cell>
          <cell r="IW246">
            <v>0</v>
          </cell>
          <cell r="IX246">
            <v>0</v>
          </cell>
          <cell r="IY246">
            <v>0</v>
          </cell>
          <cell r="IZ246">
            <v>0</v>
          </cell>
          <cell r="JA246">
            <v>0</v>
          </cell>
          <cell r="JB246">
            <v>0</v>
          </cell>
          <cell r="JC246">
            <v>0</v>
          </cell>
          <cell r="JD246">
            <v>0</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v>
          </cell>
          <cell r="JS246">
            <v>0</v>
          </cell>
          <cell r="JT246">
            <v>0</v>
          </cell>
          <cell r="JU246">
            <v>0</v>
          </cell>
          <cell r="JV246">
            <v>0</v>
          </cell>
          <cell r="JW246">
            <v>0</v>
          </cell>
          <cell r="JX246">
            <v>0</v>
          </cell>
          <cell r="JY246">
            <v>0</v>
          </cell>
          <cell r="JZ246">
            <v>0</v>
          </cell>
          <cell r="KA246">
            <v>0</v>
          </cell>
          <cell r="KB246">
            <v>0</v>
          </cell>
          <cell r="KC246">
            <v>0</v>
          </cell>
          <cell r="KD246">
            <v>0</v>
          </cell>
          <cell r="KE246">
            <v>2368660.0099999998</v>
          </cell>
          <cell r="KF246">
            <v>871042.34</v>
          </cell>
          <cell r="KG246">
            <v>720434.97</v>
          </cell>
          <cell r="KH246">
            <v>359510.62</v>
          </cell>
          <cell r="KI246">
            <v>3025.24</v>
          </cell>
          <cell r="KJ246">
            <v>41134.25</v>
          </cell>
          <cell r="KK246">
            <v>142697</v>
          </cell>
        </row>
        <row r="247">
          <cell r="A247">
            <v>244</v>
          </cell>
          <cell r="B247">
            <v>5510</v>
          </cell>
          <cell r="C247" t="str">
            <v>Riverside Comm School District</v>
          </cell>
          <cell r="D247">
            <v>3257314.04</v>
          </cell>
          <cell r="E247">
            <v>1009968.48</v>
          </cell>
          <cell r="F247">
            <v>1210830.31</v>
          </cell>
          <cell r="G247">
            <v>88914.99</v>
          </cell>
          <cell r="H247">
            <v>2003.55</v>
          </cell>
          <cell r="I247">
            <v>27120.959999999999</v>
          </cell>
          <cell r="J247">
            <v>0</v>
          </cell>
          <cell r="K247">
            <v>0</v>
          </cell>
          <cell r="L247">
            <v>0</v>
          </cell>
          <cell r="M247">
            <v>0</v>
          </cell>
          <cell r="N247">
            <v>0</v>
          </cell>
          <cell r="O247">
            <v>0</v>
          </cell>
          <cell r="P247">
            <v>0</v>
          </cell>
          <cell r="Q247">
            <v>0</v>
          </cell>
          <cell r="R247">
            <v>84279.679999999993</v>
          </cell>
          <cell r="S247">
            <v>28437.4</v>
          </cell>
          <cell r="T247">
            <v>736.49</v>
          </cell>
          <cell r="U247">
            <v>398.07</v>
          </cell>
          <cell r="V247">
            <v>0</v>
          </cell>
          <cell r="W247">
            <v>627</v>
          </cell>
          <cell r="X247">
            <v>0</v>
          </cell>
          <cell r="Y247">
            <v>44111.56</v>
          </cell>
          <cell r="Z247">
            <v>13884.28</v>
          </cell>
          <cell r="AA247">
            <v>677.76</v>
          </cell>
          <cell r="AB247">
            <v>1456.85</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168173.97</v>
          </cell>
          <cell r="BW247">
            <v>46274.65</v>
          </cell>
          <cell r="BX247">
            <v>10296.83</v>
          </cell>
          <cell r="BY247">
            <v>429.85</v>
          </cell>
          <cell r="BZ247">
            <v>0</v>
          </cell>
          <cell r="CA247">
            <v>0</v>
          </cell>
          <cell r="CB247">
            <v>0</v>
          </cell>
          <cell r="CC247">
            <v>78125.08</v>
          </cell>
          <cell r="CD247">
            <v>36110.43</v>
          </cell>
          <cell r="CE247">
            <v>22</v>
          </cell>
          <cell r="CF247">
            <v>4235.45</v>
          </cell>
          <cell r="CG247">
            <v>0</v>
          </cell>
          <cell r="CH247">
            <v>2204.9499999999998</v>
          </cell>
          <cell r="CI247">
            <v>0</v>
          </cell>
          <cell r="CJ247">
            <v>50575.85</v>
          </cell>
          <cell r="CK247">
            <v>18637.23</v>
          </cell>
          <cell r="CL247">
            <v>121537.42</v>
          </cell>
          <cell r="CM247">
            <v>2449.5300000000002</v>
          </cell>
          <cell r="CN247">
            <v>833.1</v>
          </cell>
          <cell r="CO247">
            <v>747.16</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34642.17</v>
          </cell>
          <cell r="DH247">
            <v>3129.41</v>
          </cell>
          <cell r="DI247">
            <v>0</v>
          </cell>
          <cell r="DJ247">
            <v>20039.89</v>
          </cell>
          <cell r="DK247">
            <v>0</v>
          </cell>
          <cell r="DL247">
            <v>140355</v>
          </cell>
          <cell r="DM247">
            <v>42576.33</v>
          </cell>
          <cell r="DN247">
            <v>4867.9799999999996</v>
          </cell>
          <cell r="DO247">
            <v>569.63</v>
          </cell>
          <cell r="DP247">
            <v>0</v>
          </cell>
          <cell r="DQ247">
            <v>6986</v>
          </cell>
          <cell r="DR247">
            <v>0</v>
          </cell>
          <cell r="DS247">
            <v>19094.759999999998</v>
          </cell>
          <cell r="DT247">
            <v>6816.63</v>
          </cell>
          <cell r="DU247">
            <v>630</v>
          </cell>
          <cell r="DV247">
            <v>0</v>
          </cell>
          <cell r="DW247">
            <v>0</v>
          </cell>
          <cell r="DX247">
            <v>0</v>
          </cell>
          <cell r="DY247">
            <v>0</v>
          </cell>
          <cell r="DZ247">
            <v>292944.03000000003</v>
          </cell>
          <cell r="EA247">
            <v>108736.73</v>
          </cell>
          <cell r="EB247">
            <v>25643.69</v>
          </cell>
          <cell r="EC247">
            <v>31.69</v>
          </cell>
          <cell r="ED247">
            <v>0</v>
          </cell>
          <cell r="EE247">
            <v>2697</v>
          </cell>
          <cell r="EF247">
            <v>0</v>
          </cell>
          <cell r="EG247">
            <v>129176.83</v>
          </cell>
          <cell r="EH247">
            <v>47891.75</v>
          </cell>
          <cell r="EI247">
            <v>566.64</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0</v>
          </cell>
          <cell r="FN247">
            <v>0</v>
          </cell>
          <cell r="FO247">
            <v>0</v>
          </cell>
          <cell r="FP247">
            <v>2797.43</v>
          </cell>
          <cell r="FQ247">
            <v>478.06</v>
          </cell>
          <cell r="FR247">
            <v>220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0</v>
          </cell>
          <cell r="GG247">
            <v>0</v>
          </cell>
          <cell r="GH247">
            <v>0</v>
          </cell>
          <cell r="GI247">
            <v>0</v>
          </cell>
          <cell r="GJ247">
            <v>0</v>
          </cell>
          <cell r="GK247">
            <v>220630.09</v>
          </cell>
          <cell r="GL247">
            <v>78036.960000000006</v>
          </cell>
          <cell r="GM247">
            <v>116613.07</v>
          </cell>
          <cell r="GN247">
            <v>171941.68</v>
          </cell>
          <cell r="GO247">
            <v>6667.38</v>
          </cell>
          <cell r="GP247">
            <v>1252.5</v>
          </cell>
          <cell r="GQ247">
            <v>0</v>
          </cell>
          <cell r="GR247">
            <v>244127.94</v>
          </cell>
          <cell r="GS247">
            <v>59305.32</v>
          </cell>
          <cell r="GT247">
            <v>11143.15</v>
          </cell>
          <cell r="GU247">
            <v>58479.16</v>
          </cell>
          <cell r="GV247">
            <v>127369.89</v>
          </cell>
          <cell r="GW247">
            <v>8580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306358</v>
          </cell>
          <cell r="IV247">
            <v>0</v>
          </cell>
          <cell r="IW247">
            <v>0</v>
          </cell>
          <cell r="IX247">
            <v>0</v>
          </cell>
          <cell r="IY247">
            <v>0</v>
          </cell>
          <cell r="IZ247">
            <v>0</v>
          </cell>
          <cell r="JA247">
            <v>0</v>
          </cell>
          <cell r="JB247">
            <v>8334.11</v>
          </cell>
          <cell r="JC247">
            <v>0</v>
          </cell>
          <cell r="JD247">
            <v>0</v>
          </cell>
          <cell r="JE247">
            <v>0</v>
          </cell>
          <cell r="JF247">
            <v>0</v>
          </cell>
          <cell r="JG247">
            <v>0</v>
          </cell>
          <cell r="JH247">
            <v>0</v>
          </cell>
          <cell r="JI247">
            <v>0</v>
          </cell>
          <cell r="JJ247">
            <v>0</v>
          </cell>
          <cell r="JK247">
            <v>0</v>
          </cell>
          <cell r="JL247">
            <v>0</v>
          </cell>
          <cell r="JM247">
            <v>0</v>
          </cell>
          <cell r="JN247">
            <v>0</v>
          </cell>
          <cell r="JO247">
            <v>0</v>
          </cell>
          <cell r="JP247">
            <v>0</v>
          </cell>
          <cell r="JQ247">
            <v>0</v>
          </cell>
          <cell r="JR247">
            <v>0</v>
          </cell>
          <cell r="JS247">
            <v>0</v>
          </cell>
          <cell r="JT247">
            <v>0</v>
          </cell>
          <cell r="JU247">
            <v>0</v>
          </cell>
          <cell r="JV247">
            <v>0</v>
          </cell>
          <cell r="JW247">
            <v>0</v>
          </cell>
          <cell r="JX247">
            <v>0</v>
          </cell>
          <cell r="JY247">
            <v>0</v>
          </cell>
          <cell r="JZ247">
            <v>0</v>
          </cell>
          <cell r="KA247">
            <v>0</v>
          </cell>
          <cell r="KB247">
            <v>0</v>
          </cell>
          <cell r="KC247">
            <v>0</v>
          </cell>
          <cell r="KD247">
            <v>0</v>
          </cell>
          <cell r="KE247">
            <v>4731706.26</v>
          </cell>
          <cell r="KF247">
            <v>1497154.25</v>
          </cell>
          <cell r="KG247">
            <v>1538427.51</v>
          </cell>
          <cell r="KH247">
            <v>332036.31</v>
          </cell>
          <cell r="KI247">
            <v>136873.92000000001</v>
          </cell>
          <cell r="KJ247">
            <v>70255.460000000006</v>
          </cell>
          <cell r="KK247">
            <v>314692.11</v>
          </cell>
        </row>
        <row r="248">
          <cell r="A248">
            <v>245</v>
          </cell>
          <cell r="B248">
            <v>5607</v>
          </cell>
          <cell r="C248" t="str">
            <v>Rock Valley Comm School District</v>
          </cell>
          <cell r="D248">
            <v>5050313.12</v>
          </cell>
          <cell r="E248">
            <v>1522196.97</v>
          </cell>
          <cell r="F248">
            <v>457572.7</v>
          </cell>
          <cell r="G248">
            <v>265024.03000000003</v>
          </cell>
          <cell r="H248">
            <v>21774.41</v>
          </cell>
          <cell r="I248">
            <v>0</v>
          </cell>
          <cell r="J248">
            <v>0</v>
          </cell>
          <cell r="K248">
            <v>45000</v>
          </cell>
          <cell r="L248">
            <v>14104.66</v>
          </cell>
          <cell r="M248">
            <v>0</v>
          </cell>
          <cell r="N248">
            <v>28.09</v>
          </cell>
          <cell r="O248">
            <v>0</v>
          </cell>
          <cell r="P248">
            <v>0</v>
          </cell>
          <cell r="Q248">
            <v>0</v>
          </cell>
          <cell r="R248">
            <v>177268.02</v>
          </cell>
          <cell r="S248">
            <v>53776.800000000003</v>
          </cell>
          <cell r="T248">
            <v>1006.29</v>
          </cell>
          <cell r="U248">
            <v>3068.57</v>
          </cell>
          <cell r="V248">
            <v>0</v>
          </cell>
          <cell r="W248">
            <v>0</v>
          </cell>
          <cell r="X248">
            <v>0</v>
          </cell>
          <cell r="Y248">
            <v>37096.1</v>
          </cell>
          <cell r="Z248">
            <v>6315.03</v>
          </cell>
          <cell r="AA248">
            <v>0</v>
          </cell>
          <cell r="AB248">
            <v>3684.98</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24937.200000000001</v>
          </cell>
          <cell r="CD248">
            <v>7601.46</v>
          </cell>
          <cell r="CE248">
            <v>0</v>
          </cell>
          <cell r="CF248">
            <v>4209.82</v>
          </cell>
          <cell r="CG248">
            <v>0</v>
          </cell>
          <cell r="CH248">
            <v>0</v>
          </cell>
          <cell r="CI248">
            <v>0</v>
          </cell>
          <cell r="CJ248">
            <v>120756.77</v>
          </cell>
          <cell r="CK248">
            <v>39881.980000000003</v>
          </cell>
          <cell r="CL248">
            <v>43466.09</v>
          </cell>
          <cell r="CM248">
            <v>38437.620000000003</v>
          </cell>
          <cell r="CN248">
            <v>10970.32</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34778.83</v>
          </cell>
          <cell r="DH248">
            <v>10640.52</v>
          </cell>
          <cell r="DI248">
            <v>16997.79</v>
          </cell>
          <cell r="DJ248">
            <v>16535</v>
          </cell>
          <cell r="DK248">
            <v>0</v>
          </cell>
          <cell r="DL248">
            <v>202368.17</v>
          </cell>
          <cell r="DM248">
            <v>64564.24</v>
          </cell>
          <cell r="DN248">
            <v>4552.5600000000004</v>
          </cell>
          <cell r="DO248">
            <v>52.78</v>
          </cell>
          <cell r="DP248">
            <v>0</v>
          </cell>
          <cell r="DQ248">
            <v>2569</v>
          </cell>
          <cell r="DR248">
            <v>0</v>
          </cell>
          <cell r="DS248">
            <v>0</v>
          </cell>
          <cell r="DT248">
            <v>0</v>
          </cell>
          <cell r="DU248">
            <v>1211</v>
          </cell>
          <cell r="DV248">
            <v>0</v>
          </cell>
          <cell r="DW248">
            <v>0</v>
          </cell>
          <cell r="DX248">
            <v>0</v>
          </cell>
          <cell r="DY248">
            <v>0</v>
          </cell>
          <cell r="DZ248">
            <v>385446.84</v>
          </cell>
          <cell r="EA248">
            <v>116273.54</v>
          </cell>
          <cell r="EB248">
            <v>353.45</v>
          </cell>
          <cell r="EC248">
            <v>1063.33</v>
          </cell>
          <cell r="ED248">
            <v>0</v>
          </cell>
          <cell r="EE248">
            <v>3105.99</v>
          </cell>
          <cell r="EF248">
            <v>0</v>
          </cell>
          <cell r="EG248">
            <v>64764.78</v>
          </cell>
          <cell r="EH248">
            <v>31301.89</v>
          </cell>
          <cell r="EI248">
            <v>10916.39</v>
          </cell>
          <cell r="EJ248">
            <v>405.11</v>
          </cell>
          <cell r="EK248">
            <v>0</v>
          </cell>
          <cell r="EL248">
            <v>632.52</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3593.88</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9567</v>
          </cell>
          <cell r="FZ248">
            <v>0</v>
          </cell>
          <cell r="GA248">
            <v>0</v>
          </cell>
          <cell r="GB248">
            <v>0</v>
          </cell>
          <cell r="GC248">
            <v>0</v>
          </cell>
          <cell r="GD248">
            <v>0</v>
          </cell>
          <cell r="GE248">
            <v>0</v>
          </cell>
          <cell r="GF248">
            <v>0</v>
          </cell>
          <cell r="GG248">
            <v>0</v>
          </cell>
          <cell r="GH248">
            <v>0</v>
          </cell>
          <cell r="GI248">
            <v>0</v>
          </cell>
          <cell r="GJ248">
            <v>0</v>
          </cell>
          <cell r="GK248">
            <v>233818.28</v>
          </cell>
          <cell r="GL248">
            <v>88309.94</v>
          </cell>
          <cell r="GM248">
            <v>28178.74</v>
          </cell>
          <cell r="GN248">
            <v>239768.7</v>
          </cell>
          <cell r="GO248">
            <v>0</v>
          </cell>
          <cell r="GP248">
            <v>0</v>
          </cell>
          <cell r="GQ248">
            <v>0</v>
          </cell>
          <cell r="GR248">
            <v>118103.23</v>
          </cell>
          <cell r="GS248">
            <v>35876.620000000003</v>
          </cell>
          <cell r="GT248">
            <v>125609.84</v>
          </cell>
          <cell r="GU248">
            <v>53926.62</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433720</v>
          </cell>
          <cell r="IV248">
            <v>0</v>
          </cell>
          <cell r="IW248">
            <v>0</v>
          </cell>
          <cell r="IX248">
            <v>0</v>
          </cell>
          <cell r="IY248">
            <v>0</v>
          </cell>
          <cell r="IZ248">
            <v>0</v>
          </cell>
          <cell r="JA248">
            <v>0</v>
          </cell>
          <cell r="JB248">
            <v>0</v>
          </cell>
          <cell r="JC248">
            <v>0</v>
          </cell>
          <cell r="JD248">
            <v>0</v>
          </cell>
          <cell r="JE248">
            <v>0</v>
          </cell>
          <cell r="JF248">
            <v>0</v>
          </cell>
          <cell r="JG248">
            <v>0</v>
          </cell>
          <cell r="JH248">
            <v>0</v>
          </cell>
          <cell r="JI248">
            <v>0</v>
          </cell>
          <cell r="JJ248">
            <v>0</v>
          </cell>
          <cell r="JK248">
            <v>0</v>
          </cell>
          <cell r="JL248">
            <v>0</v>
          </cell>
          <cell r="JM248">
            <v>0</v>
          </cell>
          <cell r="JN248">
            <v>0</v>
          </cell>
          <cell r="JO248">
            <v>0</v>
          </cell>
          <cell r="JP248">
            <v>0</v>
          </cell>
          <cell r="JQ248">
            <v>0</v>
          </cell>
          <cell r="JR248">
            <v>0</v>
          </cell>
          <cell r="JS248">
            <v>0</v>
          </cell>
          <cell r="JT248">
            <v>0</v>
          </cell>
          <cell r="JU248">
            <v>0</v>
          </cell>
          <cell r="JV248">
            <v>0</v>
          </cell>
          <cell r="JW248">
            <v>0</v>
          </cell>
          <cell r="JX248">
            <v>0</v>
          </cell>
          <cell r="JY248">
            <v>0</v>
          </cell>
          <cell r="JZ248">
            <v>0</v>
          </cell>
          <cell r="KA248">
            <v>0</v>
          </cell>
          <cell r="KB248">
            <v>0</v>
          </cell>
          <cell r="KC248">
            <v>0</v>
          </cell>
          <cell r="KD248">
            <v>15993.89</v>
          </cell>
          <cell r="KE248">
            <v>6459872.5099999998</v>
          </cell>
          <cell r="KF248">
            <v>1980203.13</v>
          </cell>
          <cell r="KG248">
            <v>720806.77</v>
          </cell>
          <cell r="KH248">
            <v>620310.17000000004</v>
          </cell>
          <cell r="KI248">
            <v>49742.52</v>
          </cell>
          <cell r="KJ248">
            <v>22842.51</v>
          </cell>
          <cell r="KK248">
            <v>449713.89</v>
          </cell>
        </row>
        <row r="249">
          <cell r="A249">
            <v>246</v>
          </cell>
          <cell r="B249">
            <v>5643</v>
          </cell>
          <cell r="C249" t="str">
            <v>Roland-Story Comm School District</v>
          </cell>
          <cell r="D249">
            <v>6148295.7699999996</v>
          </cell>
          <cell r="E249">
            <v>1608798.01</v>
          </cell>
          <cell r="F249">
            <v>458366.58</v>
          </cell>
          <cell r="G249">
            <v>149507.28</v>
          </cell>
          <cell r="H249">
            <v>37268.49</v>
          </cell>
          <cell r="I249">
            <v>3754.03</v>
          </cell>
          <cell r="J249">
            <v>0</v>
          </cell>
          <cell r="K249">
            <v>0</v>
          </cell>
          <cell r="L249">
            <v>0</v>
          </cell>
          <cell r="M249">
            <v>0</v>
          </cell>
          <cell r="N249">
            <v>0</v>
          </cell>
          <cell r="O249">
            <v>0</v>
          </cell>
          <cell r="P249">
            <v>0</v>
          </cell>
          <cell r="Q249">
            <v>0</v>
          </cell>
          <cell r="R249">
            <v>199008.28</v>
          </cell>
          <cell r="S249">
            <v>60443.73</v>
          </cell>
          <cell r="T249">
            <v>9900</v>
          </cell>
          <cell r="U249">
            <v>1522.33</v>
          </cell>
          <cell r="V249">
            <v>0</v>
          </cell>
          <cell r="W249">
            <v>0</v>
          </cell>
          <cell r="X249">
            <v>0</v>
          </cell>
          <cell r="Y249">
            <v>51801.7</v>
          </cell>
          <cell r="Z249">
            <v>8445.09</v>
          </cell>
          <cell r="AA249">
            <v>0</v>
          </cell>
          <cell r="AB249">
            <v>6424.26</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78164.740000000005</v>
          </cell>
          <cell r="BW249">
            <v>12887.44</v>
          </cell>
          <cell r="BX249">
            <v>15463.28</v>
          </cell>
          <cell r="BY249">
            <v>272</v>
          </cell>
          <cell r="BZ249">
            <v>0</v>
          </cell>
          <cell r="CA249">
            <v>0</v>
          </cell>
          <cell r="CB249">
            <v>0</v>
          </cell>
          <cell r="CC249">
            <v>118196.02</v>
          </cell>
          <cell r="CD249">
            <v>36387.620000000003</v>
          </cell>
          <cell r="CE249">
            <v>0</v>
          </cell>
          <cell r="CF249">
            <v>6445.28</v>
          </cell>
          <cell r="CG249">
            <v>0</v>
          </cell>
          <cell r="CH249">
            <v>0</v>
          </cell>
          <cell r="CI249">
            <v>0</v>
          </cell>
          <cell r="CJ249">
            <v>96386.5</v>
          </cell>
          <cell r="CK249">
            <v>15149.03</v>
          </cell>
          <cell r="CL249">
            <v>5670.68</v>
          </cell>
          <cell r="CM249">
            <v>33087.519999999997</v>
          </cell>
          <cell r="CN249">
            <v>1186.8499999999999</v>
          </cell>
          <cell r="CO249">
            <v>0</v>
          </cell>
          <cell r="CP249">
            <v>0</v>
          </cell>
          <cell r="CQ249">
            <v>0</v>
          </cell>
          <cell r="CR249">
            <v>0</v>
          </cell>
          <cell r="CS249">
            <v>2788.66</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20891.78</v>
          </cell>
          <cell r="DH249">
            <v>7493.18</v>
          </cell>
          <cell r="DI249">
            <v>0</v>
          </cell>
          <cell r="DJ249">
            <v>0</v>
          </cell>
          <cell r="DK249">
            <v>0</v>
          </cell>
          <cell r="DL249">
            <v>199613</v>
          </cell>
          <cell r="DM249">
            <v>38693.370000000003</v>
          </cell>
          <cell r="DN249">
            <v>10408.86</v>
          </cell>
          <cell r="DO249">
            <v>9588.24</v>
          </cell>
          <cell r="DP249">
            <v>0</v>
          </cell>
          <cell r="DQ249">
            <v>550</v>
          </cell>
          <cell r="DR249">
            <v>0</v>
          </cell>
          <cell r="DS249">
            <v>0</v>
          </cell>
          <cell r="DT249">
            <v>0</v>
          </cell>
          <cell r="DU249">
            <v>1045</v>
          </cell>
          <cell r="DV249">
            <v>0</v>
          </cell>
          <cell r="DW249">
            <v>0</v>
          </cell>
          <cell r="DX249">
            <v>0</v>
          </cell>
          <cell r="DY249">
            <v>0</v>
          </cell>
          <cell r="DZ249">
            <v>493888.21</v>
          </cell>
          <cell r="EA249">
            <v>81176</v>
          </cell>
          <cell r="EB249">
            <v>14646.01</v>
          </cell>
          <cell r="EC249">
            <v>2173.41</v>
          </cell>
          <cell r="ED249">
            <v>0</v>
          </cell>
          <cell r="EE249">
            <v>1650</v>
          </cell>
          <cell r="EF249">
            <v>0</v>
          </cell>
          <cell r="EG249">
            <v>86500</v>
          </cell>
          <cell r="EH249">
            <v>23888.400000000001</v>
          </cell>
          <cell r="EI249">
            <v>32757.14</v>
          </cell>
          <cell r="EJ249">
            <v>854.52</v>
          </cell>
          <cell r="EK249">
            <v>0</v>
          </cell>
          <cell r="EL249">
            <v>7858.09</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3440.91</v>
          </cell>
          <cell r="FL249">
            <v>0</v>
          </cell>
          <cell r="FM249">
            <v>0</v>
          </cell>
          <cell r="FN249">
            <v>0</v>
          </cell>
          <cell r="FO249">
            <v>0</v>
          </cell>
          <cell r="FP249">
            <v>51000</v>
          </cell>
          <cell r="FQ249">
            <v>17821.32</v>
          </cell>
          <cell r="FR249">
            <v>5396.86</v>
          </cell>
          <cell r="FS249">
            <v>0</v>
          </cell>
          <cell r="FT249">
            <v>0</v>
          </cell>
          <cell r="FU249">
            <v>1864</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0</v>
          </cell>
          <cell r="GJ249">
            <v>0</v>
          </cell>
          <cell r="GK249">
            <v>205592.95</v>
          </cell>
          <cell r="GL249">
            <v>71492.179999999993</v>
          </cell>
          <cell r="GM249">
            <v>189035.21</v>
          </cell>
          <cell r="GN249">
            <v>306632.75</v>
          </cell>
          <cell r="GO249">
            <v>626.34</v>
          </cell>
          <cell r="GP249">
            <v>0</v>
          </cell>
          <cell r="GQ249">
            <v>0</v>
          </cell>
          <cell r="GR249">
            <v>173356.89</v>
          </cell>
          <cell r="GS249">
            <v>38601.96</v>
          </cell>
          <cell r="GT249">
            <v>28220.63</v>
          </cell>
          <cell r="GU249">
            <v>52828.06</v>
          </cell>
          <cell r="GV249">
            <v>0</v>
          </cell>
          <cell r="GW249">
            <v>220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437483</v>
          </cell>
          <cell r="IV249">
            <v>0</v>
          </cell>
          <cell r="IW249">
            <v>0</v>
          </cell>
          <cell r="IX249">
            <v>0</v>
          </cell>
          <cell r="IY249">
            <v>0</v>
          </cell>
          <cell r="IZ249">
            <v>0</v>
          </cell>
          <cell r="JA249">
            <v>0</v>
          </cell>
          <cell r="JB249">
            <v>0</v>
          </cell>
          <cell r="JC249">
            <v>0</v>
          </cell>
          <cell r="JD249">
            <v>0</v>
          </cell>
          <cell r="JE249">
            <v>0</v>
          </cell>
          <cell r="JF249">
            <v>0</v>
          </cell>
          <cell r="JG249">
            <v>0</v>
          </cell>
          <cell r="JH249">
            <v>0</v>
          </cell>
          <cell r="JI249">
            <v>0</v>
          </cell>
          <cell r="JJ249">
            <v>0</v>
          </cell>
          <cell r="JK249">
            <v>0</v>
          </cell>
          <cell r="JL249">
            <v>0</v>
          </cell>
          <cell r="JM249">
            <v>0</v>
          </cell>
          <cell r="JN249">
            <v>0</v>
          </cell>
          <cell r="JO249">
            <v>0</v>
          </cell>
          <cell r="JP249">
            <v>0</v>
          </cell>
          <cell r="JQ249">
            <v>0</v>
          </cell>
          <cell r="JR249">
            <v>0</v>
          </cell>
          <cell r="JS249">
            <v>0</v>
          </cell>
          <cell r="JT249">
            <v>0</v>
          </cell>
          <cell r="JU249">
            <v>0</v>
          </cell>
          <cell r="JV249">
            <v>0</v>
          </cell>
          <cell r="JW249">
            <v>0</v>
          </cell>
          <cell r="JX249">
            <v>0</v>
          </cell>
          <cell r="JY249">
            <v>0</v>
          </cell>
          <cell r="JZ249">
            <v>0</v>
          </cell>
          <cell r="KA249">
            <v>0</v>
          </cell>
          <cell r="KB249">
            <v>0</v>
          </cell>
          <cell r="KC249">
            <v>0</v>
          </cell>
          <cell r="KD249">
            <v>0</v>
          </cell>
          <cell r="KE249">
            <v>7901804.0599999996</v>
          </cell>
          <cell r="KF249">
            <v>2013784.15</v>
          </cell>
          <cell r="KG249">
            <v>798031.6</v>
          </cell>
          <cell r="KH249">
            <v>576828.82999999996</v>
          </cell>
          <cell r="KI249">
            <v>39081.68</v>
          </cell>
          <cell r="KJ249">
            <v>15896.12</v>
          </cell>
          <cell r="KK249">
            <v>437483</v>
          </cell>
        </row>
        <row r="250">
          <cell r="A250">
            <v>247</v>
          </cell>
          <cell r="B250">
            <v>5697</v>
          </cell>
          <cell r="C250" t="str">
            <v>Rudd-Rockford-Marble Rk Comm School District</v>
          </cell>
          <cell r="D250">
            <v>2472604.2000000002</v>
          </cell>
          <cell r="E250">
            <v>827337.09</v>
          </cell>
          <cell r="F250">
            <v>463608.13</v>
          </cell>
          <cell r="G250">
            <v>94172.92</v>
          </cell>
          <cell r="H250">
            <v>4171.8599999999997</v>
          </cell>
          <cell r="I250">
            <v>2328.04</v>
          </cell>
          <cell r="J250">
            <v>0</v>
          </cell>
          <cell r="K250">
            <v>0</v>
          </cell>
          <cell r="L250">
            <v>0</v>
          </cell>
          <cell r="M250">
            <v>0</v>
          </cell>
          <cell r="N250">
            <v>0</v>
          </cell>
          <cell r="O250">
            <v>0</v>
          </cell>
          <cell r="P250">
            <v>0</v>
          </cell>
          <cell r="Q250">
            <v>0</v>
          </cell>
          <cell r="R250">
            <v>42468</v>
          </cell>
          <cell r="S250">
            <v>15629.44</v>
          </cell>
          <cell r="T250">
            <v>5370</v>
          </cell>
          <cell r="U250">
            <v>0</v>
          </cell>
          <cell r="V250">
            <v>0</v>
          </cell>
          <cell r="W250">
            <v>0</v>
          </cell>
          <cell r="X250">
            <v>0</v>
          </cell>
          <cell r="Y250">
            <v>21283.84</v>
          </cell>
          <cell r="Z250">
            <v>11972.08</v>
          </cell>
          <cell r="AA250">
            <v>2173.71</v>
          </cell>
          <cell r="AB250">
            <v>730.67</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1910.61</v>
          </cell>
          <cell r="BY250">
            <v>0</v>
          </cell>
          <cell r="BZ250">
            <v>0</v>
          </cell>
          <cell r="CA250">
            <v>178</v>
          </cell>
          <cell r="CB250">
            <v>0</v>
          </cell>
          <cell r="CC250">
            <v>36261.56</v>
          </cell>
          <cell r="CD250">
            <v>13903.45</v>
          </cell>
          <cell r="CE250">
            <v>0</v>
          </cell>
          <cell r="CF250">
            <v>7419.99</v>
          </cell>
          <cell r="CG250">
            <v>0</v>
          </cell>
          <cell r="CH250">
            <v>0</v>
          </cell>
          <cell r="CI250">
            <v>0</v>
          </cell>
          <cell r="CJ250">
            <v>44756.2</v>
          </cell>
          <cell r="CK250">
            <v>13887.81</v>
          </cell>
          <cell r="CL250">
            <v>3744.29</v>
          </cell>
          <cell r="CM250">
            <v>0</v>
          </cell>
          <cell r="CN250">
            <v>0</v>
          </cell>
          <cell r="CO250">
            <v>0</v>
          </cell>
          <cell r="CP250">
            <v>0</v>
          </cell>
          <cell r="CQ250">
            <v>0</v>
          </cell>
          <cell r="CR250">
            <v>0</v>
          </cell>
          <cell r="CS250">
            <v>3829.51</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37760.080000000002</v>
          </cell>
          <cell r="DH250">
            <v>0</v>
          </cell>
          <cell r="DI250">
            <v>0</v>
          </cell>
          <cell r="DJ250">
            <v>2747</v>
          </cell>
          <cell r="DK250">
            <v>0</v>
          </cell>
          <cell r="DL250">
            <v>153660</v>
          </cell>
          <cell r="DM250">
            <v>47327.22</v>
          </cell>
          <cell r="DN250">
            <v>6110</v>
          </cell>
          <cell r="DO250">
            <v>0</v>
          </cell>
          <cell r="DP250">
            <v>0</v>
          </cell>
          <cell r="DQ250">
            <v>1350</v>
          </cell>
          <cell r="DR250">
            <v>0</v>
          </cell>
          <cell r="DS250">
            <v>0</v>
          </cell>
          <cell r="DT250">
            <v>0</v>
          </cell>
          <cell r="DU250">
            <v>840.09</v>
          </cell>
          <cell r="DV250">
            <v>0</v>
          </cell>
          <cell r="DW250">
            <v>0</v>
          </cell>
          <cell r="DX250">
            <v>0</v>
          </cell>
          <cell r="DY250">
            <v>0</v>
          </cell>
          <cell r="DZ250">
            <v>188270.8</v>
          </cell>
          <cell r="EA250">
            <v>72623.8</v>
          </cell>
          <cell r="EB250">
            <v>4425.7299999999996</v>
          </cell>
          <cell r="EC250">
            <v>75</v>
          </cell>
          <cell r="ED250">
            <v>0</v>
          </cell>
          <cell r="EE250">
            <v>935</v>
          </cell>
          <cell r="EF250">
            <v>0</v>
          </cell>
          <cell r="EG250">
            <v>22968.98</v>
          </cell>
          <cell r="EH250">
            <v>8365.6</v>
          </cell>
          <cell r="EI250">
            <v>50702.29</v>
          </cell>
          <cell r="EJ250">
            <v>0</v>
          </cell>
          <cell r="EK250">
            <v>0</v>
          </cell>
          <cell r="EL250">
            <v>978</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1520</v>
          </cell>
          <cell r="FS250">
            <v>0</v>
          </cell>
          <cell r="FT250">
            <v>0</v>
          </cell>
          <cell r="FU250">
            <v>0</v>
          </cell>
          <cell r="FV250">
            <v>0</v>
          </cell>
          <cell r="FW250">
            <v>20946.12</v>
          </cell>
          <cell r="FX250">
            <v>6508.81</v>
          </cell>
          <cell r="FY250">
            <v>851.74</v>
          </cell>
          <cell r="FZ250">
            <v>3575.86</v>
          </cell>
          <cell r="GA250">
            <v>591.45000000000005</v>
          </cell>
          <cell r="GB250">
            <v>0</v>
          </cell>
          <cell r="GC250">
            <v>0</v>
          </cell>
          <cell r="GD250">
            <v>0</v>
          </cell>
          <cell r="GE250">
            <v>0</v>
          </cell>
          <cell r="GF250">
            <v>0</v>
          </cell>
          <cell r="GG250">
            <v>0</v>
          </cell>
          <cell r="GH250">
            <v>0</v>
          </cell>
          <cell r="GI250">
            <v>0</v>
          </cell>
          <cell r="GJ250">
            <v>0</v>
          </cell>
          <cell r="GK250">
            <v>141278.89000000001</v>
          </cell>
          <cell r="GL250">
            <v>48580.7</v>
          </cell>
          <cell r="GM250">
            <v>88917.92</v>
          </cell>
          <cell r="GN250">
            <v>182343.39</v>
          </cell>
          <cell r="GO250">
            <v>0</v>
          </cell>
          <cell r="GP250">
            <v>665</v>
          </cell>
          <cell r="GQ250">
            <v>0</v>
          </cell>
          <cell r="GR250">
            <v>140584.89000000001</v>
          </cell>
          <cell r="GS250">
            <v>32019</v>
          </cell>
          <cell r="GT250">
            <v>5333.78</v>
          </cell>
          <cell r="GU250">
            <v>41308.32</v>
          </cell>
          <cell r="GV250">
            <v>0</v>
          </cell>
          <cell r="GW250">
            <v>505</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199411</v>
          </cell>
          <cell r="IV250">
            <v>0</v>
          </cell>
          <cell r="IW250">
            <v>0</v>
          </cell>
          <cell r="IX250">
            <v>0</v>
          </cell>
          <cell r="IY250">
            <v>0</v>
          </cell>
          <cell r="IZ250">
            <v>0</v>
          </cell>
          <cell r="JA250">
            <v>0</v>
          </cell>
          <cell r="JB250">
            <v>0</v>
          </cell>
          <cell r="JC250">
            <v>0</v>
          </cell>
          <cell r="JD250">
            <v>0</v>
          </cell>
          <cell r="JE250">
            <v>0</v>
          </cell>
          <cell r="JF250">
            <v>0</v>
          </cell>
          <cell r="JG250">
            <v>0</v>
          </cell>
          <cell r="JH250">
            <v>0</v>
          </cell>
          <cell r="JI250">
            <v>0</v>
          </cell>
          <cell r="JJ250">
            <v>0</v>
          </cell>
          <cell r="JK250">
            <v>0</v>
          </cell>
          <cell r="JL250">
            <v>0</v>
          </cell>
          <cell r="JM250">
            <v>0</v>
          </cell>
          <cell r="JN250">
            <v>0</v>
          </cell>
          <cell r="JO250">
            <v>0</v>
          </cell>
          <cell r="JP250">
            <v>0</v>
          </cell>
          <cell r="JQ250">
            <v>0</v>
          </cell>
          <cell r="JR250">
            <v>0</v>
          </cell>
          <cell r="JS250">
            <v>0</v>
          </cell>
          <cell r="JT250">
            <v>0</v>
          </cell>
          <cell r="JU250">
            <v>0</v>
          </cell>
          <cell r="JV250">
            <v>0</v>
          </cell>
          <cell r="JW250">
            <v>0</v>
          </cell>
          <cell r="JX250">
            <v>0</v>
          </cell>
          <cell r="JY250">
            <v>0</v>
          </cell>
          <cell r="JZ250">
            <v>0</v>
          </cell>
          <cell r="KA250">
            <v>0</v>
          </cell>
          <cell r="KB250">
            <v>0</v>
          </cell>
          <cell r="KC250">
            <v>0</v>
          </cell>
          <cell r="KD250">
            <v>235415</v>
          </cell>
          <cell r="KE250">
            <v>3285083.48</v>
          </cell>
          <cell r="KF250">
            <v>1098155</v>
          </cell>
          <cell r="KG250">
            <v>677097.88</v>
          </cell>
          <cell r="KH250">
            <v>329626.15000000002</v>
          </cell>
          <cell r="KI250">
            <v>4763.3100000000004</v>
          </cell>
          <cell r="KJ250">
            <v>9686.0400000000009</v>
          </cell>
          <cell r="KK250">
            <v>434826</v>
          </cell>
        </row>
        <row r="251">
          <cell r="A251">
            <v>248</v>
          </cell>
          <cell r="B251">
            <v>5724</v>
          </cell>
          <cell r="C251" t="str">
            <v>Ruthven-Ayrshire Comm School District</v>
          </cell>
          <cell r="D251">
            <v>1081816</v>
          </cell>
          <cell r="E251">
            <v>265905.28999999998</v>
          </cell>
          <cell r="F251">
            <v>880352.88</v>
          </cell>
          <cell r="G251">
            <v>80752.52</v>
          </cell>
          <cell r="H251">
            <v>21001.67</v>
          </cell>
          <cell r="I251">
            <v>8264.7000000000007</v>
          </cell>
          <cell r="J251">
            <v>0</v>
          </cell>
          <cell r="K251">
            <v>0</v>
          </cell>
          <cell r="L251">
            <v>0</v>
          </cell>
          <cell r="M251">
            <v>0</v>
          </cell>
          <cell r="N251">
            <v>0</v>
          </cell>
          <cell r="O251">
            <v>0</v>
          </cell>
          <cell r="P251">
            <v>0</v>
          </cell>
          <cell r="Q251">
            <v>0</v>
          </cell>
          <cell r="R251">
            <v>0</v>
          </cell>
          <cell r="S251">
            <v>0</v>
          </cell>
          <cell r="T251">
            <v>9686.86</v>
          </cell>
          <cell r="U251">
            <v>0</v>
          </cell>
          <cell r="V251">
            <v>0</v>
          </cell>
          <cell r="W251">
            <v>185.79</v>
          </cell>
          <cell r="X251">
            <v>0</v>
          </cell>
          <cell r="Y251">
            <v>0</v>
          </cell>
          <cell r="Z251">
            <v>0</v>
          </cell>
          <cell r="AA251">
            <v>0</v>
          </cell>
          <cell r="AB251">
            <v>8893.2099999999991</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29149.79</v>
          </cell>
          <cell r="BY251">
            <v>0</v>
          </cell>
          <cell r="BZ251">
            <v>0</v>
          </cell>
          <cell r="CA251">
            <v>0</v>
          </cell>
          <cell r="CB251">
            <v>0</v>
          </cell>
          <cell r="CC251">
            <v>9511.01</v>
          </cell>
          <cell r="CD251">
            <v>1564.62</v>
          </cell>
          <cell r="CE251">
            <v>0</v>
          </cell>
          <cell r="CF251">
            <v>233.6</v>
          </cell>
          <cell r="CG251">
            <v>0</v>
          </cell>
          <cell r="CH251">
            <v>200</v>
          </cell>
          <cell r="CI251">
            <v>0</v>
          </cell>
          <cell r="CJ251">
            <v>31752.03</v>
          </cell>
          <cell r="CK251">
            <v>8832.99</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20383.5</v>
          </cell>
          <cell r="DH251">
            <v>22</v>
          </cell>
          <cell r="DI251">
            <v>0</v>
          </cell>
          <cell r="DJ251">
            <v>4201.04</v>
          </cell>
          <cell r="DK251">
            <v>0</v>
          </cell>
          <cell r="DL251">
            <v>152719.31</v>
          </cell>
          <cell r="DM251">
            <v>37932.21</v>
          </cell>
          <cell r="DN251">
            <v>15957.67</v>
          </cell>
          <cell r="DO251">
            <v>5009.96</v>
          </cell>
          <cell r="DP251">
            <v>0</v>
          </cell>
          <cell r="DQ251">
            <v>1155.79</v>
          </cell>
          <cell r="DR251">
            <v>0</v>
          </cell>
          <cell r="DS251">
            <v>0</v>
          </cell>
          <cell r="DT251">
            <v>0</v>
          </cell>
          <cell r="DU251">
            <v>265</v>
          </cell>
          <cell r="DV251">
            <v>0</v>
          </cell>
          <cell r="DW251">
            <v>0</v>
          </cell>
          <cell r="DX251">
            <v>0</v>
          </cell>
          <cell r="DY251">
            <v>0</v>
          </cell>
          <cell r="DZ251">
            <v>83933.1</v>
          </cell>
          <cell r="EA251">
            <v>21935.11</v>
          </cell>
          <cell r="EB251">
            <v>2472.5300000000002</v>
          </cell>
          <cell r="EC251">
            <v>676.36</v>
          </cell>
          <cell r="ED251">
            <v>0</v>
          </cell>
          <cell r="EE251">
            <v>0</v>
          </cell>
          <cell r="EF251">
            <v>0</v>
          </cell>
          <cell r="EG251">
            <v>57100.77</v>
          </cell>
          <cell r="EH251">
            <v>20157.53</v>
          </cell>
          <cell r="EI251">
            <v>4633.3999999999996</v>
          </cell>
          <cell r="EJ251">
            <v>0</v>
          </cell>
          <cell r="EK251">
            <v>0</v>
          </cell>
          <cell r="EL251">
            <v>162.13</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0</v>
          </cell>
          <cell r="FH251">
            <v>0</v>
          </cell>
          <cell r="FI251">
            <v>0</v>
          </cell>
          <cell r="FJ251">
            <v>0</v>
          </cell>
          <cell r="FK251">
            <v>6154.97</v>
          </cell>
          <cell r="FL251">
            <v>0</v>
          </cell>
          <cell r="FM251">
            <v>0</v>
          </cell>
          <cell r="FN251">
            <v>0</v>
          </cell>
          <cell r="FO251">
            <v>0</v>
          </cell>
          <cell r="FP251">
            <v>0</v>
          </cell>
          <cell r="FQ251">
            <v>0</v>
          </cell>
          <cell r="FR251">
            <v>22019.1</v>
          </cell>
          <cell r="FS251">
            <v>0</v>
          </cell>
          <cell r="FT251">
            <v>0</v>
          </cell>
          <cell r="FU251">
            <v>0</v>
          </cell>
          <cell r="FV251">
            <v>0</v>
          </cell>
          <cell r="FW251">
            <v>30453.84</v>
          </cell>
          <cell r="FX251">
            <v>8611.07</v>
          </cell>
          <cell r="FY251">
            <v>232.75</v>
          </cell>
          <cell r="FZ251">
            <v>9859.61</v>
          </cell>
          <cell r="GA251">
            <v>0</v>
          </cell>
          <cell r="GB251">
            <v>0</v>
          </cell>
          <cell r="GC251">
            <v>0</v>
          </cell>
          <cell r="GD251">
            <v>0</v>
          </cell>
          <cell r="GE251">
            <v>0</v>
          </cell>
          <cell r="GF251">
            <v>0</v>
          </cell>
          <cell r="GG251">
            <v>0</v>
          </cell>
          <cell r="GH251">
            <v>0</v>
          </cell>
          <cell r="GI251">
            <v>0</v>
          </cell>
          <cell r="GJ251">
            <v>0</v>
          </cell>
          <cell r="GK251">
            <v>74785.240000000005</v>
          </cell>
          <cell r="GL251">
            <v>24036.97</v>
          </cell>
          <cell r="GM251">
            <v>29030.48</v>
          </cell>
          <cell r="GN251">
            <v>57868.75</v>
          </cell>
          <cell r="GO251">
            <v>0</v>
          </cell>
          <cell r="GP251">
            <v>2284</v>
          </cell>
          <cell r="GQ251">
            <v>0</v>
          </cell>
          <cell r="GR251">
            <v>70637.759999999995</v>
          </cell>
          <cell r="GS251">
            <v>13562.92</v>
          </cell>
          <cell r="GT251">
            <v>50669.8</v>
          </cell>
          <cell r="GU251">
            <v>16804.73</v>
          </cell>
          <cell r="GV251">
            <v>0</v>
          </cell>
          <cell r="GW251">
            <v>760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108002</v>
          </cell>
          <cell r="IV251">
            <v>0</v>
          </cell>
          <cell r="IW251">
            <v>0</v>
          </cell>
          <cell r="IX251">
            <v>0</v>
          </cell>
          <cell r="IY251">
            <v>0</v>
          </cell>
          <cell r="IZ251">
            <v>0</v>
          </cell>
          <cell r="JA251">
            <v>0</v>
          </cell>
          <cell r="JB251">
            <v>0</v>
          </cell>
          <cell r="JC251">
            <v>0</v>
          </cell>
          <cell r="JD251">
            <v>0</v>
          </cell>
          <cell r="JE251">
            <v>0</v>
          </cell>
          <cell r="JF251">
            <v>0</v>
          </cell>
          <cell r="JG251">
            <v>0</v>
          </cell>
          <cell r="JH251">
            <v>0</v>
          </cell>
          <cell r="JI251">
            <v>0</v>
          </cell>
          <cell r="JJ251">
            <v>0</v>
          </cell>
          <cell r="JK251">
            <v>0</v>
          </cell>
          <cell r="JL251">
            <v>0</v>
          </cell>
          <cell r="JM251">
            <v>0</v>
          </cell>
          <cell r="JN251">
            <v>0</v>
          </cell>
          <cell r="JO251">
            <v>0</v>
          </cell>
          <cell r="JP251">
            <v>0</v>
          </cell>
          <cell r="JQ251">
            <v>0</v>
          </cell>
          <cell r="JR251">
            <v>0</v>
          </cell>
          <cell r="JS251">
            <v>0</v>
          </cell>
          <cell r="JT251">
            <v>0</v>
          </cell>
          <cell r="JU251">
            <v>0</v>
          </cell>
          <cell r="JV251">
            <v>0</v>
          </cell>
          <cell r="JW251">
            <v>0</v>
          </cell>
          <cell r="JX251">
            <v>0</v>
          </cell>
          <cell r="JY251">
            <v>0</v>
          </cell>
          <cell r="JZ251">
            <v>0</v>
          </cell>
          <cell r="KA251">
            <v>0</v>
          </cell>
          <cell r="KB251">
            <v>0</v>
          </cell>
          <cell r="KC251">
            <v>0</v>
          </cell>
          <cell r="KD251">
            <v>0</v>
          </cell>
          <cell r="KE251">
            <v>1592709.06</v>
          </cell>
          <cell r="KF251">
            <v>402538.71</v>
          </cell>
          <cell r="KG251">
            <v>1071008.73</v>
          </cell>
          <cell r="KH251">
            <v>180120.74</v>
          </cell>
          <cell r="KI251">
            <v>21001.67</v>
          </cell>
          <cell r="KJ251">
            <v>17213.45</v>
          </cell>
          <cell r="KK251">
            <v>108002</v>
          </cell>
        </row>
        <row r="252">
          <cell r="A252">
            <v>249</v>
          </cell>
          <cell r="B252">
            <v>5751</v>
          </cell>
          <cell r="C252" t="str">
            <v>St Ansgar Comm School District</v>
          </cell>
          <cell r="D252">
            <v>3163104.87</v>
          </cell>
          <cell r="E252">
            <v>1200604.07</v>
          </cell>
          <cell r="F252">
            <v>468705</v>
          </cell>
          <cell r="G252">
            <v>137215.15</v>
          </cell>
          <cell r="H252">
            <v>4895.13</v>
          </cell>
          <cell r="I252">
            <v>2080</v>
          </cell>
          <cell r="J252">
            <v>0</v>
          </cell>
          <cell r="K252">
            <v>0</v>
          </cell>
          <cell r="L252">
            <v>0</v>
          </cell>
          <cell r="M252">
            <v>0</v>
          </cell>
          <cell r="N252">
            <v>0</v>
          </cell>
          <cell r="O252">
            <v>0</v>
          </cell>
          <cell r="P252">
            <v>0</v>
          </cell>
          <cell r="Q252">
            <v>0</v>
          </cell>
          <cell r="R252">
            <v>142670.95000000001</v>
          </cell>
          <cell r="S252">
            <v>47115.26</v>
          </cell>
          <cell r="T252">
            <v>2264.1999999999998</v>
          </cell>
          <cell r="U252">
            <v>0</v>
          </cell>
          <cell r="V252">
            <v>0</v>
          </cell>
          <cell r="W252">
            <v>0</v>
          </cell>
          <cell r="X252">
            <v>0</v>
          </cell>
          <cell r="Y252">
            <v>42694.879999999997</v>
          </cell>
          <cell r="Z252">
            <v>15794.05</v>
          </cell>
          <cell r="AA252">
            <v>0</v>
          </cell>
          <cell r="AB252">
            <v>366.73</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4369.29</v>
          </cell>
          <cell r="BY252">
            <v>0</v>
          </cell>
          <cell r="BZ252">
            <v>0</v>
          </cell>
          <cell r="CA252">
            <v>0</v>
          </cell>
          <cell r="CB252">
            <v>0</v>
          </cell>
          <cell r="CC252">
            <v>18509.82</v>
          </cell>
          <cell r="CD252">
            <v>12885.28</v>
          </cell>
          <cell r="CE252">
            <v>2360</v>
          </cell>
          <cell r="CF252">
            <v>4214.57</v>
          </cell>
          <cell r="CG252">
            <v>0</v>
          </cell>
          <cell r="CH252">
            <v>0</v>
          </cell>
          <cell r="CI252">
            <v>0</v>
          </cell>
          <cell r="CJ252">
            <v>25594.78</v>
          </cell>
          <cell r="CK252">
            <v>10354.43</v>
          </cell>
          <cell r="CL252">
            <v>36602.269999999997</v>
          </cell>
          <cell r="CM252">
            <v>11049.9</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23469.68</v>
          </cell>
          <cell r="DH252">
            <v>3583.32</v>
          </cell>
          <cell r="DI252">
            <v>0</v>
          </cell>
          <cell r="DJ252">
            <v>1731</v>
          </cell>
          <cell r="DK252">
            <v>0</v>
          </cell>
          <cell r="DL252">
            <v>28920.75</v>
          </cell>
          <cell r="DM252">
            <v>15879.72</v>
          </cell>
          <cell r="DN252">
            <v>120782.63</v>
          </cell>
          <cell r="DO252">
            <v>1037.6500000000001</v>
          </cell>
          <cell r="DP252">
            <v>0</v>
          </cell>
          <cell r="DQ252">
            <v>175</v>
          </cell>
          <cell r="DR252">
            <v>0</v>
          </cell>
          <cell r="DS252">
            <v>0</v>
          </cell>
          <cell r="DT252">
            <v>0</v>
          </cell>
          <cell r="DU252">
            <v>580</v>
          </cell>
          <cell r="DV252">
            <v>0</v>
          </cell>
          <cell r="DW252">
            <v>0</v>
          </cell>
          <cell r="DX252">
            <v>0</v>
          </cell>
          <cell r="DY252">
            <v>0</v>
          </cell>
          <cell r="DZ252">
            <v>241906.98</v>
          </cell>
          <cell r="EA252">
            <v>101465.72</v>
          </cell>
          <cell r="EB252">
            <v>6188.82</v>
          </cell>
          <cell r="EC252">
            <v>4057.92</v>
          </cell>
          <cell r="ED252">
            <v>0</v>
          </cell>
          <cell r="EE252">
            <v>1596</v>
          </cell>
          <cell r="EF252">
            <v>0</v>
          </cell>
          <cell r="EG252">
            <v>45376.34</v>
          </cell>
          <cell r="EH252">
            <v>28168.32</v>
          </cell>
          <cell r="EI252">
            <v>16566.669999999998</v>
          </cell>
          <cell r="EJ252">
            <v>865.34</v>
          </cell>
          <cell r="EK252">
            <v>0</v>
          </cell>
          <cell r="EL252">
            <v>4015.8</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2320</v>
          </cell>
          <cell r="FS252">
            <v>1604.44</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0</v>
          </cell>
          <cell r="GJ252">
            <v>0</v>
          </cell>
          <cell r="GK252">
            <v>184738.15</v>
          </cell>
          <cell r="GL252">
            <v>70900.78</v>
          </cell>
          <cell r="GM252">
            <v>42200.37</v>
          </cell>
          <cell r="GN252">
            <v>201234.21</v>
          </cell>
          <cell r="GO252">
            <v>0</v>
          </cell>
          <cell r="GP252">
            <v>1360</v>
          </cell>
          <cell r="GQ252">
            <v>0</v>
          </cell>
          <cell r="GR252">
            <v>163022.73000000001</v>
          </cell>
          <cell r="GS252">
            <v>45843.77</v>
          </cell>
          <cell r="GT252">
            <v>21874.66</v>
          </cell>
          <cell r="GU252">
            <v>75303.199999999997</v>
          </cell>
          <cell r="GV252">
            <v>0</v>
          </cell>
          <cell r="GW252">
            <v>1195</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10710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260762</v>
          </cell>
          <cell r="IV252">
            <v>0</v>
          </cell>
          <cell r="IW252">
            <v>0</v>
          </cell>
          <cell r="IX252">
            <v>0</v>
          </cell>
          <cell r="IY252">
            <v>0</v>
          </cell>
          <cell r="IZ252">
            <v>0</v>
          </cell>
          <cell r="JA252">
            <v>0</v>
          </cell>
          <cell r="JB252">
            <v>6944.91</v>
          </cell>
          <cell r="JC252">
            <v>0</v>
          </cell>
          <cell r="JD252">
            <v>0</v>
          </cell>
          <cell r="JE252">
            <v>0</v>
          </cell>
          <cell r="JF252">
            <v>0</v>
          </cell>
          <cell r="JG252">
            <v>0</v>
          </cell>
          <cell r="JH252">
            <v>0</v>
          </cell>
          <cell r="JI252">
            <v>0</v>
          </cell>
          <cell r="JJ252">
            <v>0</v>
          </cell>
          <cell r="JK252">
            <v>0</v>
          </cell>
          <cell r="JL252">
            <v>0</v>
          </cell>
          <cell r="JM252">
            <v>0</v>
          </cell>
          <cell r="JN252">
            <v>0</v>
          </cell>
          <cell r="JO252">
            <v>0</v>
          </cell>
          <cell r="JP252">
            <v>0</v>
          </cell>
          <cell r="JQ252">
            <v>0</v>
          </cell>
          <cell r="JR252">
            <v>0</v>
          </cell>
          <cell r="JS252">
            <v>0</v>
          </cell>
          <cell r="JT252">
            <v>0</v>
          </cell>
          <cell r="JU252">
            <v>0</v>
          </cell>
          <cell r="JV252">
            <v>0</v>
          </cell>
          <cell r="JW252">
            <v>0</v>
          </cell>
          <cell r="JX252">
            <v>0</v>
          </cell>
          <cell r="JY252">
            <v>0</v>
          </cell>
          <cell r="JZ252">
            <v>0</v>
          </cell>
          <cell r="KA252">
            <v>0</v>
          </cell>
          <cell r="KB252">
            <v>0</v>
          </cell>
          <cell r="KC252">
            <v>0</v>
          </cell>
          <cell r="KD252">
            <v>0</v>
          </cell>
          <cell r="KE252">
            <v>4056540.25</v>
          </cell>
          <cell r="KF252">
            <v>1549011.4</v>
          </cell>
          <cell r="KG252">
            <v>748283.59</v>
          </cell>
          <cell r="KH252">
            <v>451242.43</v>
          </cell>
          <cell r="KI252">
            <v>4895.13</v>
          </cell>
          <cell r="KJ252">
            <v>12152.8</v>
          </cell>
          <cell r="KK252">
            <v>267706.90999999997</v>
          </cell>
        </row>
        <row r="253">
          <cell r="A253">
            <v>250</v>
          </cell>
          <cell r="B253">
            <v>5805</v>
          </cell>
          <cell r="C253" t="str">
            <v>Saydel Comm School District</v>
          </cell>
          <cell r="D253">
            <v>6857657.96</v>
          </cell>
          <cell r="E253">
            <v>2267674.5299999998</v>
          </cell>
          <cell r="F253">
            <v>1462982.28</v>
          </cell>
          <cell r="G253">
            <v>224584.74</v>
          </cell>
          <cell r="H253">
            <v>16469.13</v>
          </cell>
          <cell r="I253">
            <v>26577.87</v>
          </cell>
          <cell r="J253">
            <v>0</v>
          </cell>
          <cell r="K253">
            <v>74687.53</v>
          </cell>
          <cell r="L253">
            <v>16625.63</v>
          </cell>
          <cell r="M253">
            <v>284.98</v>
          </cell>
          <cell r="N253">
            <v>0</v>
          </cell>
          <cell r="O253">
            <v>0</v>
          </cell>
          <cell r="P253">
            <v>0</v>
          </cell>
          <cell r="Q253">
            <v>0</v>
          </cell>
          <cell r="R253">
            <v>277036.76</v>
          </cell>
          <cell r="S253">
            <v>89533.8</v>
          </cell>
          <cell r="T253">
            <v>8277.5</v>
          </cell>
          <cell r="U253">
            <v>938.17</v>
          </cell>
          <cell r="V253">
            <v>0</v>
          </cell>
          <cell r="W253">
            <v>1275</v>
          </cell>
          <cell r="X253">
            <v>0</v>
          </cell>
          <cell r="Y253">
            <v>120894.72</v>
          </cell>
          <cell r="Z253">
            <v>29097.13</v>
          </cell>
          <cell r="AA253">
            <v>0</v>
          </cell>
          <cell r="AB253">
            <v>2829.23</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122296.38</v>
          </cell>
          <cell r="BW253">
            <v>34931.22</v>
          </cell>
          <cell r="BX253">
            <v>80686.36</v>
          </cell>
          <cell r="BY253">
            <v>3972.31</v>
          </cell>
          <cell r="BZ253">
            <v>0</v>
          </cell>
          <cell r="CA253">
            <v>1384</v>
          </cell>
          <cell r="CB253">
            <v>0</v>
          </cell>
          <cell r="CC253">
            <v>104407.51</v>
          </cell>
          <cell r="CD253">
            <v>47571.21</v>
          </cell>
          <cell r="CE253">
            <v>225</v>
          </cell>
          <cell r="CF253">
            <v>8574.36</v>
          </cell>
          <cell r="CG253">
            <v>0</v>
          </cell>
          <cell r="CH253">
            <v>0</v>
          </cell>
          <cell r="CI253">
            <v>0</v>
          </cell>
          <cell r="CJ253">
            <v>192443.24</v>
          </cell>
          <cell r="CK253">
            <v>50087.53</v>
          </cell>
          <cell r="CL253">
            <v>2052.4899999999998</v>
          </cell>
          <cell r="CM253">
            <v>17901.509999999998</v>
          </cell>
          <cell r="CN253">
            <v>4440.2</v>
          </cell>
          <cell r="CO253">
            <v>1684.84</v>
          </cell>
          <cell r="CP253">
            <v>0</v>
          </cell>
          <cell r="CQ253">
            <v>0</v>
          </cell>
          <cell r="CR253">
            <v>0</v>
          </cell>
          <cell r="CS253">
            <v>2131</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27572.66</v>
          </cell>
          <cell r="DH253">
            <v>6120.33</v>
          </cell>
          <cell r="DI253">
            <v>0</v>
          </cell>
          <cell r="DJ253">
            <v>6569.9</v>
          </cell>
          <cell r="DK253">
            <v>0</v>
          </cell>
          <cell r="DL253">
            <v>225798.8</v>
          </cell>
          <cell r="DM253">
            <v>57550.46</v>
          </cell>
          <cell r="DN253">
            <v>884.67</v>
          </cell>
          <cell r="DO253">
            <v>1847.31</v>
          </cell>
          <cell r="DP253">
            <v>0</v>
          </cell>
          <cell r="DQ253">
            <v>1211</v>
          </cell>
          <cell r="DR253">
            <v>0</v>
          </cell>
          <cell r="DS253">
            <v>90000</v>
          </cell>
          <cell r="DT253">
            <v>23708.25</v>
          </cell>
          <cell r="DU253">
            <v>2460</v>
          </cell>
          <cell r="DV253">
            <v>179.55</v>
          </cell>
          <cell r="DW253">
            <v>0</v>
          </cell>
          <cell r="DX253">
            <v>550</v>
          </cell>
          <cell r="DY253">
            <v>0</v>
          </cell>
          <cell r="DZ253">
            <v>621638.14</v>
          </cell>
          <cell r="EA253">
            <v>188962.2</v>
          </cell>
          <cell r="EB253">
            <v>541.39</v>
          </cell>
          <cell r="EC253">
            <v>10322.16</v>
          </cell>
          <cell r="ED253">
            <v>328.19</v>
          </cell>
          <cell r="EE253">
            <v>3274</v>
          </cell>
          <cell r="EF253">
            <v>0</v>
          </cell>
          <cell r="EG253">
            <v>209431.06</v>
          </cell>
          <cell r="EH253">
            <v>60405.36</v>
          </cell>
          <cell r="EI253">
            <v>62394.16</v>
          </cell>
          <cell r="EJ253">
            <v>8281.84</v>
          </cell>
          <cell r="EK253">
            <v>2130.75</v>
          </cell>
          <cell r="EL253">
            <v>2468.46</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86622.1</v>
          </cell>
          <cell r="FQ253">
            <v>23235.89</v>
          </cell>
          <cell r="FR253">
            <v>43899.040000000001</v>
          </cell>
          <cell r="FS253">
            <v>1854.29</v>
          </cell>
          <cell r="FT253">
            <v>0</v>
          </cell>
          <cell r="FU253">
            <v>981</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J253">
            <v>0</v>
          </cell>
          <cell r="GK253">
            <v>570425.34</v>
          </cell>
          <cell r="GL253">
            <v>163140.85</v>
          </cell>
          <cell r="GM253">
            <v>258531.71</v>
          </cell>
          <cell r="GN253">
            <v>331540.88</v>
          </cell>
          <cell r="GO253">
            <v>47796.63</v>
          </cell>
          <cell r="GP253">
            <v>207</v>
          </cell>
          <cell r="GQ253">
            <v>0</v>
          </cell>
          <cell r="GR253">
            <v>0</v>
          </cell>
          <cell r="GS253">
            <v>0</v>
          </cell>
          <cell r="GT253">
            <v>579928.9</v>
          </cell>
          <cell r="GU253">
            <v>58183.09</v>
          </cell>
          <cell r="GV253">
            <v>23935</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488972</v>
          </cell>
          <cell r="IV253">
            <v>0</v>
          </cell>
          <cell r="IW253">
            <v>0</v>
          </cell>
          <cell r="IX253">
            <v>0</v>
          </cell>
          <cell r="IY253">
            <v>0</v>
          </cell>
          <cell r="IZ253">
            <v>0</v>
          </cell>
          <cell r="JA253">
            <v>0</v>
          </cell>
          <cell r="JB253">
            <v>0</v>
          </cell>
          <cell r="JC253">
            <v>0</v>
          </cell>
          <cell r="JD253">
            <v>0</v>
          </cell>
          <cell r="JE253">
            <v>0</v>
          </cell>
          <cell r="JF253">
            <v>0</v>
          </cell>
          <cell r="JG253">
            <v>0</v>
          </cell>
          <cell r="JH253">
            <v>0</v>
          </cell>
          <cell r="JI253">
            <v>0</v>
          </cell>
          <cell r="JJ253">
            <v>0</v>
          </cell>
          <cell r="JK253">
            <v>0</v>
          </cell>
          <cell r="JL253">
            <v>0</v>
          </cell>
          <cell r="JM253">
            <v>0</v>
          </cell>
          <cell r="JN253">
            <v>0</v>
          </cell>
          <cell r="JO253">
            <v>0</v>
          </cell>
          <cell r="JP253">
            <v>0</v>
          </cell>
          <cell r="JQ253">
            <v>0</v>
          </cell>
          <cell r="JR253">
            <v>0</v>
          </cell>
          <cell r="JS253">
            <v>0</v>
          </cell>
          <cell r="JT253">
            <v>0</v>
          </cell>
          <cell r="JU253">
            <v>0</v>
          </cell>
          <cell r="JV253">
            <v>0</v>
          </cell>
          <cell r="JW253">
            <v>0</v>
          </cell>
          <cell r="JX253">
            <v>0</v>
          </cell>
          <cell r="JY253">
            <v>0</v>
          </cell>
          <cell r="JZ253">
            <v>0</v>
          </cell>
          <cell r="KA253">
            <v>0</v>
          </cell>
          <cell r="KB253">
            <v>0</v>
          </cell>
          <cell r="KC253">
            <v>59828.65</v>
          </cell>
          <cell r="KD253">
            <v>0</v>
          </cell>
          <cell r="KE253">
            <v>9553339.5399999991</v>
          </cell>
          <cell r="KF253">
            <v>3052524.06</v>
          </cell>
          <cell r="KG253">
            <v>2532852.14</v>
          </cell>
          <cell r="KH253">
            <v>677129.77</v>
          </cell>
          <cell r="KI253">
            <v>95099.9</v>
          </cell>
          <cell r="KJ253">
            <v>106011.72</v>
          </cell>
          <cell r="KK253">
            <v>488972</v>
          </cell>
        </row>
        <row r="254">
          <cell r="A254">
            <v>251</v>
          </cell>
          <cell r="B254">
            <v>5823</v>
          </cell>
          <cell r="C254" t="str">
            <v>Schaller-Crestland Comm School District</v>
          </cell>
          <cell r="D254">
            <v>1734791.38</v>
          </cell>
          <cell r="E254">
            <v>536186.31999999995</v>
          </cell>
          <cell r="F254">
            <v>1614193.85</v>
          </cell>
          <cell r="G254">
            <v>75894.429999999993</v>
          </cell>
          <cell r="H254">
            <v>209.8</v>
          </cell>
          <cell r="I254">
            <v>2502.56</v>
          </cell>
          <cell r="J254">
            <v>0</v>
          </cell>
          <cell r="K254">
            <v>0</v>
          </cell>
          <cell r="L254">
            <v>0</v>
          </cell>
          <cell r="M254">
            <v>0</v>
          </cell>
          <cell r="N254">
            <v>0</v>
          </cell>
          <cell r="O254">
            <v>0</v>
          </cell>
          <cell r="P254">
            <v>0</v>
          </cell>
          <cell r="Q254">
            <v>0</v>
          </cell>
          <cell r="R254">
            <v>20480.02</v>
          </cell>
          <cell r="S254">
            <v>6626.22</v>
          </cell>
          <cell r="T254">
            <v>1767.9</v>
          </cell>
          <cell r="U254">
            <v>0</v>
          </cell>
          <cell r="V254">
            <v>0</v>
          </cell>
          <cell r="W254">
            <v>0</v>
          </cell>
          <cell r="X254">
            <v>0</v>
          </cell>
          <cell r="Y254">
            <v>46296.42</v>
          </cell>
          <cell r="Z254">
            <v>16250.09</v>
          </cell>
          <cell r="AA254">
            <v>280.44</v>
          </cell>
          <cell r="AB254">
            <v>1787.3</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7764.16</v>
          </cell>
          <cell r="BW254">
            <v>924.73</v>
          </cell>
          <cell r="BX254">
            <v>6221.95</v>
          </cell>
          <cell r="BY254">
            <v>496.81</v>
          </cell>
          <cell r="BZ254">
            <v>0</v>
          </cell>
          <cell r="CA254">
            <v>0</v>
          </cell>
          <cell r="CB254">
            <v>0</v>
          </cell>
          <cell r="CC254">
            <v>26845.3</v>
          </cell>
          <cell r="CD254">
            <v>4587.8599999999997</v>
          </cell>
          <cell r="CE254">
            <v>0</v>
          </cell>
          <cell r="CF254">
            <v>3045.12</v>
          </cell>
          <cell r="CG254">
            <v>0</v>
          </cell>
          <cell r="CH254">
            <v>0</v>
          </cell>
          <cell r="CI254">
            <v>0</v>
          </cell>
          <cell r="CJ254">
            <v>0</v>
          </cell>
          <cell r="CK254">
            <v>0</v>
          </cell>
          <cell r="CL254">
            <v>24.97</v>
          </cell>
          <cell r="CM254">
            <v>5912.21</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12176.27</v>
          </cell>
          <cell r="DH254">
            <v>0</v>
          </cell>
          <cell r="DI254">
            <v>0</v>
          </cell>
          <cell r="DJ254">
            <v>4064.65</v>
          </cell>
          <cell r="DK254">
            <v>0</v>
          </cell>
          <cell r="DL254">
            <v>77382.69</v>
          </cell>
          <cell r="DM254">
            <v>25822.18</v>
          </cell>
          <cell r="DN254">
            <v>10804.81</v>
          </cell>
          <cell r="DO254">
            <v>1333.04</v>
          </cell>
          <cell r="DP254">
            <v>0</v>
          </cell>
          <cell r="DQ254">
            <v>164.97</v>
          </cell>
          <cell r="DR254">
            <v>0</v>
          </cell>
          <cell r="DS254">
            <v>2083.3000000000002</v>
          </cell>
          <cell r="DT254">
            <v>520.26</v>
          </cell>
          <cell r="DU254">
            <v>332</v>
          </cell>
          <cell r="DV254">
            <v>0</v>
          </cell>
          <cell r="DW254">
            <v>0</v>
          </cell>
          <cell r="DX254">
            <v>0</v>
          </cell>
          <cell r="DY254">
            <v>0</v>
          </cell>
          <cell r="DZ254">
            <v>118218.67</v>
          </cell>
          <cell r="EA254">
            <v>59196.17</v>
          </cell>
          <cell r="EB254">
            <v>1797.42</v>
          </cell>
          <cell r="EC254">
            <v>0</v>
          </cell>
          <cell r="ED254">
            <v>0</v>
          </cell>
          <cell r="EE254">
            <v>1105</v>
          </cell>
          <cell r="EF254">
            <v>0</v>
          </cell>
          <cell r="EG254">
            <v>44693.86</v>
          </cell>
          <cell r="EH254">
            <v>7517.08</v>
          </cell>
          <cell r="EI254">
            <v>3720.09</v>
          </cell>
          <cell r="EJ254">
            <v>791.14</v>
          </cell>
          <cell r="EK254">
            <v>0</v>
          </cell>
          <cell r="EL254">
            <v>0</v>
          </cell>
          <cell r="EM254">
            <v>0</v>
          </cell>
          <cell r="EN254">
            <v>0</v>
          </cell>
          <cell r="EO254">
            <v>0</v>
          </cell>
          <cell r="EP254">
            <v>0</v>
          </cell>
          <cell r="EQ254">
            <v>0</v>
          </cell>
          <cell r="ER254">
            <v>0</v>
          </cell>
          <cell r="ES254">
            <v>0</v>
          </cell>
          <cell r="ET254">
            <v>0</v>
          </cell>
          <cell r="EU254">
            <v>0</v>
          </cell>
          <cell r="EV254">
            <v>0</v>
          </cell>
          <cell r="EW254">
            <v>2182.16</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2073.89</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96771.66</v>
          </cell>
          <cell r="GL254">
            <v>38285.379999999997</v>
          </cell>
          <cell r="GM254">
            <v>38413.19</v>
          </cell>
          <cell r="GN254">
            <v>102218.05</v>
          </cell>
          <cell r="GO254">
            <v>1645.34</v>
          </cell>
          <cell r="GP254">
            <v>730</v>
          </cell>
          <cell r="GQ254">
            <v>0</v>
          </cell>
          <cell r="GR254">
            <v>105221.31</v>
          </cell>
          <cell r="GS254">
            <v>21574.65</v>
          </cell>
          <cell r="GT254">
            <v>91395.35</v>
          </cell>
          <cell r="GU254">
            <v>31490.73</v>
          </cell>
          <cell r="GV254">
            <v>11112.53</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166314</v>
          </cell>
          <cell r="IV254">
            <v>0</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v>
          </cell>
          <cell r="JM254">
            <v>0</v>
          </cell>
          <cell r="JN254">
            <v>0</v>
          </cell>
          <cell r="JO254">
            <v>0</v>
          </cell>
          <cell r="JP254">
            <v>0</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194463.57</v>
          </cell>
          <cell r="KE254">
            <v>2280548.77</v>
          </cell>
          <cell r="KF254">
            <v>717490.94</v>
          </cell>
          <cell r="KG254">
            <v>1785384.29</v>
          </cell>
          <cell r="KH254">
            <v>222968.83</v>
          </cell>
          <cell r="KI254">
            <v>12967.67</v>
          </cell>
          <cell r="KJ254">
            <v>8567.18</v>
          </cell>
          <cell r="KK254">
            <v>360777.57</v>
          </cell>
        </row>
        <row r="255">
          <cell r="A255">
            <v>252</v>
          </cell>
          <cell r="B255">
            <v>5832</v>
          </cell>
          <cell r="C255" t="str">
            <v>Schleswig Comm School District</v>
          </cell>
          <cell r="D255">
            <v>972320.36</v>
          </cell>
          <cell r="E255">
            <v>292071.24</v>
          </cell>
          <cell r="F255">
            <v>1010441.28</v>
          </cell>
          <cell r="G255">
            <v>49505.64</v>
          </cell>
          <cell r="H255">
            <v>1613.74</v>
          </cell>
          <cell r="I255">
            <v>90</v>
          </cell>
          <cell r="J255">
            <v>0</v>
          </cell>
          <cell r="K255">
            <v>0</v>
          </cell>
          <cell r="L255">
            <v>0</v>
          </cell>
          <cell r="M255">
            <v>0</v>
          </cell>
          <cell r="N255">
            <v>0</v>
          </cell>
          <cell r="O255">
            <v>0</v>
          </cell>
          <cell r="P255">
            <v>0</v>
          </cell>
          <cell r="Q255">
            <v>0</v>
          </cell>
          <cell r="R255">
            <v>32802</v>
          </cell>
          <cell r="S255">
            <v>5422.32</v>
          </cell>
          <cell r="T255">
            <v>0</v>
          </cell>
          <cell r="U255">
            <v>1091.92</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17968.62</v>
          </cell>
          <cell r="BW255">
            <v>3777.57</v>
          </cell>
          <cell r="BX255">
            <v>0</v>
          </cell>
          <cell r="BY255">
            <v>0</v>
          </cell>
          <cell r="BZ255">
            <v>0</v>
          </cell>
          <cell r="CA255">
            <v>0</v>
          </cell>
          <cell r="CB255">
            <v>0</v>
          </cell>
          <cell r="CC255">
            <v>12055.31</v>
          </cell>
          <cell r="CD255">
            <v>2060.2199999999998</v>
          </cell>
          <cell r="CE255">
            <v>4976.1400000000003</v>
          </cell>
          <cell r="CF255">
            <v>8348.7999999999993</v>
          </cell>
          <cell r="CG255">
            <v>0</v>
          </cell>
          <cell r="CH255">
            <v>0</v>
          </cell>
          <cell r="CI255">
            <v>0</v>
          </cell>
          <cell r="CJ255">
            <v>0</v>
          </cell>
          <cell r="CK255">
            <v>0</v>
          </cell>
          <cell r="CL255">
            <v>16344.32</v>
          </cell>
          <cell r="CM255">
            <v>10084.58</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22267.15</v>
          </cell>
          <cell r="DH255">
            <v>591.53</v>
          </cell>
          <cell r="DI255">
            <v>0</v>
          </cell>
          <cell r="DJ255">
            <v>4977.25</v>
          </cell>
          <cell r="DK255">
            <v>0</v>
          </cell>
          <cell r="DL255">
            <v>40564.089999999997</v>
          </cell>
          <cell r="DM255">
            <v>14346.22</v>
          </cell>
          <cell r="DN255">
            <v>52389.88</v>
          </cell>
          <cell r="DO255">
            <v>1807.51</v>
          </cell>
          <cell r="DP255">
            <v>0</v>
          </cell>
          <cell r="DQ255">
            <v>650</v>
          </cell>
          <cell r="DR255">
            <v>0</v>
          </cell>
          <cell r="DS255">
            <v>0</v>
          </cell>
          <cell r="DT255">
            <v>0</v>
          </cell>
          <cell r="DU255">
            <v>249</v>
          </cell>
          <cell r="DV255">
            <v>0</v>
          </cell>
          <cell r="DW255">
            <v>0</v>
          </cell>
          <cell r="DX255">
            <v>0</v>
          </cell>
          <cell r="DY255">
            <v>0</v>
          </cell>
          <cell r="DZ255">
            <v>129525.38</v>
          </cell>
          <cell r="EA255">
            <v>47492.14</v>
          </cell>
          <cell r="EB255">
            <v>971.73</v>
          </cell>
          <cell r="EC255">
            <v>14644.46</v>
          </cell>
          <cell r="ED255">
            <v>0</v>
          </cell>
          <cell r="EE255">
            <v>611</v>
          </cell>
          <cell r="EF255">
            <v>0</v>
          </cell>
          <cell r="EG255">
            <v>52987</v>
          </cell>
          <cell r="EH255">
            <v>17415</v>
          </cell>
          <cell r="EI255">
            <v>33241.82</v>
          </cell>
          <cell r="EJ255">
            <v>0</v>
          </cell>
          <cell r="EK255">
            <v>0</v>
          </cell>
          <cell r="EL255">
            <v>250</v>
          </cell>
          <cell r="EM255">
            <v>0</v>
          </cell>
          <cell r="EN255">
            <v>0</v>
          </cell>
          <cell r="EO255">
            <v>0</v>
          </cell>
          <cell r="EP255">
            <v>0</v>
          </cell>
          <cell r="EQ255">
            <v>0</v>
          </cell>
          <cell r="ER255">
            <v>0</v>
          </cell>
          <cell r="ES255">
            <v>0</v>
          </cell>
          <cell r="ET255">
            <v>0</v>
          </cell>
          <cell r="EU255">
            <v>0</v>
          </cell>
          <cell r="EV255">
            <v>0</v>
          </cell>
          <cell r="EW255">
            <v>0</v>
          </cell>
          <cell r="EX255">
            <v>1953.68</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83816.509999999995</v>
          </cell>
          <cell r="GL255">
            <v>23951.79</v>
          </cell>
          <cell r="GM255">
            <v>43221.17</v>
          </cell>
          <cell r="GN255">
            <v>74858.45</v>
          </cell>
          <cell r="GO255">
            <v>0</v>
          </cell>
          <cell r="GP255">
            <v>0</v>
          </cell>
          <cell r="GQ255">
            <v>0</v>
          </cell>
          <cell r="GR255">
            <v>116396.24</v>
          </cell>
          <cell r="GS255">
            <v>21922.61</v>
          </cell>
          <cell r="GT255">
            <v>8921.16</v>
          </cell>
          <cell r="GU255">
            <v>26702.61</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3110.93</v>
          </cell>
          <cell r="HN255">
            <v>446.47</v>
          </cell>
          <cell r="HO255">
            <v>0</v>
          </cell>
          <cell r="HP255">
            <v>10046.23</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133575</v>
          </cell>
          <cell r="IV255">
            <v>0</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v>
          </cell>
          <cell r="JM255">
            <v>0</v>
          </cell>
          <cell r="JN255">
            <v>0</v>
          </cell>
          <cell r="JO255">
            <v>0</v>
          </cell>
          <cell r="JP255">
            <v>0</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1461546.44</v>
          </cell>
          <cell r="KF255">
            <v>428905.58</v>
          </cell>
          <cell r="KG255">
            <v>1193023.6499999999</v>
          </cell>
          <cell r="KH255">
            <v>199635.41</v>
          </cell>
          <cell r="KI255">
            <v>1613.74</v>
          </cell>
          <cell r="KJ255">
            <v>6578.25</v>
          </cell>
          <cell r="KK255">
            <v>133575</v>
          </cell>
        </row>
        <row r="256">
          <cell r="A256">
            <v>253</v>
          </cell>
          <cell r="B256">
            <v>5877</v>
          </cell>
          <cell r="C256" t="str">
            <v>Sergeant Bluff-Luton Comm School District</v>
          </cell>
          <cell r="D256">
            <v>8441592.4399999995</v>
          </cell>
          <cell r="E256">
            <v>2875029.17</v>
          </cell>
          <cell r="F256">
            <v>1226755.2</v>
          </cell>
          <cell r="G256">
            <v>283544.53999999998</v>
          </cell>
          <cell r="H256">
            <v>3802.48</v>
          </cell>
          <cell r="I256">
            <v>2708</v>
          </cell>
          <cell r="J256">
            <v>0</v>
          </cell>
          <cell r="K256">
            <v>0</v>
          </cell>
          <cell r="L256">
            <v>0</v>
          </cell>
          <cell r="M256">
            <v>0</v>
          </cell>
          <cell r="N256">
            <v>0</v>
          </cell>
          <cell r="O256">
            <v>0</v>
          </cell>
          <cell r="P256">
            <v>0</v>
          </cell>
          <cell r="Q256">
            <v>0</v>
          </cell>
          <cell r="R256">
            <v>236701.43</v>
          </cell>
          <cell r="S256">
            <v>88046.66</v>
          </cell>
          <cell r="T256">
            <v>6074.36</v>
          </cell>
          <cell r="U256">
            <v>3020.2</v>
          </cell>
          <cell r="V256">
            <v>951.61</v>
          </cell>
          <cell r="W256">
            <v>0</v>
          </cell>
          <cell r="X256">
            <v>0</v>
          </cell>
          <cell r="Y256">
            <v>82786.37</v>
          </cell>
          <cell r="Z256">
            <v>13610.51</v>
          </cell>
          <cell r="AA256">
            <v>0</v>
          </cell>
          <cell r="AB256">
            <v>2010.45</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581911.92000000004</v>
          </cell>
          <cell r="BW256">
            <v>197356.35</v>
          </cell>
          <cell r="BX256">
            <v>64302.21</v>
          </cell>
          <cell r="BY256">
            <v>970.99</v>
          </cell>
          <cell r="BZ256">
            <v>360.05</v>
          </cell>
          <cell r="CA256">
            <v>0</v>
          </cell>
          <cell r="CB256">
            <v>0</v>
          </cell>
          <cell r="CC256">
            <v>161171.47</v>
          </cell>
          <cell r="CD256">
            <v>40022.800000000003</v>
          </cell>
          <cell r="CE256">
            <v>0</v>
          </cell>
          <cell r="CF256">
            <v>11546.38</v>
          </cell>
          <cell r="CG256">
            <v>0</v>
          </cell>
          <cell r="CH256">
            <v>0</v>
          </cell>
          <cell r="CI256">
            <v>0</v>
          </cell>
          <cell r="CJ256">
            <v>122500</v>
          </cell>
          <cell r="CK256">
            <v>50197.07</v>
          </cell>
          <cell r="CL256">
            <v>3705.82</v>
          </cell>
          <cell r="CM256">
            <v>7185.75</v>
          </cell>
          <cell r="CN256">
            <v>9710.86</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27614.75</v>
          </cell>
          <cell r="DH256">
            <v>1373.74</v>
          </cell>
          <cell r="DI256">
            <v>0</v>
          </cell>
          <cell r="DJ256">
            <v>9498.65</v>
          </cell>
          <cell r="DK256">
            <v>0</v>
          </cell>
          <cell r="DL256">
            <v>242025</v>
          </cell>
          <cell r="DM256">
            <v>91724.86</v>
          </cell>
          <cell r="DN256">
            <v>12007.34</v>
          </cell>
          <cell r="DO256">
            <v>449.72</v>
          </cell>
          <cell r="DP256">
            <v>0</v>
          </cell>
          <cell r="DQ256">
            <v>0</v>
          </cell>
          <cell r="DR256">
            <v>0</v>
          </cell>
          <cell r="DS256">
            <v>0</v>
          </cell>
          <cell r="DT256">
            <v>0</v>
          </cell>
          <cell r="DU256">
            <v>1061</v>
          </cell>
          <cell r="DV256">
            <v>0</v>
          </cell>
          <cell r="DW256">
            <v>0</v>
          </cell>
          <cell r="DX256">
            <v>0</v>
          </cell>
          <cell r="DY256">
            <v>0</v>
          </cell>
          <cell r="DZ256">
            <v>673800.36</v>
          </cell>
          <cell r="EA256">
            <v>292722.82</v>
          </cell>
          <cell r="EB256">
            <v>6870.84</v>
          </cell>
          <cell r="EC256">
            <v>2864.44</v>
          </cell>
          <cell r="ED256">
            <v>0</v>
          </cell>
          <cell r="EE256">
            <v>0</v>
          </cell>
          <cell r="EF256">
            <v>0</v>
          </cell>
          <cell r="EG256">
            <v>68400.03</v>
          </cell>
          <cell r="EH256">
            <v>24890.22</v>
          </cell>
          <cell r="EI256">
            <v>33353.120000000003</v>
          </cell>
          <cell r="EJ256">
            <v>1934.59</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3812.71</v>
          </cell>
          <cell r="EY256">
            <v>0</v>
          </cell>
          <cell r="EZ256">
            <v>0</v>
          </cell>
          <cell r="FA256">
            <v>0</v>
          </cell>
          <cell r="FB256">
            <v>0</v>
          </cell>
          <cell r="FC256">
            <v>0</v>
          </cell>
          <cell r="FD256">
            <v>0</v>
          </cell>
          <cell r="FE256">
            <v>0</v>
          </cell>
          <cell r="FF256">
            <v>0</v>
          </cell>
          <cell r="FG256">
            <v>0</v>
          </cell>
          <cell r="FH256">
            <v>0</v>
          </cell>
          <cell r="FI256">
            <v>0</v>
          </cell>
          <cell r="FJ256">
            <v>0</v>
          </cell>
          <cell r="FK256">
            <v>18383.68</v>
          </cell>
          <cell r="FL256">
            <v>0</v>
          </cell>
          <cell r="FM256">
            <v>0</v>
          </cell>
          <cell r="FN256">
            <v>0</v>
          </cell>
          <cell r="FO256">
            <v>0</v>
          </cell>
          <cell r="FP256">
            <v>0</v>
          </cell>
          <cell r="FQ256">
            <v>0</v>
          </cell>
          <cell r="FR256">
            <v>2431</v>
          </cell>
          <cell r="FS256">
            <v>0</v>
          </cell>
          <cell r="FT256">
            <v>0</v>
          </cell>
          <cell r="FU256">
            <v>0</v>
          </cell>
          <cell r="FV256">
            <v>0</v>
          </cell>
          <cell r="FW256">
            <v>0</v>
          </cell>
          <cell r="FX256">
            <v>0</v>
          </cell>
          <cell r="FY256">
            <v>0</v>
          </cell>
          <cell r="FZ256">
            <v>278.27</v>
          </cell>
          <cell r="GA256">
            <v>0</v>
          </cell>
          <cell r="GB256">
            <v>0</v>
          </cell>
          <cell r="GC256">
            <v>0</v>
          </cell>
          <cell r="GD256">
            <v>0</v>
          </cell>
          <cell r="GE256">
            <v>0</v>
          </cell>
          <cell r="GF256">
            <v>0</v>
          </cell>
          <cell r="GG256">
            <v>0</v>
          </cell>
          <cell r="GH256">
            <v>0</v>
          </cell>
          <cell r="GI256">
            <v>0</v>
          </cell>
          <cell r="GJ256">
            <v>0</v>
          </cell>
          <cell r="GK256">
            <v>564284.71</v>
          </cell>
          <cell r="GL256">
            <v>244478.88</v>
          </cell>
          <cell r="GM256">
            <v>111138.79</v>
          </cell>
          <cell r="GN256">
            <v>491168.12</v>
          </cell>
          <cell r="GO256">
            <v>0</v>
          </cell>
          <cell r="GP256">
            <v>0</v>
          </cell>
          <cell r="GQ256">
            <v>0</v>
          </cell>
          <cell r="GR256">
            <v>261342.7</v>
          </cell>
          <cell r="GS256">
            <v>66287.7</v>
          </cell>
          <cell r="GT256">
            <v>53053.37</v>
          </cell>
          <cell r="GU256">
            <v>50201.02</v>
          </cell>
          <cell r="GV256">
            <v>217</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686507</v>
          </cell>
          <cell r="IV256">
            <v>0</v>
          </cell>
          <cell r="IW256">
            <v>0</v>
          </cell>
          <cell r="IX256">
            <v>0</v>
          </cell>
          <cell r="IY256">
            <v>0</v>
          </cell>
          <cell r="IZ256">
            <v>0</v>
          </cell>
          <cell r="JA256">
            <v>0</v>
          </cell>
          <cell r="JB256">
            <v>0</v>
          </cell>
          <cell r="JC256">
            <v>0</v>
          </cell>
          <cell r="JD256">
            <v>0</v>
          </cell>
          <cell r="JE256">
            <v>0</v>
          </cell>
          <cell r="JF256">
            <v>0</v>
          </cell>
          <cell r="JG256">
            <v>0</v>
          </cell>
          <cell r="JH256">
            <v>0</v>
          </cell>
          <cell r="JI256">
            <v>0</v>
          </cell>
          <cell r="JJ256">
            <v>0</v>
          </cell>
          <cell r="JK256">
            <v>0</v>
          </cell>
          <cell r="JL256">
            <v>0</v>
          </cell>
          <cell r="JM256">
            <v>0</v>
          </cell>
          <cell r="JN256">
            <v>0</v>
          </cell>
          <cell r="JO256">
            <v>0</v>
          </cell>
          <cell r="JP256">
            <v>0</v>
          </cell>
          <cell r="JQ256">
            <v>0</v>
          </cell>
          <cell r="JR256">
            <v>0</v>
          </cell>
          <cell r="JS256">
            <v>0</v>
          </cell>
          <cell r="JT256">
            <v>0</v>
          </cell>
          <cell r="JU256">
            <v>0</v>
          </cell>
          <cell r="JV256">
            <v>0</v>
          </cell>
          <cell r="JW256">
            <v>0</v>
          </cell>
          <cell r="JX256">
            <v>0</v>
          </cell>
          <cell r="JY256">
            <v>0</v>
          </cell>
          <cell r="JZ256">
            <v>0</v>
          </cell>
          <cell r="KA256">
            <v>0</v>
          </cell>
          <cell r="KB256">
            <v>0</v>
          </cell>
          <cell r="KC256">
            <v>0</v>
          </cell>
          <cell r="KD256">
            <v>0</v>
          </cell>
          <cell r="KE256">
            <v>11436516.43</v>
          </cell>
          <cell r="KF256">
            <v>3984367.04</v>
          </cell>
          <cell r="KG256">
            <v>1566751.48</v>
          </cell>
          <cell r="KH256">
            <v>860360.92</v>
          </cell>
          <cell r="KI256">
            <v>15042</v>
          </cell>
          <cell r="KJ256">
            <v>12206.65</v>
          </cell>
          <cell r="KK256">
            <v>686507</v>
          </cell>
        </row>
        <row r="257">
          <cell r="A257">
            <v>254</v>
          </cell>
          <cell r="B257">
            <v>5895</v>
          </cell>
          <cell r="C257" t="str">
            <v>Seymour Comm School District</v>
          </cell>
          <cell r="D257">
            <v>1487546.12</v>
          </cell>
          <cell r="E257">
            <v>430131.8</v>
          </cell>
          <cell r="F257">
            <v>525684.21</v>
          </cell>
          <cell r="G257">
            <v>46499.54</v>
          </cell>
          <cell r="H257">
            <v>10197.15</v>
          </cell>
          <cell r="I257">
            <v>6931.52</v>
          </cell>
          <cell r="J257">
            <v>0</v>
          </cell>
          <cell r="K257">
            <v>0</v>
          </cell>
          <cell r="L257">
            <v>0</v>
          </cell>
          <cell r="M257">
            <v>0</v>
          </cell>
          <cell r="N257">
            <v>0</v>
          </cell>
          <cell r="O257">
            <v>0</v>
          </cell>
          <cell r="P257">
            <v>0</v>
          </cell>
          <cell r="Q257">
            <v>0</v>
          </cell>
          <cell r="R257">
            <v>0</v>
          </cell>
          <cell r="S257">
            <v>0</v>
          </cell>
          <cell r="T257">
            <v>24957.51</v>
          </cell>
          <cell r="U257">
            <v>0</v>
          </cell>
          <cell r="V257">
            <v>0</v>
          </cell>
          <cell r="W257">
            <v>0</v>
          </cell>
          <cell r="X257">
            <v>0</v>
          </cell>
          <cell r="Y257">
            <v>4077.05</v>
          </cell>
          <cell r="Z257">
            <v>696.77</v>
          </cell>
          <cell r="AA257">
            <v>0</v>
          </cell>
          <cell r="AB257">
            <v>294.18</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20417.04</v>
          </cell>
          <cell r="BY257">
            <v>0</v>
          </cell>
          <cell r="BZ257">
            <v>0</v>
          </cell>
          <cell r="CA257">
            <v>0</v>
          </cell>
          <cell r="CB257">
            <v>0</v>
          </cell>
          <cell r="CC257">
            <v>1700.47</v>
          </cell>
          <cell r="CD257">
            <v>290.58</v>
          </cell>
          <cell r="CE257">
            <v>0</v>
          </cell>
          <cell r="CF257">
            <v>74.989999999999995</v>
          </cell>
          <cell r="CG257">
            <v>0</v>
          </cell>
          <cell r="CH257">
            <v>0</v>
          </cell>
          <cell r="CI257">
            <v>0</v>
          </cell>
          <cell r="CJ257">
            <v>42924</v>
          </cell>
          <cell r="CK257">
            <v>15396.49</v>
          </cell>
          <cell r="CL257">
            <v>9903.5</v>
          </cell>
          <cell r="CM257">
            <v>13137.13</v>
          </cell>
          <cell r="CN257">
            <v>10004.629999999999</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17489.62</v>
          </cell>
          <cell r="DH257">
            <v>10161.1</v>
          </cell>
          <cell r="DI257">
            <v>0</v>
          </cell>
          <cell r="DJ257">
            <v>6780.46</v>
          </cell>
          <cell r="DK257">
            <v>0</v>
          </cell>
          <cell r="DL257">
            <v>0</v>
          </cell>
          <cell r="DM257">
            <v>0</v>
          </cell>
          <cell r="DN257">
            <v>65641.38</v>
          </cell>
          <cell r="DO257">
            <v>185.4</v>
          </cell>
          <cell r="DP257">
            <v>0</v>
          </cell>
          <cell r="DQ257">
            <v>125</v>
          </cell>
          <cell r="DR257">
            <v>0</v>
          </cell>
          <cell r="DS257">
            <v>0</v>
          </cell>
          <cell r="DT257">
            <v>0</v>
          </cell>
          <cell r="DU257">
            <v>133</v>
          </cell>
          <cell r="DV257">
            <v>0</v>
          </cell>
          <cell r="DW257">
            <v>0</v>
          </cell>
          <cell r="DX257">
            <v>0</v>
          </cell>
          <cell r="DY257">
            <v>0</v>
          </cell>
          <cell r="DZ257">
            <v>134098.10999999999</v>
          </cell>
          <cell r="EA257">
            <v>34050.400000000001</v>
          </cell>
          <cell r="EB257">
            <v>179.74</v>
          </cell>
          <cell r="EC257">
            <v>1209.6199999999999</v>
          </cell>
          <cell r="ED257">
            <v>0</v>
          </cell>
          <cell r="EE257">
            <v>0</v>
          </cell>
          <cell r="EF257">
            <v>0</v>
          </cell>
          <cell r="EG257">
            <v>53933</v>
          </cell>
          <cell r="EH257">
            <v>9069</v>
          </cell>
          <cell r="EI257">
            <v>1270.8599999999999</v>
          </cell>
          <cell r="EJ257">
            <v>5811.86</v>
          </cell>
          <cell r="EK257">
            <v>0</v>
          </cell>
          <cell r="EL257">
            <v>375</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91556.74</v>
          </cell>
          <cell r="GL257">
            <v>28834.07</v>
          </cell>
          <cell r="GM257">
            <v>19000.900000000001</v>
          </cell>
          <cell r="GN257">
            <v>144375.29</v>
          </cell>
          <cell r="GO257">
            <v>0</v>
          </cell>
          <cell r="GP257">
            <v>1136.75</v>
          </cell>
          <cell r="GQ257">
            <v>0</v>
          </cell>
          <cell r="GR257">
            <v>72545.929999999993</v>
          </cell>
          <cell r="GS257">
            <v>23365.759999999998</v>
          </cell>
          <cell r="GT257">
            <v>11736.95</v>
          </cell>
          <cell r="GU257">
            <v>25421.98</v>
          </cell>
          <cell r="GV257">
            <v>0</v>
          </cell>
          <cell r="GW257">
            <v>1607.5</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118922</v>
          </cell>
          <cell r="IV257">
            <v>0</v>
          </cell>
          <cell r="IW257">
            <v>0</v>
          </cell>
          <cell r="IX257">
            <v>0</v>
          </cell>
          <cell r="IY257">
            <v>0</v>
          </cell>
          <cell r="IZ257">
            <v>0</v>
          </cell>
          <cell r="JA257">
            <v>0</v>
          </cell>
          <cell r="JB257">
            <v>100000</v>
          </cell>
          <cell r="JC257">
            <v>0</v>
          </cell>
          <cell r="JD257">
            <v>0</v>
          </cell>
          <cell r="JE257">
            <v>0</v>
          </cell>
          <cell r="JF257">
            <v>0</v>
          </cell>
          <cell r="JG257">
            <v>0</v>
          </cell>
          <cell r="JH257">
            <v>0</v>
          </cell>
          <cell r="JI257">
            <v>0</v>
          </cell>
          <cell r="JJ257">
            <v>0</v>
          </cell>
          <cell r="JK257">
            <v>0</v>
          </cell>
          <cell r="JL257">
            <v>0</v>
          </cell>
          <cell r="JM257">
            <v>0</v>
          </cell>
          <cell r="JN257">
            <v>0</v>
          </cell>
          <cell r="JO257">
            <v>0</v>
          </cell>
          <cell r="JP257">
            <v>0</v>
          </cell>
          <cell r="JQ257">
            <v>0</v>
          </cell>
          <cell r="JR257">
            <v>0</v>
          </cell>
          <cell r="JS257">
            <v>0</v>
          </cell>
          <cell r="JT257">
            <v>0</v>
          </cell>
          <cell r="JU257">
            <v>0</v>
          </cell>
          <cell r="JV257">
            <v>0</v>
          </cell>
          <cell r="JW257">
            <v>0</v>
          </cell>
          <cell r="JX257">
            <v>0</v>
          </cell>
          <cell r="JY257">
            <v>0</v>
          </cell>
          <cell r="JZ257">
            <v>0</v>
          </cell>
          <cell r="KA257">
            <v>0</v>
          </cell>
          <cell r="KB257">
            <v>0</v>
          </cell>
          <cell r="KC257">
            <v>0</v>
          </cell>
          <cell r="KD257">
            <v>0</v>
          </cell>
          <cell r="KE257">
            <v>1888381.42</v>
          </cell>
          <cell r="KF257">
            <v>541834.87</v>
          </cell>
          <cell r="KG257">
            <v>696414.71</v>
          </cell>
          <cell r="KH257">
            <v>247171.09</v>
          </cell>
          <cell r="KI257">
            <v>20201.78</v>
          </cell>
          <cell r="KJ257">
            <v>16956.23</v>
          </cell>
          <cell r="KK257">
            <v>218922</v>
          </cell>
        </row>
        <row r="258">
          <cell r="A258">
            <v>255</v>
          </cell>
          <cell r="B258">
            <v>5922</v>
          </cell>
          <cell r="C258" t="str">
            <v>West Fork Comm School District</v>
          </cell>
          <cell r="D258">
            <v>3808123.2</v>
          </cell>
          <cell r="E258">
            <v>1286354.81</v>
          </cell>
          <cell r="F258">
            <v>1132716.6000000001</v>
          </cell>
          <cell r="G258">
            <v>110525.65</v>
          </cell>
          <cell r="H258">
            <v>5198.9399999999996</v>
          </cell>
          <cell r="I258">
            <v>10881.83</v>
          </cell>
          <cell r="J258">
            <v>0</v>
          </cell>
          <cell r="K258">
            <v>0</v>
          </cell>
          <cell r="L258">
            <v>0</v>
          </cell>
          <cell r="M258">
            <v>15110.84</v>
          </cell>
          <cell r="N258">
            <v>0</v>
          </cell>
          <cell r="O258">
            <v>0</v>
          </cell>
          <cell r="P258">
            <v>0</v>
          </cell>
          <cell r="Q258">
            <v>0</v>
          </cell>
          <cell r="R258">
            <v>124941.49</v>
          </cell>
          <cell r="S258">
            <v>38414.1</v>
          </cell>
          <cell r="T258">
            <v>4430.84</v>
          </cell>
          <cell r="U258">
            <v>206.33</v>
          </cell>
          <cell r="V258">
            <v>0</v>
          </cell>
          <cell r="W258">
            <v>1435.25</v>
          </cell>
          <cell r="X258">
            <v>0</v>
          </cell>
          <cell r="Y258">
            <v>72972.639999999999</v>
          </cell>
          <cell r="Z258">
            <v>25385.06</v>
          </cell>
          <cell r="AA258">
            <v>244.25</v>
          </cell>
          <cell r="AB258">
            <v>4422.76</v>
          </cell>
          <cell r="AC258">
            <v>0</v>
          </cell>
          <cell r="AD258">
            <v>1.5</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34260.120000000003</v>
          </cell>
          <cell r="BW258">
            <v>10152.76</v>
          </cell>
          <cell r="BX258">
            <v>2017.82</v>
          </cell>
          <cell r="BY258">
            <v>650.17999999999995</v>
          </cell>
          <cell r="BZ258">
            <v>0</v>
          </cell>
          <cell r="CA258">
            <v>6249.25</v>
          </cell>
          <cell r="CB258">
            <v>0</v>
          </cell>
          <cell r="CC258">
            <v>11464.8</v>
          </cell>
          <cell r="CD258">
            <v>3671.37</v>
          </cell>
          <cell r="CE258">
            <v>0</v>
          </cell>
          <cell r="CF258">
            <v>6052.71</v>
          </cell>
          <cell r="CG258">
            <v>0</v>
          </cell>
          <cell r="CH258">
            <v>2504.3000000000002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46235.839999999997</v>
          </cell>
          <cell r="DH258">
            <v>747.97</v>
          </cell>
          <cell r="DI258">
            <v>0</v>
          </cell>
          <cell r="DJ258">
            <v>0</v>
          </cell>
          <cell r="DK258">
            <v>0</v>
          </cell>
          <cell r="DL258">
            <v>176164</v>
          </cell>
          <cell r="DM258">
            <v>56250.26</v>
          </cell>
          <cell r="DN258">
            <v>29452.19</v>
          </cell>
          <cell r="DO258">
            <v>0</v>
          </cell>
          <cell r="DP258">
            <v>0</v>
          </cell>
          <cell r="DQ258">
            <v>500</v>
          </cell>
          <cell r="DR258">
            <v>0</v>
          </cell>
          <cell r="DS258">
            <v>0</v>
          </cell>
          <cell r="DT258">
            <v>0</v>
          </cell>
          <cell r="DU258">
            <v>945</v>
          </cell>
          <cell r="DV258">
            <v>0</v>
          </cell>
          <cell r="DW258">
            <v>0</v>
          </cell>
          <cell r="DX258">
            <v>0</v>
          </cell>
          <cell r="DY258">
            <v>0</v>
          </cell>
          <cell r="DZ258">
            <v>245900.81</v>
          </cell>
          <cell r="EA258">
            <v>91367.47</v>
          </cell>
          <cell r="EB258">
            <v>1973.17</v>
          </cell>
          <cell r="EC258">
            <v>5116.53</v>
          </cell>
          <cell r="ED258">
            <v>0</v>
          </cell>
          <cell r="EE258">
            <v>3531.29</v>
          </cell>
          <cell r="EF258">
            <v>0</v>
          </cell>
          <cell r="EG258">
            <v>60402</v>
          </cell>
          <cell r="EH258">
            <v>35165.39</v>
          </cell>
          <cell r="EI258">
            <v>3967.09</v>
          </cell>
          <cell r="EJ258">
            <v>2529.61</v>
          </cell>
          <cell r="EK258">
            <v>0</v>
          </cell>
          <cell r="EL258">
            <v>2844.28</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96997.07</v>
          </cell>
          <cell r="FX258">
            <v>29417.74</v>
          </cell>
          <cell r="FY258">
            <v>16426.88</v>
          </cell>
          <cell r="FZ258">
            <v>3153.38</v>
          </cell>
          <cell r="GA258">
            <v>0</v>
          </cell>
          <cell r="GB258">
            <v>3815.06</v>
          </cell>
          <cell r="GC258">
            <v>0</v>
          </cell>
          <cell r="GD258">
            <v>0</v>
          </cell>
          <cell r="GE258">
            <v>0</v>
          </cell>
          <cell r="GF258">
            <v>0</v>
          </cell>
          <cell r="GG258">
            <v>0</v>
          </cell>
          <cell r="GH258">
            <v>0</v>
          </cell>
          <cell r="GI258">
            <v>0</v>
          </cell>
          <cell r="GJ258">
            <v>0</v>
          </cell>
          <cell r="GK258">
            <v>207814.33</v>
          </cell>
          <cell r="GL258">
            <v>79930.5</v>
          </cell>
          <cell r="GM258">
            <v>39654.61</v>
          </cell>
          <cell r="GN258">
            <v>158079.87</v>
          </cell>
          <cell r="GO258">
            <v>1000</v>
          </cell>
          <cell r="GP258">
            <v>0</v>
          </cell>
          <cell r="GQ258">
            <v>0</v>
          </cell>
          <cell r="GR258">
            <v>287189.27</v>
          </cell>
          <cell r="GS258">
            <v>61539.23</v>
          </cell>
          <cell r="GT258">
            <v>26121.89</v>
          </cell>
          <cell r="GU258">
            <v>74442.460000000006</v>
          </cell>
          <cell r="GV258">
            <v>370.56</v>
          </cell>
          <cell r="GW258">
            <v>690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31780</v>
          </cell>
          <cell r="HU258">
            <v>13071.95</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330033</v>
          </cell>
          <cell r="IV258">
            <v>0</v>
          </cell>
          <cell r="IW258">
            <v>0</v>
          </cell>
          <cell r="IX258">
            <v>0</v>
          </cell>
          <cell r="IY258">
            <v>0</v>
          </cell>
          <cell r="IZ258">
            <v>0</v>
          </cell>
          <cell r="JA258">
            <v>0</v>
          </cell>
          <cell r="JB258">
            <v>20000</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cell r="KB258">
            <v>0</v>
          </cell>
          <cell r="KC258">
            <v>0</v>
          </cell>
          <cell r="KD258">
            <v>0</v>
          </cell>
          <cell r="KE258">
            <v>5158009.7300000004</v>
          </cell>
          <cell r="KF258">
            <v>1730720.64</v>
          </cell>
          <cell r="KG258">
            <v>1319297.02</v>
          </cell>
          <cell r="KH258">
            <v>365927.45</v>
          </cell>
          <cell r="KI258">
            <v>6569.5</v>
          </cell>
          <cell r="KJ258">
            <v>32452.76</v>
          </cell>
          <cell r="KK258">
            <v>350033</v>
          </cell>
        </row>
        <row r="259">
          <cell r="A259">
            <v>256</v>
          </cell>
          <cell r="B259">
            <v>5949</v>
          </cell>
          <cell r="C259" t="str">
            <v>Sheldon Comm School District</v>
          </cell>
          <cell r="D259">
            <v>5507259.4400000004</v>
          </cell>
          <cell r="E259">
            <v>1575907.93</v>
          </cell>
          <cell r="F259">
            <v>902118.08</v>
          </cell>
          <cell r="G259">
            <v>127511.49</v>
          </cell>
          <cell r="H259">
            <v>76417.149999999994</v>
          </cell>
          <cell r="I259">
            <v>652</v>
          </cell>
          <cell r="J259">
            <v>0</v>
          </cell>
          <cell r="K259">
            <v>0</v>
          </cell>
          <cell r="L259">
            <v>0</v>
          </cell>
          <cell r="M259">
            <v>18848</v>
          </cell>
          <cell r="N259">
            <v>0</v>
          </cell>
          <cell r="O259">
            <v>0</v>
          </cell>
          <cell r="P259">
            <v>0</v>
          </cell>
          <cell r="Q259">
            <v>0</v>
          </cell>
          <cell r="R259">
            <v>40362.6</v>
          </cell>
          <cell r="S259">
            <v>10176.83</v>
          </cell>
          <cell r="T259">
            <v>579.98</v>
          </cell>
          <cell r="U259">
            <v>1192.5</v>
          </cell>
          <cell r="V259">
            <v>0</v>
          </cell>
          <cell r="W259">
            <v>0</v>
          </cell>
          <cell r="X259">
            <v>0</v>
          </cell>
          <cell r="Y259">
            <v>40240.25</v>
          </cell>
          <cell r="Z259">
            <v>6843.88</v>
          </cell>
          <cell r="AA259">
            <v>513.29</v>
          </cell>
          <cell r="AB259">
            <v>1168.46</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88923.35</v>
          </cell>
          <cell r="BW259">
            <v>14485</v>
          </cell>
          <cell r="BX259">
            <v>19900.47</v>
          </cell>
          <cell r="BY259">
            <v>7000</v>
          </cell>
          <cell r="BZ259">
            <v>0</v>
          </cell>
          <cell r="CA259">
            <v>0</v>
          </cell>
          <cell r="CB259">
            <v>0</v>
          </cell>
          <cell r="CC259">
            <v>114536.53</v>
          </cell>
          <cell r="CD259">
            <v>36149.300000000003</v>
          </cell>
          <cell r="CE259">
            <v>0</v>
          </cell>
          <cell r="CF259">
            <v>17376.48</v>
          </cell>
          <cell r="CG259">
            <v>0</v>
          </cell>
          <cell r="CH259">
            <v>0</v>
          </cell>
          <cell r="CI259">
            <v>0</v>
          </cell>
          <cell r="CJ259">
            <v>111092.46</v>
          </cell>
          <cell r="CK259">
            <v>52734.22</v>
          </cell>
          <cell r="CL259">
            <v>18371.34</v>
          </cell>
          <cell r="CM259">
            <v>10352.790000000001</v>
          </cell>
          <cell r="CN259">
            <v>909</v>
          </cell>
          <cell r="CO259">
            <v>0</v>
          </cell>
          <cell r="CP259">
            <v>0</v>
          </cell>
          <cell r="CQ259">
            <v>0</v>
          </cell>
          <cell r="CR259">
            <v>0</v>
          </cell>
          <cell r="CS259">
            <v>5672.2</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36273.51</v>
          </cell>
          <cell r="DH259">
            <v>13369.53</v>
          </cell>
          <cell r="DI259">
            <v>0</v>
          </cell>
          <cell r="DJ259">
            <v>9664.7000000000007</v>
          </cell>
          <cell r="DK259">
            <v>0</v>
          </cell>
          <cell r="DL259">
            <v>210641.26</v>
          </cell>
          <cell r="DM259">
            <v>70351</v>
          </cell>
          <cell r="DN259">
            <v>8104.23</v>
          </cell>
          <cell r="DO259">
            <v>933.53</v>
          </cell>
          <cell r="DP259">
            <v>0</v>
          </cell>
          <cell r="DQ259">
            <v>1651</v>
          </cell>
          <cell r="DR259">
            <v>0</v>
          </cell>
          <cell r="DS259">
            <v>0</v>
          </cell>
          <cell r="DT259">
            <v>0</v>
          </cell>
          <cell r="DU259">
            <v>1227</v>
          </cell>
          <cell r="DV259">
            <v>0</v>
          </cell>
          <cell r="DW259">
            <v>0</v>
          </cell>
          <cell r="DX259">
            <v>0</v>
          </cell>
          <cell r="DY259">
            <v>0</v>
          </cell>
          <cell r="DZ259">
            <v>486755.42</v>
          </cell>
          <cell r="EA259">
            <v>152423.45000000001</v>
          </cell>
          <cell r="EB259">
            <v>2242.27</v>
          </cell>
          <cell r="EC259">
            <v>0</v>
          </cell>
          <cell r="ED259">
            <v>0</v>
          </cell>
          <cell r="EE259">
            <v>2270</v>
          </cell>
          <cell r="EF259">
            <v>0</v>
          </cell>
          <cell r="EG259">
            <v>99987.42</v>
          </cell>
          <cell r="EH259">
            <v>35277.050000000003</v>
          </cell>
          <cell r="EI259">
            <v>22364.19</v>
          </cell>
          <cell r="EJ259">
            <v>216.79</v>
          </cell>
          <cell r="EK259">
            <v>0</v>
          </cell>
          <cell r="EL259">
            <v>0</v>
          </cell>
          <cell r="EM259">
            <v>0</v>
          </cell>
          <cell r="EN259">
            <v>0</v>
          </cell>
          <cell r="EO259">
            <v>0</v>
          </cell>
          <cell r="EP259">
            <v>0</v>
          </cell>
          <cell r="EQ259">
            <v>0</v>
          </cell>
          <cell r="ER259">
            <v>0</v>
          </cell>
          <cell r="ES259">
            <v>0</v>
          </cell>
          <cell r="ET259">
            <v>0</v>
          </cell>
          <cell r="EU259">
            <v>0</v>
          </cell>
          <cell r="EV259">
            <v>0</v>
          </cell>
          <cell r="EW259">
            <v>1945.55</v>
          </cell>
          <cell r="EX259">
            <v>13563.23</v>
          </cell>
          <cell r="EY259">
            <v>0</v>
          </cell>
          <cell r="EZ259">
            <v>0</v>
          </cell>
          <cell r="FA259">
            <v>0</v>
          </cell>
          <cell r="FB259">
            <v>0</v>
          </cell>
          <cell r="FC259">
            <v>0</v>
          </cell>
          <cell r="FD259">
            <v>0</v>
          </cell>
          <cell r="FE259">
            <v>0</v>
          </cell>
          <cell r="FF259">
            <v>0</v>
          </cell>
          <cell r="FG259">
            <v>0</v>
          </cell>
          <cell r="FH259">
            <v>0</v>
          </cell>
          <cell r="FI259">
            <v>0</v>
          </cell>
          <cell r="FJ259">
            <v>0</v>
          </cell>
          <cell r="FK259">
            <v>4634.62</v>
          </cell>
          <cell r="FL259">
            <v>0</v>
          </cell>
          <cell r="FM259">
            <v>0</v>
          </cell>
          <cell r="FN259">
            <v>0</v>
          </cell>
          <cell r="FO259">
            <v>0</v>
          </cell>
          <cell r="FP259">
            <v>0</v>
          </cell>
          <cell r="FQ259">
            <v>0</v>
          </cell>
          <cell r="FR259">
            <v>12751.22</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336786.6</v>
          </cell>
          <cell r="GL259">
            <v>154741.16</v>
          </cell>
          <cell r="GM259">
            <v>228394.1</v>
          </cell>
          <cell r="GN259">
            <v>289428.77</v>
          </cell>
          <cell r="GO259">
            <v>787.37</v>
          </cell>
          <cell r="GP259">
            <v>0</v>
          </cell>
          <cell r="GQ259">
            <v>0</v>
          </cell>
          <cell r="GR259">
            <v>343234.66</v>
          </cell>
          <cell r="GS259">
            <v>104962.88</v>
          </cell>
          <cell r="GT259">
            <v>42189.95</v>
          </cell>
          <cell r="GU259">
            <v>102871.72</v>
          </cell>
          <cell r="GV259">
            <v>5315.72</v>
          </cell>
          <cell r="GW259">
            <v>275</v>
          </cell>
          <cell r="GX259">
            <v>0</v>
          </cell>
          <cell r="GY259">
            <v>0</v>
          </cell>
          <cell r="GZ259">
            <v>0</v>
          </cell>
          <cell r="HA259">
            <v>0</v>
          </cell>
          <cell r="HB259">
            <v>0</v>
          </cell>
          <cell r="HC259">
            <v>0</v>
          </cell>
          <cell r="HD259">
            <v>0</v>
          </cell>
          <cell r="HE259">
            <v>0</v>
          </cell>
          <cell r="HF259">
            <v>0</v>
          </cell>
          <cell r="HG259">
            <v>0</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U259">
            <v>0</v>
          </cell>
          <cell r="HV259">
            <v>0</v>
          </cell>
          <cell r="HW259">
            <v>0</v>
          </cell>
          <cell r="HX259">
            <v>0</v>
          </cell>
          <cell r="HY259">
            <v>0</v>
          </cell>
          <cell r="HZ259">
            <v>0</v>
          </cell>
          <cell r="IA259">
            <v>0</v>
          </cell>
          <cell r="IB259">
            <v>0</v>
          </cell>
          <cell r="IC259">
            <v>0</v>
          </cell>
          <cell r="ID259">
            <v>0</v>
          </cell>
          <cell r="IE259">
            <v>0</v>
          </cell>
          <cell r="IF259">
            <v>0</v>
          </cell>
          <cell r="IG259">
            <v>0</v>
          </cell>
          <cell r="IH259">
            <v>0</v>
          </cell>
          <cell r="II259">
            <v>0</v>
          </cell>
          <cell r="IJ259">
            <v>0</v>
          </cell>
          <cell r="IK259">
            <v>0</v>
          </cell>
          <cell r="IL259">
            <v>0</v>
          </cell>
          <cell r="IM259">
            <v>0</v>
          </cell>
          <cell r="IN259">
            <v>0</v>
          </cell>
          <cell r="IO259">
            <v>0</v>
          </cell>
          <cell r="IP259">
            <v>0</v>
          </cell>
          <cell r="IQ259">
            <v>0</v>
          </cell>
          <cell r="IR259">
            <v>0</v>
          </cell>
          <cell r="IS259">
            <v>0</v>
          </cell>
          <cell r="IT259">
            <v>0</v>
          </cell>
          <cell r="IU259">
            <v>529307</v>
          </cell>
          <cell r="IV259">
            <v>0</v>
          </cell>
          <cell r="IW259">
            <v>0</v>
          </cell>
          <cell r="IX259">
            <v>0</v>
          </cell>
          <cell r="IY259">
            <v>0</v>
          </cell>
          <cell r="IZ259">
            <v>0</v>
          </cell>
          <cell r="JA259">
            <v>0</v>
          </cell>
          <cell r="JB259">
            <v>5000</v>
          </cell>
          <cell r="JC259">
            <v>0</v>
          </cell>
          <cell r="JD259">
            <v>0</v>
          </cell>
          <cell r="JE259">
            <v>0</v>
          </cell>
          <cell r="JF259">
            <v>0</v>
          </cell>
          <cell r="JG259">
            <v>0</v>
          </cell>
          <cell r="JH259">
            <v>0</v>
          </cell>
          <cell r="JI259">
            <v>0</v>
          </cell>
          <cell r="JJ259">
            <v>0</v>
          </cell>
          <cell r="JK259">
            <v>0</v>
          </cell>
          <cell r="JL259">
            <v>0</v>
          </cell>
          <cell r="JM259">
            <v>0</v>
          </cell>
          <cell r="JN259">
            <v>0</v>
          </cell>
          <cell r="JO259">
            <v>0</v>
          </cell>
          <cell r="JP259">
            <v>0</v>
          </cell>
          <cell r="JQ259">
            <v>0</v>
          </cell>
          <cell r="JR259">
            <v>0</v>
          </cell>
          <cell r="JS259">
            <v>0</v>
          </cell>
          <cell r="JT259">
            <v>0</v>
          </cell>
          <cell r="JU259">
            <v>0</v>
          </cell>
          <cell r="JV259">
            <v>0</v>
          </cell>
          <cell r="JW259">
            <v>0</v>
          </cell>
          <cell r="JX259">
            <v>0</v>
          </cell>
          <cell r="JY259">
            <v>0</v>
          </cell>
          <cell r="JZ259">
            <v>0</v>
          </cell>
          <cell r="KA259">
            <v>0</v>
          </cell>
          <cell r="KB259">
            <v>0</v>
          </cell>
          <cell r="KC259">
            <v>0</v>
          </cell>
          <cell r="KD259">
            <v>0</v>
          </cell>
          <cell r="KE259">
            <v>7379819.9900000002</v>
          </cell>
          <cell r="KF259">
            <v>2214052.7000000002</v>
          </cell>
          <cell r="KG259">
            <v>1326130</v>
          </cell>
          <cell r="KH259">
            <v>584985.29</v>
          </cell>
          <cell r="KI259">
            <v>83429.240000000005</v>
          </cell>
          <cell r="KJ259">
            <v>14512.7</v>
          </cell>
          <cell r="KK259">
            <v>534307</v>
          </cell>
        </row>
        <row r="260">
          <cell r="A260">
            <v>257</v>
          </cell>
          <cell r="B260">
            <v>5976</v>
          </cell>
          <cell r="C260" t="str">
            <v>Shenandoah Comm School District</v>
          </cell>
          <cell r="D260">
            <v>5491473.4100000001</v>
          </cell>
          <cell r="E260">
            <v>1740272.73</v>
          </cell>
          <cell r="F260">
            <v>741514.65</v>
          </cell>
          <cell r="G260">
            <v>177395.04</v>
          </cell>
          <cell r="H260">
            <v>8619.2000000000007</v>
          </cell>
          <cell r="I260">
            <v>5844.13</v>
          </cell>
          <cell r="J260">
            <v>0</v>
          </cell>
          <cell r="K260">
            <v>0</v>
          </cell>
          <cell r="L260">
            <v>0</v>
          </cell>
          <cell r="M260">
            <v>0</v>
          </cell>
          <cell r="N260">
            <v>0</v>
          </cell>
          <cell r="O260">
            <v>0</v>
          </cell>
          <cell r="P260">
            <v>0</v>
          </cell>
          <cell r="Q260">
            <v>0</v>
          </cell>
          <cell r="R260">
            <v>104511.86</v>
          </cell>
          <cell r="S260">
            <v>34879.089999999997</v>
          </cell>
          <cell r="T260">
            <v>0</v>
          </cell>
          <cell r="U260">
            <v>40.119999999999997</v>
          </cell>
          <cell r="V260">
            <v>0</v>
          </cell>
          <cell r="W260">
            <v>0</v>
          </cell>
          <cell r="X260">
            <v>0</v>
          </cell>
          <cell r="Y260">
            <v>101498.35</v>
          </cell>
          <cell r="Z260">
            <v>33367.5</v>
          </cell>
          <cell r="AA260">
            <v>0</v>
          </cell>
          <cell r="AB260">
            <v>2797.4</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161677.42000000001</v>
          </cell>
          <cell r="BP260">
            <v>60766.720000000001</v>
          </cell>
          <cell r="BQ260">
            <v>20.5</v>
          </cell>
          <cell r="BR260">
            <v>2275.84</v>
          </cell>
          <cell r="BS260">
            <v>0</v>
          </cell>
          <cell r="BT260">
            <v>1412.9</v>
          </cell>
          <cell r="BU260">
            <v>0</v>
          </cell>
          <cell r="BV260">
            <v>228155.66</v>
          </cell>
          <cell r="BW260">
            <v>61897.49</v>
          </cell>
          <cell r="BX260">
            <v>31828.34</v>
          </cell>
          <cell r="BY260">
            <v>4322.4399999999996</v>
          </cell>
          <cell r="BZ260">
            <v>0</v>
          </cell>
          <cell r="CA260">
            <v>0</v>
          </cell>
          <cell r="CB260">
            <v>0</v>
          </cell>
          <cell r="CC260">
            <v>90807.9</v>
          </cell>
          <cell r="CD260">
            <v>23563.21</v>
          </cell>
          <cell r="CE260">
            <v>0</v>
          </cell>
          <cell r="CF260">
            <v>6971.7</v>
          </cell>
          <cell r="CG260">
            <v>10861</v>
          </cell>
          <cell r="CH260">
            <v>0</v>
          </cell>
          <cell r="CI260">
            <v>0</v>
          </cell>
          <cell r="CJ260">
            <v>122058</v>
          </cell>
          <cell r="CK260">
            <v>53026.01</v>
          </cell>
          <cell r="CL260">
            <v>7488.51</v>
          </cell>
          <cell r="CM260">
            <v>36195.03</v>
          </cell>
          <cell r="CN260">
            <v>716.4</v>
          </cell>
          <cell r="CO260">
            <v>1506</v>
          </cell>
          <cell r="CP260">
            <v>0</v>
          </cell>
          <cell r="CQ260">
            <v>0</v>
          </cell>
          <cell r="CR260">
            <v>0</v>
          </cell>
          <cell r="CS260">
            <v>4322.2</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27441.99</v>
          </cell>
          <cell r="DH260">
            <v>2329.81</v>
          </cell>
          <cell r="DI260">
            <v>0</v>
          </cell>
          <cell r="DJ260">
            <v>8520.2000000000007</v>
          </cell>
          <cell r="DK260">
            <v>0</v>
          </cell>
          <cell r="DL260">
            <v>194874.97</v>
          </cell>
          <cell r="DM260">
            <v>56140.3</v>
          </cell>
          <cell r="DN260">
            <v>4378.21</v>
          </cell>
          <cell r="DO260">
            <v>1696.12</v>
          </cell>
          <cell r="DP260">
            <v>0</v>
          </cell>
          <cell r="DQ260">
            <v>603</v>
          </cell>
          <cell r="DR260">
            <v>0</v>
          </cell>
          <cell r="DS260">
            <v>2000</v>
          </cell>
          <cell r="DT260">
            <v>793.26</v>
          </cell>
          <cell r="DU260">
            <v>1194</v>
          </cell>
          <cell r="DV260">
            <v>16.420000000000002</v>
          </cell>
          <cell r="DW260">
            <v>0</v>
          </cell>
          <cell r="DX260">
            <v>0</v>
          </cell>
          <cell r="DY260">
            <v>0</v>
          </cell>
          <cell r="DZ260">
            <v>494189.59</v>
          </cell>
          <cell r="EA260">
            <v>183758.94</v>
          </cell>
          <cell r="EB260">
            <v>15082.51</v>
          </cell>
          <cell r="EC260">
            <v>12728.35</v>
          </cell>
          <cell r="ED260">
            <v>0</v>
          </cell>
          <cell r="EE260">
            <v>2222</v>
          </cell>
          <cell r="EF260">
            <v>0</v>
          </cell>
          <cell r="EG260">
            <v>119985.63</v>
          </cell>
          <cell r="EH260">
            <v>44404.85</v>
          </cell>
          <cell r="EI260">
            <v>13831.07</v>
          </cell>
          <cell r="EJ260">
            <v>658.09</v>
          </cell>
          <cell r="EK260">
            <v>0</v>
          </cell>
          <cell r="EL260">
            <v>178.98</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28005.73</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383348.81</v>
          </cell>
          <cell r="GL260">
            <v>150433.25</v>
          </cell>
          <cell r="GM260">
            <v>213947.25</v>
          </cell>
          <cell r="GN260">
            <v>259367.49</v>
          </cell>
          <cell r="GO260">
            <v>0</v>
          </cell>
          <cell r="GP260">
            <v>300</v>
          </cell>
          <cell r="GQ260">
            <v>0</v>
          </cell>
          <cell r="GR260">
            <v>257265.55</v>
          </cell>
          <cell r="GS260">
            <v>74784.67</v>
          </cell>
          <cell r="GT260">
            <v>60417.19</v>
          </cell>
          <cell r="GU260">
            <v>44479.64</v>
          </cell>
          <cell r="GV260">
            <v>0</v>
          </cell>
          <cell r="GW260">
            <v>245</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469237</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cell r="KB260">
            <v>0</v>
          </cell>
          <cell r="KC260">
            <v>653.22</v>
          </cell>
          <cell r="KD260">
            <v>0</v>
          </cell>
          <cell r="KE260">
            <v>7751847.1500000004</v>
          </cell>
          <cell r="KF260">
            <v>2518088.02</v>
          </cell>
          <cell r="KG260">
            <v>1149472.1499999999</v>
          </cell>
          <cell r="KH260">
            <v>551273.49</v>
          </cell>
          <cell r="KI260">
            <v>20196.599999999999</v>
          </cell>
          <cell r="KJ260">
            <v>21485.43</v>
          </cell>
          <cell r="KK260">
            <v>469237</v>
          </cell>
        </row>
        <row r="261">
          <cell r="A261">
            <v>258</v>
          </cell>
          <cell r="B261">
            <v>5994</v>
          </cell>
          <cell r="C261" t="str">
            <v>Sibley-Ocheyedan Comm School District</v>
          </cell>
          <cell r="D261">
            <v>3616798.09</v>
          </cell>
          <cell r="E261">
            <v>1132482.06</v>
          </cell>
          <cell r="F261">
            <v>506492.75</v>
          </cell>
          <cell r="G261">
            <v>216100.99</v>
          </cell>
          <cell r="H261">
            <v>20045.87</v>
          </cell>
          <cell r="I261">
            <v>0</v>
          </cell>
          <cell r="J261">
            <v>0</v>
          </cell>
          <cell r="K261">
            <v>64084</v>
          </cell>
          <cell r="L261">
            <v>19450.28</v>
          </cell>
          <cell r="M261">
            <v>0</v>
          </cell>
          <cell r="N261">
            <v>0</v>
          </cell>
          <cell r="O261">
            <v>0</v>
          </cell>
          <cell r="P261">
            <v>0</v>
          </cell>
          <cell r="Q261">
            <v>0</v>
          </cell>
          <cell r="R261">
            <v>107205</v>
          </cell>
          <cell r="S261">
            <v>32817.440000000002</v>
          </cell>
          <cell r="T261">
            <v>12725.4</v>
          </cell>
          <cell r="U261">
            <v>1104.54</v>
          </cell>
          <cell r="V261">
            <v>0</v>
          </cell>
          <cell r="W261">
            <v>0</v>
          </cell>
          <cell r="X261">
            <v>0</v>
          </cell>
          <cell r="Y261">
            <v>43857.62</v>
          </cell>
          <cell r="Z261">
            <v>16908.23</v>
          </cell>
          <cell r="AA261">
            <v>0</v>
          </cell>
          <cell r="AB261">
            <v>4649.58</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171012.07</v>
          </cell>
          <cell r="BW261">
            <v>43562.720000000001</v>
          </cell>
          <cell r="BX261">
            <v>7092.31</v>
          </cell>
          <cell r="BY261">
            <v>5700.52</v>
          </cell>
          <cell r="BZ261">
            <v>0</v>
          </cell>
          <cell r="CA261">
            <v>0</v>
          </cell>
          <cell r="CB261">
            <v>0</v>
          </cell>
          <cell r="CC261">
            <v>90887.96</v>
          </cell>
          <cell r="CD261">
            <v>33996.21</v>
          </cell>
          <cell r="CE261">
            <v>0</v>
          </cell>
          <cell r="CF261">
            <v>12758.19</v>
          </cell>
          <cell r="CG261">
            <v>0</v>
          </cell>
          <cell r="CH261">
            <v>0</v>
          </cell>
          <cell r="CI261">
            <v>0</v>
          </cell>
          <cell r="CJ261">
            <v>99273.19</v>
          </cell>
          <cell r="CK261">
            <v>45451.22</v>
          </cell>
          <cell r="CL261">
            <v>18685.55</v>
          </cell>
          <cell r="CM261">
            <v>15195.48</v>
          </cell>
          <cell r="CN261">
            <v>198</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46504.53</v>
          </cell>
          <cell r="DH261">
            <v>1601.58</v>
          </cell>
          <cell r="DI261">
            <v>0</v>
          </cell>
          <cell r="DJ261">
            <v>3717.19</v>
          </cell>
          <cell r="DK261">
            <v>0</v>
          </cell>
          <cell r="DL261">
            <v>150181.44</v>
          </cell>
          <cell r="DM261">
            <v>57057.599999999999</v>
          </cell>
          <cell r="DN261">
            <v>13538.55</v>
          </cell>
          <cell r="DO261">
            <v>1410.99</v>
          </cell>
          <cell r="DP261">
            <v>0</v>
          </cell>
          <cell r="DQ261">
            <v>1010</v>
          </cell>
          <cell r="DR261">
            <v>0</v>
          </cell>
          <cell r="DS261">
            <v>0</v>
          </cell>
          <cell r="DT261">
            <v>0</v>
          </cell>
          <cell r="DU261">
            <v>597</v>
          </cell>
          <cell r="DV261">
            <v>0</v>
          </cell>
          <cell r="DW261">
            <v>0</v>
          </cell>
          <cell r="DX261">
            <v>0</v>
          </cell>
          <cell r="DY261">
            <v>0</v>
          </cell>
          <cell r="DZ261">
            <v>296447.12</v>
          </cell>
          <cell r="EA261">
            <v>111239.02</v>
          </cell>
          <cell r="EB261">
            <v>0</v>
          </cell>
          <cell r="EC261">
            <v>25647.1</v>
          </cell>
          <cell r="ED261">
            <v>0</v>
          </cell>
          <cell r="EE261">
            <v>1611</v>
          </cell>
          <cell r="EF261">
            <v>0</v>
          </cell>
          <cell r="EG261">
            <v>65000</v>
          </cell>
          <cell r="EH261">
            <v>29259.06</v>
          </cell>
          <cell r="EI261">
            <v>5481.41</v>
          </cell>
          <cell r="EJ261">
            <v>2459.11</v>
          </cell>
          <cell r="EK261">
            <v>231.11</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11309.29</v>
          </cell>
          <cell r="FL261">
            <v>0</v>
          </cell>
          <cell r="FM261">
            <v>0</v>
          </cell>
          <cell r="FN261">
            <v>0</v>
          </cell>
          <cell r="FO261">
            <v>0</v>
          </cell>
          <cell r="FP261">
            <v>0</v>
          </cell>
          <cell r="FQ261">
            <v>0</v>
          </cell>
          <cell r="FR261">
            <v>7774.04</v>
          </cell>
          <cell r="FS261">
            <v>0</v>
          </cell>
          <cell r="FT261">
            <v>0</v>
          </cell>
          <cell r="FU261">
            <v>0</v>
          </cell>
          <cell r="FV261">
            <v>0</v>
          </cell>
          <cell r="FW261">
            <v>0</v>
          </cell>
          <cell r="FX261">
            <v>0</v>
          </cell>
          <cell r="FY261">
            <v>0</v>
          </cell>
          <cell r="FZ261">
            <v>3408.92</v>
          </cell>
          <cell r="GA261">
            <v>8595.44</v>
          </cell>
          <cell r="GB261">
            <v>0</v>
          </cell>
          <cell r="GC261">
            <v>0</v>
          </cell>
          <cell r="GD261">
            <v>0</v>
          </cell>
          <cell r="GE261">
            <v>0</v>
          </cell>
          <cell r="GF261">
            <v>0</v>
          </cell>
          <cell r="GG261">
            <v>0</v>
          </cell>
          <cell r="GH261">
            <v>0</v>
          </cell>
          <cell r="GI261">
            <v>0</v>
          </cell>
          <cell r="GJ261">
            <v>0</v>
          </cell>
          <cell r="GK261">
            <v>204035.3</v>
          </cell>
          <cell r="GL261">
            <v>71388.14</v>
          </cell>
          <cell r="GM261">
            <v>157979.16</v>
          </cell>
          <cell r="GN261">
            <v>288709.03000000003</v>
          </cell>
          <cell r="GO261">
            <v>7545</v>
          </cell>
          <cell r="GP261">
            <v>0</v>
          </cell>
          <cell r="GQ261">
            <v>0</v>
          </cell>
          <cell r="GR261">
            <v>162083.91</v>
          </cell>
          <cell r="GS261">
            <v>29483.279999999999</v>
          </cell>
          <cell r="GT261">
            <v>26884.73</v>
          </cell>
          <cell r="GU261">
            <v>82574.820000000007</v>
          </cell>
          <cell r="GV261">
            <v>0</v>
          </cell>
          <cell r="GW261">
            <v>220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cell r="IN261">
            <v>0</v>
          </cell>
          <cell r="IO261">
            <v>0</v>
          </cell>
          <cell r="IP261">
            <v>0</v>
          </cell>
          <cell r="IQ261">
            <v>0</v>
          </cell>
          <cell r="IR261">
            <v>0</v>
          </cell>
          <cell r="IS261">
            <v>0</v>
          </cell>
          <cell r="IT261">
            <v>0</v>
          </cell>
          <cell r="IU261">
            <v>331663</v>
          </cell>
          <cell r="IV261">
            <v>0</v>
          </cell>
          <cell r="IW261">
            <v>0</v>
          </cell>
          <cell r="IX261">
            <v>0</v>
          </cell>
          <cell r="IY261">
            <v>0</v>
          </cell>
          <cell r="IZ261">
            <v>0</v>
          </cell>
          <cell r="JA261">
            <v>0</v>
          </cell>
          <cell r="JB261">
            <v>2412.39</v>
          </cell>
          <cell r="JC261">
            <v>0</v>
          </cell>
          <cell r="JD261">
            <v>0</v>
          </cell>
          <cell r="JE261">
            <v>0</v>
          </cell>
          <cell r="JF261">
            <v>0</v>
          </cell>
          <cell r="JG261">
            <v>0</v>
          </cell>
          <cell r="JH261">
            <v>0</v>
          </cell>
          <cell r="JI261">
            <v>0</v>
          </cell>
          <cell r="JJ261">
            <v>0</v>
          </cell>
          <cell r="JK261">
            <v>0</v>
          </cell>
          <cell r="JL261">
            <v>0</v>
          </cell>
          <cell r="JM261">
            <v>0</v>
          </cell>
          <cell r="JN261">
            <v>0</v>
          </cell>
          <cell r="JO261">
            <v>0</v>
          </cell>
          <cell r="JP261">
            <v>0</v>
          </cell>
          <cell r="JQ261">
            <v>0</v>
          </cell>
          <cell r="JR261">
            <v>0</v>
          </cell>
          <cell r="JS261">
            <v>0</v>
          </cell>
          <cell r="JT261">
            <v>0</v>
          </cell>
          <cell r="JU261">
            <v>0</v>
          </cell>
          <cell r="JV261">
            <v>0</v>
          </cell>
          <cell r="JW261">
            <v>0</v>
          </cell>
          <cell r="JX261">
            <v>0</v>
          </cell>
          <cell r="JY261">
            <v>0</v>
          </cell>
          <cell r="JZ261">
            <v>0</v>
          </cell>
          <cell r="KA261">
            <v>0</v>
          </cell>
          <cell r="KB261">
            <v>0</v>
          </cell>
          <cell r="KC261">
            <v>0</v>
          </cell>
          <cell r="KD261">
            <v>0</v>
          </cell>
          <cell r="KE261">
            <v>5070865.7</v>
          </cell>
          <cell r="KF261">
            <v>1623095.26</v>
          </cell>
          <cell r="KG261">
            <v>815064.72</v>
          </cell>
          <cell r="KH261">
            <v>661320.85</v>
          </cell>
          <cell r="KI261">
            <v>36615.42</v>
          </cell>
          <cell r="KJ261">
            <v>6558.19</v>
          </cell>
          <cell r="KK261">
            <v>334075.39</v>
          </cell>
        </row>
        <row r="262">
          <cell r="A262">
            <v>259</v>
          </cell>
          <cell r="B262">
            <v>6003</v>
          </cell>
          <cell r="C262" t="str">
            <v>Sidney Comm School District</v>
          </cell>
          <cell r="D262">
            <v>2600067.48</v>
          </cell>
          <cell r="E262">
            <v>686247</v>
          </cell>
          <cell r="F262">
            <v>636323.52</v>
          </cell>
          <cell r="G262">
            <v>211367.83</v>
          </cell>
          <cell r="H262">
            <v>0</v>
          </cell>
          <cell r="I262">
            <v>0</v>
          </cell>
          <cell r="J262">
            <v>0</v>
          </cell>
          <cell r="K262">
            <v>0</v>
          </cell>
          <cell r="L262">
            <v>0</v>
          </cell>
          <cell r="M262">
            <v>21734.01</v>
          </cell>
          <cell r="N262">
            <v>152.80000000000001</v>
          </cell>
          <cell r="O262">
            <v>0</v>
          </cell>
          <cell r="P262">
            <v>0</v>
          </cell>
          <cell r="Q262">
            <v>0</v>
          </cell>
          <cell r="R262">
            <v>46382.52</v>
          </cell>
          <cell r="S262">
            <v>14493.29</v>
          </cell>
          <cell r="T262">
            <v>50</v>
          </cell>
          <cell r="U262">
            <v>238.9</v>
          </cell>
          <cell r="V262">
            <v>0</v>
          </cell>
          <cell r="W262">
            <v>0</v>
          </cell>
          <cell r="X262">
            <v>0</v>
          </cell>
          <cell r="Y262">
            <v>62492.73</v>
          </cell>
          <cell r="Z262">
            <v>12655.08</v>
          </cell>
          <cell r="AA262">
            <v>1461</v>
          </cell>
          <cell r="AB262">
            <v>5487.89</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73751.5</v>
          </cell>
          <cell r="BW262">
            <v>18686.27</v>
          </cell>
          <cell r="BX262">
            <v>9981.09</v>
          </cell>
          <cell r="BY262">
            <v>158.13999999999999</v>
          </cell>
          <cell r="BZ262">
            <v>0</v>
          </cell>
          <cell r="CA262">
            <v>0</v>
          </cell>
          <cell r="CB262">
            <v>0</v>
          </cell>
          <cell r="CC262">
            <v>15222.97</v>
          </cell>
          <cell r="CD262">
            <v>2601.6</v>
          </cell>
          <cell r="CE262">
            <v>0</v>
          </cell>
          <cell r="CF262">
            <v>3407.35</v>
          </cell>
          <cell r="CG262">
            <v>0</v>
          </cell>
          <cell r="CH262">
            <v>0</v>
          </cell>
          <cell r="CI262">
            <v>0</v>
          </cell>
          <cell r="CJ262">
            <v>42432.57</v>
          </cell>
          <cell r="CK262">
            <v>12792.45</v>
          </cell>
          <cell r="CL262">
            <v>4407</v>
          </cell>
          <cell r="CM262">
            <v>863.9</v>
          </cell>
          <cell r="CN262">
            <v>0</v>
          </cell>
          <cell r="CO262">
            <v>0</v>
          </cell>
          <cell r="CP262">
            <v>0</v>
          </cell>
          <cell r="CQ262">
            <v>0</v>
          </cell>
          <cell r="CR262">
            <v>0</v>
          </cell>
          <cell r="CS262">
            <v>21</v>
          </cell>
          <cell r="CT262">
            <v>0</v>
          </cell>
          <cell r="CU262">
            <v>0</v>
          </cell>
          <cell r="CV262">
            <v>0</v>
          </cell>
          <cell r="CW262">
            <v>0</v>
          </cell>
          <cell r="CX262">
            <v>0</v>
          </cell>
          <cell r="CY262">
            <v>0</v>
          </cell>
          <cell r="CZ262">
            <v>0</v>
          </cell>
          <cell r="DA262">
            <v>0</v>
          </cell>
          <cell r="DB262">
            <v>0</v>
          </cell>
          <cell r="DC262">
            <v>0</v>
          </cell>
          <cell r="DD262">
            <v>0</v>
          </cell>
          <cell r="DE262">
            <v>0</v>
          </cell>
          <cell r="DF262">
            <v>1729.5</v>
          </cell>
          <cell r="DG262">
            <v>19833.8</v>
          </cell>
          <cell r="DH262">
            <v>0</v>
          </cell>
          <cell r="DI262">
            <v>0</v>
          </cell>
          <cell r="DJ262">
            <v>0</v>
          </cell>
          <cell r="DK262">
            <v>0</v>
          </cell>
          <cell r="DL262">
            <v>184000</v>
          </cell>
          <cell r="DM262">
            <v>54727.24</v>
          </cell>
          <cell r="DN262">
            <v>9681.8700000000008</v>
          </cell>
          <cell r="DO262">
            <v>0</v>
          </cell>
          <cell r="DP262">
            <v>0</v>
          </cell>
          <cell r="DQ262">
            <v>0</v>
          </cell>
          <cell r="DR262">
            <v>0</v>
          </cell>
          <cell r="DS262">
            <v>0</v>
          </cell>
          <cell r="DT262">
            <v>0</v>
          </cell>
          <cell r="DU262">
            <v>431</v>
          </cell>
          <cell r="DV262">
            <v>0</v>
          </cell>
          <cell r="DW262">
            <v>0</v>
          </cell>
          <cell r="DX262">
            <v>0</v>
          </cell>
          <cell r="DY262">
            <v>0</v>
          </cell>
          <cell r="DZ262">
            <v>217074.12</v>
          </cell>
          <cell r="EA262">
            <v>62591.58</v>
          </cell>
          <cell r="EB262">
            <v>3045.75</v>
          </cell>
          <cell r="EC262">
            <v>1302.06</v>
          </cell>
          <cell r="ED262">
            <v>0</v>
          </cell>
          <cell r="EE262">
            <v>0</v>
          </cell>
          <cell r="EF262">
            <v>0</v>
          </cell>
          <cell r="EG262">
            <v>70729.59</v>
          </cell>
          <cell r="EH262">
            <v>19729.28</v>
          </cell>
          <cell r="EI262">
            <v>2264.54</v>
          </cell>
          <cell r="EJ262">
            <v>409.14</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1247.08</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109659.93</v>
          </cell>
          <cell r="GL262">
            <v>24464.31</v>
          </cell>
          <cell r="GM262">
            <v>102223.53</v>
          </cell>
          <cell r="GN262">
            <v>147944.47</v>
          </cell>
          <cell r="GO262">
            <v>30858.12</v>
          </cell>
          <cell r="GP262">
            <v>0</v>
          </cell>
          <cell r="GQ262">
            <v>0</v>
          </cell>
          <cell r="GR262">
            <v>175994.52</v>
          </cell>
          <cell r="GS262">
            <v>43261.15</v>
          </cell>
          <cell r="GT262">
            <v>3799.82</v>
          </cell>
          <cell r="GU262">
            <v>48136.08</v>
          </cell>
          <cell r="GV262">
            <v>10500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175176</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cell r="KB262">
            <v>0</v>
          </cell>
          <cell r="KC262">
            <v>0</v>
          </cell>
          <cell r="KD262">
            <v>6653.02</v>
          </cell>
          <cell r="KE262">
            <v>3597807.93</v>
          </cell>
          <cell r="KF262">
            <v>953978.75</v>
          </cell>
          <cell r="KG262">
            <v>816505.01</v>
          </cell>
          <cell r="KH262">
            <v>419468.56</v>
          </cell>
          <cell r="KI262">
            <v>41358.120000000003</v>
          </cell>
          <cell r="KJ262">
            <v>0</v>
          </cell>
          <cell r="KK262">
            <v>181829.02</v>
          </cell>
        </row>
        <row r="263">
          <cell r="A263">
            <v>260</v>
          </cell>
          <cell r="B263">
            <v>6012</v>
          </cell>
          <cell r="C263" t="str">
            <v>Sigourney Comm School District</v>
          </cell>
          <cell r="D263">
            <v>2780840.26</v>
          </cell>
          <cell r="E263">
            <v>878359.86</v>
          </cell>
          <cell r="F263">
            <v>576146.05000000005</v>
          </cell>
          <cell r="G263">
            <v>115603.65</v>
          </cell>
          <cell r="H263">
            <v>11640.24</v>
          </cell>
          <cell r="I263">
            <v>895</v>
          </cell>
          <cell r="J263">
            <v>0</v>
          </cell>
          <cell r="K263">
            <v>0</v>
          </cell>
          <cell r="L263">
            <v>0</v>
          </cell>
          <cell r="M263">
            <v>0</v>
          </cell>
          <cell r="N263">
            <v>0</v>
          </cell>
          <cell r="O263">
            <v>0</v>
          </cell>
          <cell r="P263">
            <v>0</v>
          </cell>
          <cell r="Q263">
            <v>0</v>
          </cell>
          <cell r="R263">
            <v>45346.37</v>
          </cell>
          <cell r="S263">
            <v>13680.97</v>
          </cell>
          <cell r="T263">
            <v>12884.58</v>
          </cell>
          <cell r="U263">
            <v>177.18</v>
          </cell>
          <cell r="V263">
            <v>0</v>
          </cell>
          <cell r="W263">
            <v>0</v>
          </cell>
          <cell r="X263">
            <v>0</v>
          </cell>
          <cell r="Y263">
            <v>37712</v>
          </cell>
          <cell r="Z263">
            <v>15280.54</v>
          </cell>
          <cell r="AA263">
            <v>0</v>
          </cell>
          <cell r="AB263">
            <v>965.75</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2526.02</v>
          </cell>
          <cell r="BY263">
            <v>0</v>
          </cell>
          <cell r="BZ263">
            <v>0</v>
          </cell>
          <cell r="CA263">
            <v>0</v>
          </cell>
          <cell r="CB263">
            <v>0</v>
          </cell>
          <cell r="CC263">
            <v>105058.12</v>
          </cell>
          <cell r="CD263">
            <v>44335.95</v>
          </cell>
          <cell r="CE263">
            <v>0</v>
          </cell>
          <cell r="CF263">
            <v>3958.98</v>
          </cell>
          <cell r="CG263">
            <v>0</v>
          </cell>
          <cell r="CH263">
            <v>0</v>
          </cell>
          <cell r="CI263">
            <v>0</v>
          </cell>
          <cell r="CJ263">
            <v>89000</v>
          </cell>
          <cell r="CK263">
            <v>24213.74</v>
          </cell>
          <cell r="CL263">
            <v>5279.24</v>
          </cell>
          <cell r="CM263">
            <v>21612.79</v>
          </cell>
          <cell r="CN263">
            <v>4916.6000000000004</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23679.96</v>
          </cell>
          <cell r="DH263">
            <v>908.02</v>
          </cell>
          <cell r="DI263">
            <v>1974</v>
          </cell>
          <cell r="DJ263">
            <v>5176.1000000000004</v>
          </cell>
          <cell r="DK263">
            <v>0</v>
          </cell>
          <cell r="DL263">
            <v>168417.3</v>
          </cell>
          <cell r="DM263">
            <v>70433.73</v>
          </cell>
          <cell r="DN263">
            <v>21764.26</v>
          </cell>
          <cell r="DO263">
            <v>864.97</v>
          </cell>
          <cell r="DP263">
            <v>341.01</v>
          </cell>
          <cell r="DQ263">
            <v>634.6</v>
          </cell>
          <cell r="DR263">
            <v>0</v>
          </cell>
          <cell r="DS263">
            <v>0</v>
          </cell>
          <cell r="DT263">
            <v>0</v>
          </cell>
          <cell r="DU263">
            <v>381</v>
          </cell>
          <cell r="DV263">
            <v>0</v>
          </cell>
          <cell r="DW263">
            <v>0</v>
          </cell>
          <cell r="DX263">
            <v>0</v>
          </cell>
          <cell r="DY263">
            <v>0</v>
          </cell>
          <cell r="DZ263">
            <v>217201.55</v>
          </cell>
          <cell r="EA263">
            <v>96181.49</v>
          </cell>
          <cell r="EB263">
            <v>150</v>
          </cell>
          <cell r="EC263">
            <v>1649.58</v>
          </cell>
          <cell r="ED263">
            <v>5950.64</v>
          </cell>
          <cell r="EE263">
            <v>1485</v>
          </cell>
          <cell r="EF263">
            <v>0</v>
          </cell>
          <cell r="EG263">
            <v>73249.3</v>
          </cell>
          <cell r="EH263">
            <v>32898.47</v>
          </cell>
          <cell r="EI263">
            <v>8155.9</v>
          </cell>
          <cell r="EJ263">
            <v>1319.93</v>
          </cell>
          <cell r="EK263">
            <v>139.1</v>
          </cell>
          <cell r="EL263">
            <v>3467.41</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14954.05</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198197.48</v>
          </cell>
          <cell r="GL263">
            <v>77496.37</v>
          </cell>
          <cell r="GM263">
            <v>106237.84</v>
          </cell>
          <cell r="GN263">
            <v>164177.88</v>
          </cell>
          <cell r="GO263">
            <v>2416.6</v>
          </cell>
          <cell r="GP263">
            <v>0</v>
          </cell>
          <cell r="GQ263">
            <v>0</v>
          </cell>
          <cell r="GR263">
            <v>141112.48000000001</v>
          </cell>
          <cell r="GS263">
            <v>44832.160000000003</v>
          </cell>
          <cell r="GT263">
            <v>26517.47</v>
          </cell>
          <cell r="GU263">
            <v>67272.25</v>
          </cell>
          <cell r="GV263">
            <v>1557.15</v>
          </cell>
          <cell r="GW263">
            <v>150</v>
          </cell>
          <cell r="GX263">
            <v>0</v>
          </cell>
          <cell r="GY263">
            <v>0</v>
          </cell>
          <cell r="GZ263">
            <v>0</v>
          </cell>
          <cell r="HA263">
            <v>0</v>
          </cell>
          <cell r="HB263">
            <v>0</v>
          </cell>
          <cell r="HC263">
            <v>0</v>
          </cell>
          <cell r="HD263">
            <v>0</v>
          </cell>
          <cell r="HE263">
            <v>0</v>
          </cell>
          <cell r="HF263">
            <v>0</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0</v>
          </cell>
          <cell r="HW263">
            <v>0</v>
          </cell>
          <cell r="HX263">
            <v>0</v>
          </cell>
          <cell r="HY263">
            <v>0</v>
          </cell>
          <cell r="HZ263">
            <v>0</v>
          </cell>
          <cell r="IA263">
            <v>0</v>
          </cell>
          <cell r="IB263">
            <v>0</v>
          </cell>
          <cell r="IC263">
            <v>0</v>
          </cell>
          <cell r="ID263">
            <v>0</v>
          </cell>
          <cell r="IE263">
            <v>0</v>
          </cell>
          <cell r="IF263">
            <v>0</v>
          </cell>
          <cell r="IG263">
            <v>0</v>
          </cell>
          <cell r="IH263">
            <v>0</v>
          </cell>
          <cell r="II263">
            <v>0</v>
          </cell>
          <cell r="IJ263">
            <v>0</v>
          </cell>
          <cell r="IK263">
            <v>0</v>
          </cell>
          <cell r="IL263">
            <v>0</v>
          </cell>
          <cell r="IM263">
            <v>0</v>
          </cell>
          <cell r="IN263">
            <v>0</v>
          </cell>
          <cell r="IO263">
            <v>0</v>
          </cell>
          <cell r="IP263">
            <v>0</v>
          </cell>
          <cell r="IQ263">
            <v>0</v>
          </cell>
          <cell r="IR263">
            <v>0</v>
          </cell>
          <cell r="IS263">
            <v>0</v>
          </cell>
          <cell r="IT263">
            <v>0</v>
          </cell>
          <cell r="IU263">
            <v>237162</v>
          </cell>
          <cell r="IV263">
            <v>0</v>
          </cell>
          <cell r="IW263">
            <v>0</v>
          </cell>
          <cell r="IX263">
            <v>0</v>
          </cell>
          <cell r="IY263">
            <v>0</v>
          </cell>
          <cell r="IZ263">
            <v>0</v>
          </cell>
          <cell r="JA263">
            <v>0</v>
          </cell>
          <cell r="JB263">
            <v>0</v>
          </cell>
          <cell r="JC263">
            <v>0</v>
          </cell>
          <cell r="JD263">
            <v>0</v>
          </cell>
          <cell r="JE263">
            <v>0</v>
          </cell>
          <cell r="JF263">
            <v>0</v>
          </cell>
          <cell r="JG263">
            <v>0</v>
          </cell>
          <cell r="JH263">
            <v>0</v>
          </cell>
          <cell r="JI263">
            <v>0</v>
          </cell>
          <cell r="JJ263">
            <v>0</v>
          </cell>
          <cell r="JK263">
            <v>0</v>
          </cell>
          <cell r="JL263">
            <v>0</v>
          </cell>
          <cell r="JM263">
            <v>0</v>
          </cell>
          <cell r="JN263">
            <v>0</v>
          </cell>
          <cell r="JO263">
            <v>0</v>
          </cell>
          <cell r="JP263">
            <v>0</v>
          </cell>
          <cell r="JQ263">
            <v>0</v>
          </cell>
          <cell r="JR263">
            <v>0</v>
          </cell>
          <cell r="JS263">
            <v>0</v>
          </cell>
          <cell r="JT263">
            <v>0</v>
          </cell>
          <cell r="JU263">
            <v>0</v>
          </cell>
          <cell r="JV263">
            <v>0</v>
          </cell>
          <cell r="JW263">
            <v>0</v>
          </cell>
          <cell r="JX263">
            <v>0</v>
          </cell>
          <cell r="JY263">
            <v>0</v>
          </cell>
          <cell r="JZ263">
            <v>0</v>
          </cell>
          <cell r="KA263">
            <v>0</v>
          </cell>
          <cell r="KB263">
            <v>0</v>
          </cell>
          <cell r="KC263">
            <v>0</v>
          </cell>
          <cell r="KD263">
            <v>0</v>
          </cell>
          <cell r="KE263">
            <v>3856134.86</v>
          </cell>
          <cell r="KF263">
            <v>1297713.28</v>
          </cell>
          <cell r="KG263">
            <v>798676.37</v>
          </cell>
          <cell r="KH263">
            <v>378510.98</v>
          </cell>
          <cell r="KI263">
            <v>28935.34</v>
          </cell>
          <cell r="KJ263">
            <v>11808.11</v>
          </cell>
          <cell r="KK263">
            <v>237162</v>
          </cell>
        </row>
        <row r="264">
          <cell r="A264">
            <v>261</v>
          </cell>
          <cell r="B264">
            <v>6030</v>
          </cell>
          <cell r="C264" t="str">
            <v>Sioux Center Comm School District</v>
          </cell>
          <cell r="D264">
            <v>8298992.8600000003</v>
          </cell>
          <cell r="E264">
            <v>2279217.0699999998</v>
          </cell>
          <cell r="F264">
            <v>1034185.83</v>
          </cell>
          <cell r="G264">
            <v>368451.13</v>
          </cell>
          <cell r="H264">
            <v>4265.59</v>
          </cell>
          <cell r="I264">
            <v>1041.44</v>
          </cell>
          <cell r="J264">
            <v>0</v>
          </cell>
          <cell r="K264">
            <v>0</v>
          </cell>
          <cell r="L264">
            <v>0</v>
          </cell>
          <cell r="M264">
            <v>0</v>
          </cell>
          <cell r="N264">
            <v>0</v>
          </cell>
          <cell r="O264">
            <v>0</v>
          </cell>
          <cell r="P264">
            <v>0</v>
          </cell>
          <cell r="Q264">
            <v>0</v>
          </cell>
          <cell r="R264">
            <v>360466.06</v>
          </cell>
          <cell r="S264">
            <v>81697.600000000006</v>
          </cell>
          <cell r="T264">
            <v>1232.8800000000001</v>
          </cell>
          <cell r="U264">
            <v>807.59</v>
          </cell>
          <cell r="V264">
            <v>0</v>
          </cell>
          <cell r="W264">
            <v>590.25</v>
          </cell>
          <cell r="X264">
            <v>0</v>
          </cell>
          <cell r="Y264">
            <v>95158.74</v>
          </cell>
          <cell r="Z264">
            <v>24879.72</v>
          </cell>
          <cell r="AA264">
            <v>3339</v>
          </cell>
          <cell r="AB264">
            <v>3002.81</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399489.02</v>
          </cell>
          <cell r="BW264">
            <v>85453.3</v>
          </cell>
          <cell r="BX264">
            <v>34217.699999999997</v>
          </cell>
          <cell r="BY264">
            <v>3649.41</v>
          </cell>
          <cell r="BZ264">
            <v>0</v>
          </cell>
          <cell r="CA264">
            <v>65</v>
          </cell>
          <cell r="CB264">
            <v>0</v>
          </cell>
          <cell r="CC264">
            <v>144640.94</v>
          </cell>
          <cell r="CD264">
            <v>41245.07</v>
          </cell>
          <cell r="CE264">
            <v>0</v>
          </cell>
          <cell r="CF264">
            <v>19040.45</v>
          </cell>
          <cell r="CG264">
            <v>0</v>
          </cell>
          <cell r="CH264">
            <v>0</v>
          </cell>
          <cell r="CI264">
            <v>0</v>
          </cell>
          <cell r="CJ264">
            <v>153207.82999999999</v>
          </cell>
          <cell r="CK264">
            <v>46124.02</v>
          </cell>
          <cell r="CL264">
            <v>15688.6</v>
          </cell>
          <cell r="CM264">
            <v>13941.49</v>
          </cell>
          <cell r="CN264">
            <v>14382.82</v>
          </cell>
          <cell r="CO264">
            <v>552.73</v>
          </cell>
          <cell r="CP264">
            <v>0</v>
          </cell>
          <cell r="CQ264">
            <v>0</v>
          </cell>
          <cell r="CR264">
            <v>0</v>
          </cell>
          <cell r="CS264">
            <v>10495.9</v>
          </cell>
          <cell r="CT264">
            <v>0</v>
          </cell>
          <cell r="CU264">
            <v>0</v>
          </cell>
          <cell r="CV264">
            <v>0</v>
          </cell>
          <cell r="CW264">
            <v>0</v>
          </cell>
          <cell r="CX264">
            <v>0</v>
          </cell>
          <cell r="CY264">
            <v>0</v>
          </cell>
          <cell r="CZ264">
            <v>0</v>
          </cell>
          <cell r="DA264">
            <v>2327.1999999999998</v>
          </cell>
          <cell r="DB264">
            <v>0</v>
          </cell>
          <cell r="DC264">
            <v>0</v>
          </cell>
          <cell r="DD264">
            <v>0</v>
          </cell>
          <cell r="DE264">
            <v>0</v>
          </cell>
          <cell r="DF264">
            <v>0</v>
          </cell>
          <cell r="DG264">
            <v>55604.42</v>
          </cell>
          <cell r="DH264">
            <v>8742.0499999999993</v>
          </cell>
          <cell r="DI264">
            <v>0</v>
          </cell>
          <cell r="DJ264">
            <v>7368.2</v>
          </cell>
          <cell r="DK264">
            <v>0</v>
          </cell>
          <cell r="DL264">
            <v>201369.26</v>
          </cell>
          <cell r="DM264">
            <v>74594.05</v>
          </cell>
          <cell r="DN264">
            <v>996.25</v>
          </cell>
          <cell r="DO264">
            <v>2200.96</v>
          </cell>
          <cell r="DP264">
            <v>0</v>
          </cell>
          <cell r="DQ264">
            <v>1568.36</v>
          </cell>
          <cell r="DR264">
            <v>0</v>
          </cell>
          <cell r="DS264">
            <v>0</v>
          </cell>
          <cell r="DT264">
            <v>0</v>
          </cell>
          <cell r="DU264">
            <v>2452.58</v>
          </cell>
          <cell r="DV264">
            <v>0</v>
          </cell>
          <cell r="DW264">
            <v>0</v>
          </cell>
          <cell r="DX264">
            <v>0</v>
          </cell>
          <cell r="DY264">
            <v>0</v>
          </cell>
          <cell r="DZ264">
            <v>625760.99</v>
          </cell>
          <cell r="EA264">
            <v>240540.49</v>
          </cell>
          <cell r="EB264">
            <v>20931.400000000001</v>
          </cell>
          <cell r="EC264">
            <v>19121.580000000002</v>
          </cell>
          <cell r="ED264">
            <v>298.98</v>
          </cell>
          <cell r="EE264">
            <v>10160</v>
          </cell>
          <cell r="EF264">
            <v>0</v>
          </cell>
          <cell r="EG264">
            <v>75746.990000000005</v>
          </cell>
          <cell r="EH264">
            <v>34654.9</v>
          </cell>
          <cell r="EI264">
            <v>11662</v>
          </cell>
          <cell r="EJ264">
            <v>392.2</v>
          </cell>
          <cell r="EK264">
            <v>0</v>
          </cell>
          <cell r="EL264">
            <v>13788.88</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58230</v>
          </cell>
          <cell r="FQ264">
            <v>9796.91</v>
          </cell>
          <cell r="FR264">
            <v>0</v>
          </cell>
          <cell r="FS264">
            <v>179</v>
          </cell>
          <cell r="FT264">
            <v>0</v>
          </cell>
          <cell r="FU264">
            <v>299.02</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366045.42</v>
          </cell>
          <cell r="GL264">
            <v>113346.48</v>
          </cell>
          <cell r="GM264">
            <v>160563.88</v>
          </cell>
          <cell r="GN264">
            <v>365588.53</v>
          </cell>
          <cell r="GO264">
            <v>21414.59</v>
          </cell>
          <cell r="GP264">
            <v>7667.23</v>
          </cell>
          <cell r="GQ264">
            <v>0</v>
          </cell>
          <cell r="GR264">
            <v>289432.23</v>
          </cell>
          <cell r="GS264">
            <v>67667.42</v>
          </cell>
          <cell r="GT264">
            <v>135587.85999999999</v>
          </cell>
          <cell r="GU264">
            <v>80071.83</v>
          </cell>
          <cell r="GV264">
            <v>461.28</v>
          </cell>
          <cell r="GW264">
            <v>2714.6</v>
          </cell>
          <cell r="GX264">
            <v>0</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v>
          </cell>
          <cell r="IM264">
            <v>0</v>
          </cell>
          <cell r="IN264">
            <v>0</v>
          </cell>
          <cell r="IO264">
            <v>0</v>
          </cell>
          <cell r="IP264">
            <v>0</v>
          </cell>
          <cell r="IQ264">
            <v>0</v>
          </cell>
          <cell r="IR264">
            <v>0</v>
          </cell>
          <cell r="IS264">
            <v>0</v>
          </cell>
          <cell r="IT264">
            <v>0</v>
          </cell>
          <cell r="IU264">
            <v>716489</v>
          </cell>
          <cell r="IV264">
            <v>0</v>
          </cell>
          <cell r="IW264">
            <v>0</v>
          </cell>
          <cell r="IX264">
            <v>0</v>
          </cell>
          <cell r="IY264">
            <v>0</v>
          </cell>
          <cell r="IZ264">
            <v>0</v>
          </cell>
          <cell r="JA264">
            <v>0</v>
          </cell>
          <cell r="JB264">
            <v>0</v>
          </cell>
          <cell r="JC264">
            <v>0</v>
          </cell>
          <cell r="JD264">
            <v>0</v>
          </cell>
          <cell r="JE264">
            <v>0</v>
          </cell>
          <cell r="JF264">
            <v>0</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v>
          </cell>
          <cell r="KA264">
            <v>0</v>
          </cell>
          <cell r="KB264">
            <v>0</v>
          </cell>
          <cell r="KC264">
            <v>0</v>
          </cell>
          <cell r="KD264">
            <v>10420.120000000001</v>
          </cell>
          <cell r="KE264">
            <v>11068540.34</v>
          </cell>
          <cell r="KF264">
            <v>3099217.03</v>
          </cell>
          <cell r="KG264">
            <v>1486958.3</v>
          </cell>
          <cell r="KH264">
            <v>887516.23</v>
          </cell>
          <cell r="KI264">
            <v>40823.26</v>
          </cell>
          <cell r="KJ264">
            <v>45815.71</v>
          </cell>
          <cell r="KK264">
            <v>726909.12</v>
          </cell>
        </row>
        <row r="265">
          <cell r="A265">
            <v>262</v>
          </cell>
          <cell r="B265">
            <v>6035</v>
          </cell>
          <cell r="C265" t="str">
            <v>Sioux Central Comm School District</v>
          </cell>
          <cell r="D265">
            <v>3313828.72</v>
          </cell>
          <cell r="E265">
            <v>961939.4</v>
          </cell>
          <cell r="F265">
            <v>213750.56</v>
          </cell>
          <cell r="G265">
            <v>112962.41</v>
          </cell>
          <cell r="H265">
            <v>13022.48</v>
          </cell>
          <cell r="I265">
            <v>2022.12</v>
          </cell>
          <cell r="J265">
            <v>0</v>
          </cell>
          <cell r="K265">
            <v>48154.83</v>
          </cell>
          <cell r="L265">
            <v>14474.77</v>
          </cell>
          <cell r="M265">
            <v>0</v>
          </cell>
          <cell r="N265">
            <v>0</v>
          </cell>
          <cell r="O265">
            <v>0</v>
          </cell>
          <cell r="P265">
            <v>0</v>
          </cell>
          <cell r="Q265">
            <v>0</v>
          </cell>
          <cell r="R265">
            <v>108143.47</v>
          </cell>
          <cell r="S265">
            <v>18264.16</v>
          </cell>
          <cell r="T265">
            <v>405</v>
          </cell>
          <cell r="U265">
            <v>1410.57</v>
          </cell>
          <cell r="V265">
            <v>0</v>
          </cell>
          <cell r="W265">
            <v>0</v>
          </cell>
          <cell r="X265">
            <v>0</v>
          </cell>
          <cell r="Y265">
            <v>41373.5</v>
          </cell>
          <cell r="Z265">
            <v>7058.34</v>
          </cell>
          <cell r="AA265">
            <v>672.67</v>
          </cell>
          <cell r="AB265">
            <v>3219.16</v>
          </cell>
          <cell r="AC265">
            <v>0</v>
          </cell>
          <cell r="AD265">
            <v>390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89810.49</v>
          </cell>
          <cell r="BW265">
            <v>22980.73</v>
          </cell>
          <cell r="BX265">
            <v>7729.15</v>
          </cell>
          <cell r="BY265">
            <v>899.16</v>
          </cell>
          <cell r="BZ265">
            <v>0</v>
          </cell>
          <cell r="CA265">
            <v>0</v>
          </cell>
          <cell r="CB265">
            <v>0</v>
          </cell>
          <cell r="CC265">
            <v>13660.13</v>
          </cell>
          <cell r="CD265">
            <v>5534.78</v>
          </cell>
          <cell r="CE265">
            <v>14919.66</v>
          </cell>
          <cell r="CF265">
            <v>2450.6</v>
          </cell>
          <cell r="CG265">
            <v>0</v>
          </cell>
          <cell r="CH265">
            <v>0</v>
          </cell>
          <cell r="CI265">
            <v>0</v>
          </cell>
          <cell r="CJ265">
            <v>11945.9</v>
          </cell>
          <cell r="CK265">
            <v>5642.39</v>
          </cell>
          <cell r="CL265">
            <v>682.4</v>
          </cell>
          <cell r="CM265">
            <v>0</v>
          </cell>
          <cell r="CN265">
            <v>0</v>
          </cell>
          <cell r="CO265">
            <v>0</v>
          </cell>
          <cell r="CP265">
            <v>0</v>
          </cell>
          <cell r="CQ265">
            <v>0</v>
          </cell>
          <cell r="CR265">
            <v>0</v>
          </cell>
          <cell r="CS265">
            <v>0</v>
          </cell>
          <cell r="CT265">
            <v>0</v>
          </cell>
          <cell r="CU265">
            <v>0</v>
          </cell>
          <cell r="CV265">
            <v>0</v>
          </cell>
          <cell r="CW265">
            <v>0</v>
          </cell>
          <cell r="CX265">
            <v>60066.66</v>
          </cell>
          <cell r="CY265">
            <v>11439.22</v>
          </cell>
          <cell r="CZ265">
            <v>0</v>
          </cell>
          <cell r="DA265">
            <v>0</v>
          </cell>
          <cell r="DB265">
            <v>0</v>
          </cell>
          <cell r="DC265">
            <v>0</v>
          </cell>
          <cell r="DD265">
            <v>0</v>
          </cell>
          <cell r="DE265">
            <v>0</v>
          </cell>
          <cell r="DF265">
            <v>0</v>
          </cell>
          <cell r="DG265">
            <v>21541.15</v>
          </cell>
          <cell r="DH265">
            <v>2568.17</v>
          </cell>
          <cell r="DI265">
            <v>0</v>
          </cell>
          <cell r="DJ265">
            <v>12299.61</v>
          </cell>
          <cell r="DK265">
            <v>0</v>
          </cell>
          <cell r="DL265">
            <v>199275.79</v>
          </cell>
          <cell r="DM265">
            <v>60789.91</v>
          </cell>
          <cell r="DN265">
            <v>18425.099999999999</v>
          </cell>
          <cell r="DO265">
            <v>225.97</v>
          </cell>
          <cell r="DP265">
            <v>0</v>
          </cell>
          <cell r="DQ265">
            <v>0</v>
          </cell>
          <cell r="DR265">
            <v>0</v>
          </cell>
          <cell r="DS265">
            <v>0</v>
          </cell>
          <cell r="DT265">
            <v>0</v>
          </cell>
          <cell r="DU265">
            <v>315</v>
          </cell>
          <cell r="DV265">
            <v>0</v>
          </cell>
          <cell r="DW265">
            <v>0</v>
          </cell>
          <cell r="DX265">
            <v>0</v>
          </cell>
          <cell r="DY265">
            <v>0</v>
          </cell>
          <cell r="DZ265">
            <v>242580.56</v>
          </cell>
          <cell r="EA265">
            <v>92054.42</v>
          </cell>
          <cell r="EB265">
            <v>275.08999999999997</v>
          </cell>
          <cell r="EC265">
            <v>147.5</v>
          </cell>
          <cell r="ED265">
            <v>0</v>
          </cell>
          <cell r="EE265">
            <v>0</v>
          </cell>
          <cell r="EF265">
            <v>0</v>
          </cell>
          <cell r="EG265">
            <v>134663.76</v>
          </cell>
          <cell r="EH265">
            <v>40870.769999999997</v>
          </cell>
          <cell r="EI265">
            <v>19847.52</v>
          </cell>
          <cell r="EJ265">
            <v>7014.02</v>
          </cell>
          <cell r="EK265">
            <v>0</v>
          </cell>
          <cell r="EL265">
            <v>1294.73</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170145.66</v>
          </cell>
          <cell r="GL265">
            <v>50792.31</v>
          </cell>
          <cell r="GM265">
            <v>116568.59</v>
          </cell>
          <cell r="GN265">
            <v>209404.95</v>
          </cell>
          <cell r="GO265">
            <v>1652.15</v>
          </cell>
          <cell r="GP265">
            <v>0</v>
          </cell>
          <cell r="GQ265">
            <v>0</v>
          </cell>
          <cell r="GR265">
            <v>151765.01999999999</v>
          </cell>
          <cell r="GS265">
            <v>49860.160000000003</v>
          </cell>
          <cell r="GT265">
            <v>49477.29</v>
          </cell>
          <cell r="GU265">
            <v>52507.94</v>
          </cell>
          <cell r="GV265">
            <v>0</v>
          </cell>
          <cell r="GW265">
            <v>0</v>
          </cell>
          <cell r="GX265">
            <v>0</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cell r="IP265">
            <v>0</v>
          </cell>
          <cell r="IQ265">
            <v>0</v>
          </cell>
          <cell r="IR265">
            <v>0</v>
          </cell>
          <cell r="IS265">
            <v>0</v>
          </cell>
          <cell r="IT265">
            <v>0</v>
          </cell>
          <cell r="IU265">
            <v>221154</v>
          </cell>
          <cell r="IV265">
            <v>0</v>
          </cell>
          <cell r="IW265">
            <v>0</v>
          </cell>
          <cell r="IX265">
            <v>0</v>
          </cell>
          <cell r="IY265">
            <v>0</v>
          </cell>
          <cell r="IZ265">
            <v>0</v>
          </cell>
          <cell r="JA265">
            <v>0</v>
          </cell>
          <cell r="JB265">
            <v>0</v>
          </cell>
          <cell r="JC265">
            <v>0</v>
          </cell>
          <cell r="JD265">
            <v>0</v>
          </cell>
          <cell r="JE265">
            <v>0</v>
          </cell>
          <cell r="JF265">
            <v>0</v>
          </cell>
          <cell r="JG265">
            <v>0</v>
          </cell>
          <cell r="JH265">
            <v>0</v>
          </cell>
          <cell r="JI265">
            <v>0</v>
          </cell>
          <cell r="JJ265">
            <v>0</v>
          </cell>
          <cell r="JK265">
            <v>0</v>
          </cell>
          <cell r="JL265">
            <v>0</v>
          </cell>
          <cell r="JM265">
            <v>0</v>
          </cell>
          <cell r="JN265">
            <v>0</v>
          </cell>
          <cell r="JO265">
            <v>0</v>
          </cell>
          <cell r="JP265">
            <v>0</v>
          </cell>
          <cell r="JQ265">
            <v>0</v>
          </cell>
          <cell r="JR265">
            <v>0</v>
          </cell>
          <cell r="JS265">
            <v>0</v>
          </cell>
          <cell r="JT265">
            <v>0</v>
          </cell>
          <cell r="JU265">
            <v>0</v>
          </cell>
          <cell r="JV265">
            <v>0</v>
          </cell>
          <cell r="JW265">
            <v>0</v>
          </cell>
          <cell r="JX265">
            <v>0</v>
          </cell>
          <cell r="JY265">
            <v>0</v>
          </cell>
          <cell r="JZ265">
            <v>0</v>
          </cell>
          <cell r="KA265">
            <v>0</v>
          </cell>
          <cell r="KB265">
            <v>0</v>
          </cell>
          <cell r="KC265">
            <v>0</v>
          </cell>
          <cell r="KD265">
            <v>61432.36</v>
          </cell>
          <cell r="KE265">
            <v>4585414.49</v>
          </cell>
          <cell r="KF265">
            <v>1341701.3600000001</v>
          </cell>
          <cell r="KG265">
            <v>464609.18</v>
          </cell>
          <cell r="KH265">
            <v>392810.45</v>
          </cell>
          <cell r="KI265">
            <v>14674.63</v>
          </cell>
          <cell r="KJ265">
            <v>16006.46</v>
          </cell>
          <cell r="KK265">
            <v>282586.36</v>
          </cell>
        </row>
        <row r="266">
          <cell r="A266">
            <v>263</v>
          </cell>
          <cell r="B266">
            <v>6039</v>
          </cell>
          <cell r="C266" t="str">
            <v>Sioux City Comm School District</v>
          </cell>
          <cell r="D266">
            <v>66540309.100000001</v>
          </cell>
          <cell r="E266">
            <v>27857323.469999999</v>
          </cell>
          <cell r="F266">
            <v>9627539.5</v>
          </cell>
          <cell r="G266">
            <v>2375023.16</v>
          </cell>
          <cell r="H266">
            <v>1266433.8</v>
          </cell>
          <cell r="I266">
            <v>41993.97</v>
          </cell>
          <cell r="J266">
            <v>29218.69</v>
          </cell>
          <cell r="K266">
            <v>272779.09999999998</v>
          </cell>
          <cell r="L266">
            <v>100428.89</v>
          </cell>
          <cell r="M266">
            <v>415210.57</v>
          </cell>
          <cell r="N266">
            <v>118.42</v>
          </cell>
          <cell r="O266">
            <v>0</v>
          </cell>
          <cell r="P266">
            <v>0</v>
          </cell>
          <cell r="Q266">
            <v>50.81</v>
          </cell>
          <cell r="R266">
            <v>2385212.73</v>
          </cell>
          <cell r="S266">
            <v>951352.23</v>
          </cell>
          <cell r="T266">
            <v>77606.14</v>
          </cell>
          <cell r="U266">
            <v>25609.09</v>
          </cell>
          <cell r="V266">
            <v>0</v>
          </cell>
          <cell r="W266">
            <v>39.58</v>
          </cell>
          <cell r="X266">
            <v>5122.21</v>
          </cell>
          <cell r="Y266">
            <v>573240.71</v>
          </cell>
          <cell r="Z266">
            <v>223581.22</v>
          </cell>
          <cell r="AA266">
            <v>331059.99</v>
          </cell>
          <cell r="AB266">
            <v>9548.3799999999992</v>
          </cell>
          <cell r="AC266">
            <v>0</v>
          </cell>
          <cell r="AD266">
            <v>0</v>
          </cell>
          <cell r="AE266">
            <v>524.08000000000004</v>
          </cell>
          <cell r="AF266">
            <v>10064.68</v>
          </cell>
          <cell r="AG266">
            <v>2762.38</v>
          </cell>
          <cell r="AH266">
            <v>48457.61</v>
          </cell>
          <cell r="AI266">
            <v>11677.72</v>
          </cell>
          <cell r="AJ266">
            <v>0</v>
          </cell>
          <cell r="AK266">
            <v>0</v>
          </cell>
          <cell r="AL266">
            <v>663.2</v>
          </cell>
          <cell r="AM266">
            <v>0</v>
          </cell>
          <cell r="AN266">
            <v>0</v>
          </cell>
          <cell r="AO266">
            <v>395043.18</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794078.62</v>
          </cell>
          <cell r="BP266">
            <v>285385.59999999998</v>
          </cell>
          <cell r="BQ266">
            <v>21619.4</v>
          </cell>
          <cell r="BR266">
            <v>54006.11</v>
          </cell>
          <cell r="BS266">
            <v>0</v>
          </cell>
          <cell r="BT266">
            <v>5710.57</v>
          </cell>
          <cell r="BU266">
            <v>-757.82</v>
          </cell>
          <cell r="BV266">
            <v>4520067.1500000004</v>
          </cell>
          <cell r="BW266">
            <v>1447235.4</v>
          </cell>
          <cell r="BX266">
            <v>728280.11</v>
          </cell>
          <cell r="BY266">
            <v>36631.730000000003</v>
          </cell>
          <cell r="BZ266">
            <v>0</v>
          </cell>
          <cell r="CA266">
            <v>3193.51</v>
          </cell>
          <cell r="CB266">
            <v>219.5</v>
          </cell>
          <cell r="CC266">
            <v>1012052.64</v>
          </cell>
          <cell r="CD266">
            <v>407412.3</v>
          </cell>
          <cell r="CE266">
            <v>52521.58</v>
          </cell>
          <cell r="CF266">
            <v>139789.24</v>
          </cell>
          <cell r="CG266">
            <v>144.97999999999999</v>
          </cell>
          <cell r="CH266">
            <v>1434.55</v>
          </cell>
          <cell r="CI266">
            <v>-474.86</v>
          </cell>
          <cell r="CJ266">
            <v>1074811.49</v>
          </cell>
          <cell r="CK266">
            <v>352819.32</v>
          </cell>
          <cell r="CL266">
            <v>345789.34</v>
          </cell>
          <cell r="CM266">
            <v>138700.09</v>
          </cell>
          <cell r="CN266">
            <v>7254.19</v>
          </cell>
          <cell r="CO266">
            <v>0</v>
          </cell>
          <cell r="CP266">
            <v>0</v>
          </cell>
          <cell r="CQ266">
            <v>0</v>
          </cell>
          <cell r="CR266">
            <v>0</v>
          </cell>
          <cell r="CS266">
            <v>93176.72</v>
          </cell>
          <cell r="CT266">
            <v>111260.32</v>
          </cell>
          <cell r="CU266">
            <v>0</v>
          </cell>
          <cell r="CV266">
            <v>0</v>
          </cell>
          <cell r="CW266">
            <v>0</v>
          </cell>
          <cell r="CX266">
            <v>0</v>
          </cell>
          <cell r="CY266">
            <v>0</v>
          </cell>
          <cell r="CZ266">
            <v>0</v>
          </cell>
          <cell r="DA266">
            <v>0</v>
          </cell>
          <cell r="DB266">
            <v>0</v>
          </cell>
          <cell r="DC266">
            <v>0</v>
          </cell>
          <cell r="DD266">
            <v>0</v>
          </cell>
          <cell r="DE266">
            <v>0</v>
          </cell>
          <cell r="DF266">
            <v>0</v>
          </cell>
          <cell r="DG266">
            <v>344590.38</v>
          </cell>
          <cell r="DH266">
            <v>3435.11</v>
          </cell>
          <cell r="DI266">
            <v>0</v>
          </cell>
          <cell r="DJ266">
            <v>34392.519999999997</v>
          </cell>
          <cell r="DK266">
            <v>0</v>
          </cell>
          <cell r="DL266">
            <v>1619839.45</v>
          </cell>
          <cell r="DM266">
            <v>554915.21</v>
          </cell>
          <cell r="DN266">
            <v>129267.18</v>
          </cell>
          <cell r="DO266">
            <v>17972.400000000001</v>
          </cell>
          <cell r="DP266">
            <v>0</v>
          </cell>
          <cell r="DQ266">
            <v>9765.42</v>
          </cell>
          <cell r="DR266">
            <v>0</v>
          </cell>
          <cell r="DS266">
            <v>190287.89</v>
          </cell>
          <cell r="DT266">
            <v>60679.43</v>
          </cell>
          <cell r="DU266">
            <v>12107</v>
          </cell>
          <cell r="DV266">
            <v>0</v>
          </cell>
          <cell r="DW266">
            <v>0</v>
          </cell>
          <cell r="DX266">
            <v>0</v>
          </cell>
          <cell r="DY266">
            <v>0</v>
          </cell>
          <cell r="DZ266">
            <v>6976072.5499999998</v>
          </cell>
          <cell r="EA266">
            <v>2601170.2599999998</v>
          </cell>
          <cell r="EB266">
            <v>84491.06</v>
          </cell>
          <cell r="EC266">
            <v>226907.14</v>
          </cell>
          <cell r="ED266">
            <v>22549.37</v>
          </cell>
          <cell r="EE266">
            <v>48323.83</v>
          </cell>
          <cell r="EF266">
            <v>-12200.68</v>
          </cell>
          <cell r="EG266">
            <v>690473.26</v>
          </cell>
          <cell r="EH266">
            <v>236932.26</v>
          </cell>
          <cell r="EI266">
            <v>119043.39</v>
          </cell>
          <cell r="EJ266">
            <v>15489.85</v>
          </cell>
          <cell r="EK266">
            <v>0</v>
          </cell>
          <cell r="EL266">
            <v>4489.59</v>
          </cell>
          <cell r="EM266">
            <v>-5875.4</v>
          </cell>
          <cell r="EN266">
            <v>15443</v>
          </cell>
          <cell r="EO266">
            <v>5810.59</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454482.69</v>
          </cell>
          <cell r="FQ266">
            <v>157553.76999999999</v>
          </cell>
          <cell r="FR266">
            <v>41262.410000000003</v>
          </cell>
          <cell r="FS266">
            <v>6913.46</v>
          </cell>
          <cell r="FT266">
            <v>0</v>
          </cell>
          <cell r="FU266">
            <v>1867.15</v>
          </cell>
          <cell r="FV266">
            <v>0</v>
          </cell>
          <cell r="FW266">
            <v>0</v>
          </cell>
          <cell r="FX266">
            <v>0</v>
          </cell>
          <cell r="FY266">
            <v>592364.31999999995</v>
          </cell>
          <cell r="FZ266">
            <v>43019.76</v>
          </cell>
          <cell r="GA266">
            <v>14583.59</v>
          </cell>
          <cell r="GB266">
            <v>802.89</v>
          </cell>
          <cell r="GC266">
            <v>0</v>
          </cell>
          <cell r="GD266">
            <v>0</v>
          </cell>
          <cell r="GE266">
            <v>0</v>
          </cell>
          <cell r="GF266">
            <v>0</v>
          </cell>
          <cell r="GG266">
            <v>0</v>
          </cell>
          <cell r="GH266">
            <v>0</v>
          </cell>
          <cell r="GI266">
            <v>0</v>
          </cell>
          <cell r="GJ266">
            <v>0</v>
          </cell>
          <cell r="GK266">
            <v>6416882.8099999996</v>
          </cell>
          <cell r="GL266">
            <v>2196556.91</v>
          </cell>
          <cell r="GM266">
            <v>1286270.6599999999</v>
          </cell>
          <cell r="GN266">
            <v>2469631.14</v>
          </cell>
          <cell r="GO266">
            <v>36712.300000000003</v>
          </cell>
          <cell r="GP266">
            <v>14250.67</v>
          </cell>
          <cell r="GQ266">
            <v>-180.32</v>
          </cell>
          <cell r="GR266">
            <v>2152182.12</v>
          </cell>
          <cell r="GS266">
            <v>486391.39</v>
          </cell>
          <cell r="GT266">
            <v>864226.54</v>
          </cell>
          <cell r="GU266">
            <v>334040.78000000003</v>
          </cell>
          <cell r="GV266">
            <v>227459.23</v>
          </cell>
          <cell r="GW266">
            <v>8355</v>
          </cell>
          <cell r="GX266">
            <v>-16309.41</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U266">
            <v>0</v>
          </cell>
          <cell r="HV266">
            <v>173.95</v>
          </cell>
          <cell r="HW266">
            <v>26915.19</v>
          </cell>
          <cell r="HX266">
            <v>0</v>
          </cell>
          <cell r="HY266">
            <v>268</v>
          </cell>
          <cell r="HZ266">
            <v>0</v>
          </cell>
          <cell r="IA266">
            <v>0</v>
          </cell>
          <cell r="IB266">
            <v>0</v>
          </cell>
          <cell r="IC266">
            <v>0</v>
          </cell>
          <cell r="ID266">
            <v>0</v>
          </cell>
          <cell r="IE266">
            <v>0</v>
          </cell>
          <cell r="IF266">
            <v>0</v>
          </cell>
          <cell r="IG266">
            <v>0</v>
          </cell>
          <cell r="IH266">
            <v>0</v>
          </cell>
          <cell r="II266">
            <v>0</v>
          </cell>
          <cell r="IJ266">
            <v>0</v>
          </cell>
          <cell r="IK266">
            <v>0</v>
          </cell>
          <cell r="IL266">
            <v>0</v>
          </cell>
          <cell r="IM266">
            <v>0</v>
          </cell>
          <cell r="IN266">
            <v>0</v>
          </cell>
          <cell r="IO266">
            <v>0</v>
          </cell>
          <cell r="IP266">
            <v>0</v>
          </cell>
          <cell r="IQ266">
            <v>0</v>
          </cell>
          <cell r="IR266">
            <v>0</v>
          </cell>
          <cell r="IS266">
            <v>0</v>
          </cell>
          <cell r="IT266">
            <v>0</v>
          </cell>
          <cell r="IU266">
            <v>7031728</v>
          </cell>
          <cell r="IV266">
            <v>0</v>
          </cell>
          <cell r="IW266">
            <v>0</v>
          </cell>
          <cell r="IX266">
            <v>0</v>
          </cell>
          <cell r="IY266">
            <v>0</v>
          </cell>
          <cell r="IZ266">
            <v>0</v>
          </cell>
          <cell r="JA266">
            <v>0</v>
          </cell>
          <cell r="JB266">
            <v>208235.83</v>
          </cell>
          <cell r="JC266">
            <v>0</v>
          </cell>
          <cell r="JD266">
            <v>0</v>
          </cell>
          <cell r="JE266">
            <v>0</v>
          </cell>
          <cell r="JF266">
            <v>0</v>
          </cell>
          <cell r="JG266">
            <v>0</v>
          </cell>
          <cell r="JH266">
            <v>0</v>
          </cell>
          <cell r="JI266">
            <v>0</v>
          </cell>
          <cell r="JJ266">
            <v>0</v>
          </cell>
          <cell r="JK266">
            <v>0</v>
          </cell>
          <cell r="JL266">
            <v>0</v>
          </cell>
          <cell r="JM266">
            <v>0</v>
          </cell>
          <cell r="JN266">
            <v>0</v>
          </cell>
          <cell r="JO266">
            <v>0</v>
          </cell>
          <cell r="JP266">
            <v>0</v>
          </cell>
          <cell r="JQ266">
            <v>0</v>
          </cell>
          <cell r="JR266">
            <v>0</v>
          </cell>
          <cell r="JS266">
            <v>0</v>
          </cell>
          <cell r="JT266">
            <v>0</v>
          </cell>
          <cell r="JU266">
            <v>0</v>
          </cell>
          <cell r="JV266">
            <v>0</v>
          </cell>
          <cell r="JW266">
            <v>0</v>
          </cell>
          <cell r="JX266">
            <v>0</v>
          </cell>
          <cell r="JY266">
            <v>0</v>
          </cell>
          <cell r="JZ266">
            <v>0</v>
          </cell>
          <cell r="KA266">
            <v>0</v>
          </cell>
          <cell r="KB266">
            <v>0</v>
          </cell>
          <cell r="KC266">
            <v>0</v>
          </cell>
          <cell r="KD266">
            <v>0</v>
          </cell>
          <cell r="KE266">
            <v>95698279.989999995</v>
          </cell>
          <cell r="KF266">
            <v>37928310.630000003</v>
          </cell>
          <cell r="KG266">
            <v>15610101.029999999</v>
          </cell>
          <cell r="KH266">
            <v>6046689.0899999999</v>
          </cell>
          <cell r="KI266">
            <v>1575137.46</v>
          </cell>
          <cell r="KJ266">
            <v>174887.25</v>
          </cell>
          <cell r="KK266">
            <v>7239963.8300000001</v>
          </cell>
        </row>
        <row r="267">
          <cell r="A267">
            <v>264</v>
          </cell>
          <cell r="B267">
            <v>6091</v>
          </cell>
          <cell r="C267" t="str">
            <v>South Central Calhoun Comm School District</v>
          </cell>
          <cell r="D267">
            <v>4883000.3099999996</v>
          </cell>
          <cell r="E267">
            <v>1158401.3500000001</v>
          </cell>
          <cell r="F267">
            <v>1097066.77</v>
          </cell>
          <cell r="G267">
            <v>167300.45000000001</v>
          </cell>
          <cell r="H267">
            <v>22622.14</v>
          </cell>
          <cell r="I267">
            <v>635</v>
          </cell>
          <cell r="J267">
            <v>0</v>
          </cell>
          <cell r="K267">
            <v>11673.9</v>
          </cell>
          <cell r="L267">
            <v>1995.07</v>
          </cell>
          <cell r="M267">
            <v>0</v>
          </cell>
          <cell r="N267">
            <v>175.91</v>
          </cell>
          <cell r="O267">
            <v>0</v>
          </cell>
          <cell r="P267">
            <v>0</v>
          </cell>
          <cell r="Q267">
            <v>0</v>
          </cell>
          <cell r="R267">
            <v>121294.96</v>
          </cell>
          <cell r="S267">
            <v>32245.37</v>
          </cell>
          <cell r="T267">
            <v>128250</v>
          </cell>
          <cell r="U267">
            <v>6765.53</v>
          </cell>
          <cell r="V267">
            <v>0</v>
          </cell>
          <cell r="W267">
            <v>0</v>
          </cell>
          <cell r="X267">
            <v>0</v>
          </cell>
          <cell r="Y267">
            <v>69121.149999999994</v>
          </cell>
          <cell r="Z267">
            <v>20399.689999999999</v>
          </cell>
          <cell r="AA267">
            <v>245</v>
          </cell>
          <cell r="AB267">
            <v>1766.55</v>
          </cell>
          <cell r="AC267">
            <v>399.65</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369274.67</v>
          </cell>
          <cell r="BW267">
            <v>68196.72</v>
          </cell>
          <cell r="BX267">
            <v>34230.050000000003</v>
          </cell>
          <cell r="BY267">
            <v>1235.1400000000001</v>
          </cell>
          <cell r="BZ267">
            <v>0</v>
          </cell>
          <cell r="CA267">
            <v>790</v>
          </cell>
          <cell r="CB267">
            <v>0</v>
          </cell>
          <cell r="CC267">
            <v>78021.88</v>
          </cell>
          <cell r="CD267">
            <v>21080.01</v>
          </cell>
          <cell r="CE267">
            <v>335.57</v>
          </cell>
          <cell r="CF267">
            <v>6405.07</v>
          </cell>
          <cell r="CG267">
            <v>0</v>
          </cell>
          <cell r="CH267">
            <v>0</v>
          </cell>
          <cell r="CI267">
            <v>0</v>
          </cell>
          <cell r="CJ267">
            <v>52931.24</v>
          </cell>
          <cell r="CK267">
            <v>12419.76</v>
          </cell>
          <cell r="CL267">
            <v>708.75</v>
          </cell>
          <cell r="CM267">
            <v>1777.02</v>
          </cell>
          <cell r="CN267">
            <v>58672.58</v>
          </cell>
          <cell r="CO267">
            <v>0</v>
          </cell>
          <cell r="CP267">
            <v>0</v>
          </cell>
          <cell r="CQ267">
            <v>0</v>
          </cell>
          <cell r="CR267">
            <v>0</v>
          </cell>
          <cell r="CS267">
            <v>28716.79</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27183.93</v>
          </cell>
          <cell r="DH267">
            <v>2244.65</v>
          </cell>
          <cell r="DI267">
            <v>0</v>
          </cell>
          <cell r="DJ267">
            <v>3443</v>
          </cell>
          <cell r="DK267">
            <v>0</v>
          </cell>
          <cell r="DL267">
            <v>195815.18</v>
          </cell>
          <cell r="DM267">
            <v>45209.99</v>
          </cell>
          <cell r="DN267">
            <v>3920.94</v>
          </cell>
          <cell r="DO267">
            <v>92.67</v>
          </cell>
          <cell r="DP267">
            <v>259.99</v>
          </cell>
          <cell r="DQ267">
            <v>225</v>
          </cell>
          <cell r="DR267">
            <v>0</v>
          </cell>
          <cell r="DS267">
            <v>0</v>
          </cell>
          <cell r="DT267">
            <v>0</v>
          </cell>
          <cell r="DU267">
            <v>979</v>
          </cell>
          <cell r="DV267">
            <v>0</v>
          </cell>
          <cell r="DW267">
            <v>0</v>
          </cell>
          <cell r="DX267">
            <v>0</v>
          </cell>
          <cell r="DY267">
            <v>0</v>
          </cell>
          <cell r="DZ267">
            <v>374577.09</v>
          </cell>
          <cell r="EA267">
            <v>80937.679999999993</v>
          </cell>
          <cell r="EB267">
            <v>779.74</v>
          </cell>
          <cell r="EC267">
            <v>230.5</v>
          </cell>
          <cell r="ED267">
            <v>0</v>
          </cell>
          <cell r="EE267">
            <v>1661</v>
          </cell>
          <cell r="EF267">
            <v>0</v>
          </cell>
          <cell r="EG267">
            <v>68034.559999999998</v>
          </cell>
          <cell r="EH267">
            <v>68926.350000000006</v>
          </cell>
          <cell r="EI267">
            <v>50463.96</v>
          </cell>
          <cell r="EJ267">
            <v>1326.01</v>
          </cell>
          <cell r="EK267">
            <v>0</v>
          </cell>
          <cell r="EL267">
            <v>428</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0</v>
          </cell>
          <cell r="FP267">
            <v>67679.78</v>
          </cell>
          <cell r="FQ267">
            <v>11942.93</v>
          </cell>
          <cell r="FR267">
            <v>1662.68</v>
          </cell>
          <cell r="FS267">
            <v>0</v>
          </cell>
          <cell r="FT267">
            <v>0</v>
          </cell>
          <cell r="FU267">
            <v>453</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0</v>
          </cell>
          <cell r="GJ267">
            <v>0</v>
          </cell>
          <cell r="GK267">
            <v>248621.12</v>
          </cell>
          <cell r="GL267">
            <v>71055.070000000007</v>
          </cell>
          <cell r="GM267">
            <v>89242.82</v>
          </cell>
          <cell r="GN267">
            <v>246432.54</v>
          </cell>
          <cell r="GO267">
            <v>694.94</v>
          </cell>
          <cell r="GP267">
            <v>275</v>
          </cell>
          <cell r="GQ267">
            <v>0</v>
          </cell>
          <cell r="GR267">
            <v>310472.09000000003</v>
          </cell>
          <cell r="GS267">
            <v>56696.77</v>
          </cell>
          <cell r="GT267">
            <v>9328.6</v>
          </cell>
          <cell r="GU267">
            <v>67799.16</v>
          </cell>
          <cell r="GV267">
            <v>0</v>
          </cell>
          <cell r="GW267">
            <v>0</v>
          </cell>
          <cell r="GX267">
            <v>0</v>
          </cell>
          <cell r="GY267">
            <v>0</v>
          </cell>
          <cell r="GZ267">
            <v>0</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0</v>
          </cell>
          <cell r="HX267">
            <v>0</v>
          </cell>
          <cell r="HY267">
            <v>0</v>
          </cell>
          <cell r="HZ267">
            <v>0</v>
          </cell>
          <cell r="IA267">
            <v>0</v>
          </cell>
          <cell r="IB267">
            <v>0</v>
          </cell>
          <cell r="IC267">
            <v>0</v>
          </cell>
          <cell r="ID267">
            <v>0</v>
          </cell>
          <cell r="IE267">
            <v>0</v>
          </cell>
          <cell r="IF267">
            <v>0</v>
          </cell>
          <cell r="IG267">
            <v>0</v>
          </cell>
          <cell r="IH267">
            <v>0</v>
          </cell>
          <cell r="II267">
            <v>0</v>
          </cell>
          <cell r="IJ267">
            <v>0</v>
          </cell>
          <cell r="IK267">
            <v>0</v>
          </cell>
          <cell r="IL267">
            <v>0</v>
          </cell>
          <cell r="IM267">
            <v>0</v>
          </cell>
          <cell r="IN267">
            <v>0</v>
          </cell>
          <cell r="IO267">
            <v>0</v>
          </cell>
          <cell r="IP267">
            <v>0</v>
          </cell>
          <cell r="IQ267">
            <v>0</v>
          </cell>
          <cell r="IR267">
            <v>0</v>
          </cell>
          <cell r="IS267">
            <v>0</v>
          </cell>
          <cell r="IT267">
            <v>0</v>
          </cell>
          <cell r="IU267">
            <v>432058</v>
          </cell>
          <cell r="IV267">
            <v>0</v>
          </cell>
          <cell r="IW267">
            <v>0</v>
          </cell>
          <cell r="IX267">
            <v>0</v>
          </cell>
          <cell r="IY267">
            <v>0</v>
          </cell>
          <cell r="IZ267">
            <v>0</v>
          </cell>
          <cell r="JA267">
            <v>0</v>
          </cell>
          <cell r="JB267">
            <v>15694.33</v>
          </cell>
          <cell r="JC267">
            <v>0</v>
          </cell>
          <cell r="JD267">
            <v>0</v>
          </cell>
          <cell r="JE267">
            <v>0</v>
          </cell>
          <cell r="JF267">
            <v>0</v>
          </cell>
          <cell r="JG267">
            <v>0</v>
          </cell>
          <cell r="JH267">
            <v>0</v>
          </cell>
          <cell r="JI267">
            <v>0</v>
          </cell>
          <cell r="JJ267">
            <v>0</v>
          </cell>
          <cell r="JK267">
            <v>0</v>
          </cell>
          <cell r="JL267">
            <v>0</v>
          </cell>
          <cell r="JM267">
            <v>0</v>
          </cell>
          <cell r="JN267">
            <v>0</v>
          </cell>
          <cell r="JO267">
            <v>0</v>
          </cell>
          <cell r="JP267">
            <v>0</v>
          </cell>
          <cell r="JQ267">
            <v>0</v>
          </cell>
          <cell r="JR267">
            <v>0</v>
          </cell>
          <cell r="JS267">
            <v>0</v>
          </cell>
          <cell r="JT267">
            <v>0</v>
          </cell>
          <cell r="JU267">
            <v>0</v>
          </cell>
          <cell r="JV267">
            <v>0</v>
          </cell>
          <cell r="JW267">
            <v>0</v>
          </cell>
          <cell r="JX267">
            <v>0</v>
          </cell>
          <cell r="JY267">
            <v>0</v>
          </cell>
          <cell r="JZ267">
            <v>0</v>
          </cell>
          <cell r="KA267">
            <v>0</v>
          </cell>
          <cell r="KB267">
            <v>0</v>
          </cell>
          <cell r="KC267">
            <v>0</v>
          </cell>
          <cell r="KD267">
            <v>0</v>
          </cell>
          <cell r="KE267">
            <v>6850517.9299999997</v>
          </cell>
          <cell r="KF267">
            <v>1649506.76</v>
          </cell>
          <cell r="KG267">
            <v>1473114.6</v>
          </cell>
          <cell r="KH267">
            <v>503551.2</v>
          </cell>
          <cell r="KI267">
            <v>82649.3</v>
          </cell>
          <cell r="KJ267">
            <v>7910</v>
          </cell>
          <cell r="KK267">
            <v>447752.33</v>
          </cell>
        </row>
        <row r="268">
          <cell r="A268">
            <v>265</v>
          </cell>
          <cell r="B268">
            <v>6093</v>
          </cell>
          <cell r="C268" t="str">
            <v>Solon Comm School District</v>
          </cell>
          <cell r="D268">
            <v>6790444.9900000002</v>
          </cell>
          <cell r="E268">
            <v>1881854.2</v>
          </cell>
          <cell r="F268">
            <v>556108.35</v>
          </cell>
          <cell r="G268">
            <v>257314.57</v>
          </cell>
          <cell r="H268">
            <v>16527.8</v>
          </cell>
          <cell r="I268">
            <v>3799.55</v>
          </cell>
          <cell r="J268">
            <v>0</v>
          </cell>
          <cell r="K268">
            <v>0</v>
          </cell>
          <cell r="L268">
            <v>0</v>
          </cell>
          <cell r="M268">
            <v>13085.37</v>
          </cell>
          <cell r="N268">
            <v>0</v>
          </cell>
          <cell r="O268">
            <v>0</v>
          </cell>
          <cell r="P268">
            <v>0</v>
          </cell>
          <cell r="Q268">
            <v>0</v>
          </cell>
          <cell r="R268">
            <v>176004.71</v>
          </cell>
          <cell r="S268">
            <v>49896.84</v>
          </cell>
          <cell r="T268">
            <v>11696.5</v>
          </cell>
          <cell r="U268">
            <v>606.08000000000004</v>
          </cell>
          <cell r="V268">
            <v>0</v>
          </cell>
          <cell r="W268">
            <v>0</v>
          </cell>
          <cell r="X268">
            <v>0</v>
          </cell>
          <cell r="Y268">
            <v>104771.56</v>
          </cell>
          <cell r="Z268">
            <v>32189.49</v>
          </cell>
          <cell r="AA268">
            <v>5750</v>
          </cell>
          <cell r="AB268">
            <v>10971.45</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510863.46</v>
          </cell>
          <cell r="BW268">
            <v>125821.92</v>
          </cell>
          <cell r="BX268">
            <v>89455.679999999993</v>
          </cell>
          <cell r="BY268">
            <v>28098.400000000001</v>
          </cell>
          <cell r="BZ268">
            <v>0</v>
          </cell>
          <cell r="CA268">
            <v>0</v>
          </cell>
          <cell r="CB268">
            <v>0</v>
          </cell>
          <cell r="CC268">
            <v>126312.68</v>
          </cell>
          <cell r="CD268">
            <v>47507.81</v>
          </cell>
          <cell r="CE268">
            <v>1165</v>
          </cell>
          <cell r="CF268">
            <v>10368.35</v>
          </cell>
          <cell r="CG268">
            <v>0</v>
          </cell>
          <cell r="CH268">
            <v>0</v>
          </cell>
          <cell r="CI268">
            <v>0</v>
          </cell>
          <cell r="CJ268">
            <v>0</v>
          </cell>
          <cell r="CK268">
            <v>0</v>
          </cell>
          <cell r="CL268">
            <v>0</v>
          </cell>
          <cell r="CM268">
            <v>1128.47</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52876.43</v>
          </cell>
          <cell r="DH268">
            <v>599.64</v>
          </cell>
          <cell r="DI268">
            <v>0</v>
          </cell>
          <cell r="DJ268">
            <v>9330.25</v>
          </cell>
          <cell r="DK268">
            <v>0</v>
          </cell>
          <cell r="DL268">
            <v>218483.64</v>
          </cell>
          <cell r="DM268">
            <v>67721.14</v>
          </cell>
          <cell r="DN268">
            <v>664.24</v>
          </cell>
          <cell r="DO268">
            <v>828.69</v>
          </cell>
          <cell r="DP268">
            <v>0</v>
          </cell>
          <cell r="DQ268">
            <v>0</v>
          </cell>
          <cell r="DR268">
            <v>0</v>
          </cell>
          <cell r="DS268">
            <v>0</v>
          </cell>
          <cell r="DT268">
            <v>0</v>
          </cell>
          <cell r="DU268">
            <v>580</v>
          </cell>
          <cell r="DV268">
            <v>0</v>
          </cell>
          <cell r="DW268">
            <v>0</v>
          </cell>
          <cell r="DX268">
            <v>0</v>
          </cell>
          <cell r="DY268">
            <v>0</v>
          </cell>
          <cell r="DZ268">
            <v>627613.89</v>
          </cell>
          <cell r="EA268">
            <v>230578.93</v>
          </cell>
          <cell r="EB268">
            <v>50152.85</v>
          </cell>
          <cell r="EC268">
            <v>11752.92</v>
          </cell>
          <cell r="ED268">
            <v>0</v>
          </cell>
          <cell r="EE268">
            <v>14335.64</v>
          </cell>
          <cell r="EF268">
            <v>0</v>
          </cell>
          <cell r="EG268">
            <v>144679.70000000001</v>
          </cell>
          <cell r="EH268">
            <v>44780.04</v>
          </cell>
          <cell r="EI268">
            <v>6296.28</v>
          </cell>
          <cell r="EJ268">
            <v>305.45</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13724.83</v>
          </cell>
          <cell r="FS268">
            <v>0</v>
          </cell>
          <cell r="FT268">
            <v>0</v>
          </cell>
          <cell r="FU268">
            <v>0</v>
          </cell>
          <cell r="FV268">
            <v>0</v>
          </cell>
          <cell r="FW268">
            <v>66563</v>
          </cell>
          <cell r="FX268">
            <v>17146.52</v>
          </cell>
          <cell r="FY268">
            <v>0</v>
          </cell>
          <cell r="FZ268">
            <v>0</v>
          </cell>
          <cell r="GA268">
            <v>0</v>
          </cell>
          <cell r="GB268">
            <v>0</v>
          </cell>
          <cell r="GC268">
            <v>0</v>
          </cell>
          <cell r="GD268">
            <v>0</v>
          </cell>
          <cell r="GE268">
            <v>0</v>
          </cell>
          <cell r="GF268">
            <v>0</v>
          </cell>
          <cell r="GG268">
            <v>0</v>
          </cell>
          <cell r="GH268">
            <v>0</v>
          </cell>
          <cell r="GI268">
            <v>0</v>
          </cell>
          <cell r="GJ268">
            <v>0</v>
          </cell>
          <cell r="GK268">
            <v>670163.27</v>
          </cell>
          <cell r="GL268">
            <v>207813.52</v>
          </cell>
          <cell r="GM268">
            <v>446199.68</v>
          </cell>
          <cell r="GN268">
            <v>606935.87</v>
          </cell>
          <cell r="GO268">
            <v>1693.2</v>
          </cell>
          <cell r="GP268">
            <v>0</v>
          </cell>
          <cell r="GQ268">
            <v>0</v>
          </cell>
          <cell r="GR268">
            <v>275314.12</v>
          </cell>
          <cell r="GS268">
            <v>50684.49</v>
          </cell>
          <cell r="GT268">
            <v>72673.91</v>
          </cell>
          <cell r="GU268">
            <v>88069.05</v>
          </cell>
          <cell r="GV268">
            <v>496.45</v>
          </cell>
          <cell r="GW268">
            <v>0</v>
          </cell>
          <cell r="GX268">
            <v>0</v>
          </cell>
          <cell r="GY268">
            <v>0</v>
          </cell>
          <cell r="GZ268">
            <v>0</v>
          </cell>
          <cell r="HA268">
            <v>0</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U268">
            <v>0</v>
          </cell>
          <cell r="HV268">
            <v>0</v>
          </cell>
          <cell r="HW268">
            <v>0</v>
          </cell>
          <cell r="HX268">
            <v>0</v>
          </cell>
          <cell r="HY268">
            <v>0</v>
          </cell>
          <cell r="HZ268">
            <v>0</v>
          </cell>
          <cell r="IA268">
            <v>0</v>
          </cell>
          <cell r="IB268">
            <v>0</v>
          </cell>
          <cell r="IC268">
            <v>0</v>
          </cell>
          <cell r="ID268">
            <v>0</v>
          </cell>
          <cell r="IE268">
            <v>0</v>
          </cell>
          <cell r="IF268">
            <v>0</v>
          </cell>
          <cell r="IG268">
            <v>0</v>
          </cell>
          <cell r="IH268">
            <v>0</v>
          </cell>
          <cell r="II268">
            <v>0</v>
          </cell>
          <cell r="IJ268">
            <v>0</v>
          </cell>
          <cell r="IK268">
            <v>0</v>
          </cell>
          <cell r="IL268">
            <v>0</v>
          </cell>
          <cell r="IM268">
            <v>0</v>
          </cell>
          <cell r="IN268">
            <v>0</v>
          </cell>
          <cell r="IO268">
            <v>0</v>
          </cell>
          <cell r="IP268">
            <v>0</v>
          </cell>
          <cell r="IQ268">
            <v>0</v>
          </cell>
          <cell r="IR268">
            <v>0</v>
          </cell>
          <cell r="IS268">
            <v>0</v>
          </cell>
          <cell r="IT268">
            <v>0</v>
          </cell>
          <cell r="IU268">
            <v>617425</v>
          </cell>
          <cell r="IV268">
            <v>0</v>
          </cell>
          <cell r="IW268">
            <v>0</v>
          </cell>
          <cell r="IX268">
            <v>0</v>
          </cell>
          <cell r="IY268">
            <v>0</v>
          </cell>
          <cell r="IZ268">
            <v>0</v>
          </cell>
          <cell r="JA268">
            <v>0</v>
          </cell>
          <cell r="JB268">
            <v>22000</v>
          </cell>
          <cell r="JC268">
            <v>0</v>
          </cell>
          <cell r="JD268">
            <v>0</v>
          </cell>
          <cell r="JE268">
            <v>0</v>
          </cell>
          <cell r="JF268">
            <v>0</v>
          </cell>
          <cell r="JG268">
            <v>0</v>
          </cell>
          <cell r="JH268">
            <v>0</v>
          </cell>
          <cell r="JI268">
            <v>0</v>
          </cell>
          <cell r="JJ268">
            <v>0</v>
          </cell>
          <cell r="JK268">
            <v>0</v>
          </cell>
          <cell r="JL268">
            <v>0</v>
          </cell>
          <cell r="JM268">
            <v>0</v>
          </cell>
          <cell r="JN268">
            <v>0</v>
          </cell>
          <cell r="JO268">
            <v>0</v>
          </cell>
          <cell r="JP268">
            <v>0</v>
          </cell>
          <cell r="JQ268">
            <v>0</v>
          </cell>
          <cell r="JR268">
            <v>0</v>
          </cell>
          <cell r="JS268">
            <v>0</v>
          </cell>
          <cell r="JT268">
            <v>0</v>
          </cell>
          <cell r="JU268">
            <v>0</v>
          </cell>
          <cell r="JV268">
            <v>0</v>
          </cell>
          <cell r="JW268">
            <v>0</v>
          </cell>
          <cell r="JX268">
            <v>0</v>
          </cell>
          <cell r="JY268">
            <v>0</v>
          </cell>
          <cell r="JZ268">
            <v>0</v>
          </cell>
          <cell r="KA268">
            <v>0</v>
          </cell>
          <cell r="KB268">
            <v>0</v>
          </cell>
          <cell r="KC268">
            <v>0</v>
          </cell>
          <cell r="KD268">
            <v>0</v>
          </cell>
          <cell r="KE268">
            <v>9711215.0199999996</v>
          </cell>
          <cell r="KF268">
            <v>2755994.9</v>
          </cell>
          <cell r="KG268">
            <v>1320429.1200000001</v>
          </cell>
          <cell r="KH268">
            <v>1016978.94</v>
          </cell>
          <cell r="KI268">
            <v>18717.45</v>
          </cell>
          <cell r="KJ268">
            <v>27465.439999999999</v>
          </cell>
          <cell r="KK268">
            <v>639425</v>
          </cell>
        </row>
        <row r="269">
          <cell r="A269">
            <v>266</v>
          </cell>
          <cell r="B269">
            <v>6094</v>
          </cell>
          <cell r="C269" t="str">
            <v>Southeast Warren Comm School District</v>
          </cell>
          <cell r="D269">
            <v>2818468.27</v>
          </cell>
          <cell r="E269">
            <v>708827.58</v>
          </cell>
          <cell r="F269">
            <v>770641.46</v>
          </cell>
          <cell r="G269">
            <v>155587.29999999999</v>
          </cell>
          <cell r="H269">
            <v>6869</v>
          </cell>
          <cell r="I269">
            <v>500</v>
          </cell>
          <cell r="J269">
            <v>0</v>
          </cell>
          <cell r="K269">
            <v>32026.37</v>
          </cell>
          <cell r="L269">
            <v>5216.75</v>
          </cell>
          <cell r="M269">
            <v>11065.68</v>
          </cell>
          <cell r="N269">
            <v>0</v>
          </cell>
          <cell r="O269">
            <v>0</v>
          </cell>
          <cell r="P269">
            <v>0</v>
          </cell>
          <cell r="Q269">
            <v>0</v>
          </cell>
          <cell r="R269">
            <v>50729.22</v>
          </cell>
          <cell r="S269">
            <v>12535.36</v>
          </cell>
          <cell r="T269">
            <v>0</v>
          </cell>
          <cell r="U269">
            <v>0</v>
          </cell>
          <cell r="V269">
            <v>0</v>
          </cell>
          <cell r="W269">
            <v>0</v>
          </cell>
          <cell r="X269">
            <v>0</v>
          </cell>
          <cell r="Y269">
            <v>54165.71</v>
          </cell>
          <cell r="Z269">
            <v>12844.06</v>
          </cell>
          <cell r="AA269">
            <v>0</v>
          </cell>
          <cell r="AB269">
            <v>3049.39</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93867.57</v>
          </cell>
          <cell r="BW269">
            <v>15876.15</v>
          </cell>
          <cell r="BX269">
            <v>12581.01</v>
          </cell>
          <cell r="BY269">
            <v>1707.63</v>
          </cell>
          <cell r="BZ269">
            <v>0</v>
          </cell>
          <cell r="CA269">
            <v>0</v>
          </cell>
          <cell r="CB269">
            <v>0</v>
          </cell>
          <cell r="CC269">
            <v>39688.51</v>
          </cell>
          <cell r="CD269">
            <v>17709.84</v>
          </cell>
          <cell r="CE269">
            <v>0</v>
          </cell>
          <cell r="CF269">
            <v>2860.51</v>
          </cell>
          <cell r="CG269">
            <v>0</v>
          </cell>
          <cell r="CH269">
            <v>0</v>
          </cell>
          <cell r="CI269">
            <v>0</v>
          </cell>
          <cell r="CJ269">
            <v>36880.92</v>
          </cell>
          <cell r="CK269">
            <v>6133.37</v>
          </cell>
          <cell r="CL269">
            <v>22291.03</v>
          </cell>
          <cell r="CM269">
            <v>5645.83</v>
          </cell>
          <cell r="CN269">
            <v>0</v>
          </cell>
          <cell r="CO269">
            <v>0</v>
          </cell>
          <cell r="CP269">
            <v>0</v>
          </cell>
          <cell r="CQ269">
            <v>0</v>
          </cell>
          <cell r="CR269">
            <v>0</v>
          </cell>
          <cell r="CS269">
            <v>0</v>
          </cell>
          <cell r="CT269">
            <v>0</v>
          </cell>
          <cell r="CU269">
            <v>0</v>
          </cell>
          <cell r="CV269">
            <v>0</v>
          </cell>
          <cell r="CW269">
            <v>0</v>
          </cell>
          <cell r="CX269">
            <v>7386.54</v>
          </cell>
          <cell r="CY269">
            <v>1262.46</v>
          </cell>
          <cell r="CZ269">
            <v>0</v>
          </cell>
          <cell r="DA269">
            <v>0</v>
          </cell>
          <cell r="DB269">
            <v>0</v>
          </cell>
          <cell r="DC269">
            <v>0</v>
          </cell>
          <cell r="DD269">
            <v>0</v>
          </cell>
          <cell r="DE269">
            <v>0</v>
          </cell>
          <cell r="DF269">
            <v>0</v>
          </cell>
          <cell r="DG269">
            <v>4047.85</v>
          </cell>
          <cell r="DH269">
            <v>620.37</v>
          </cell>
          <cell r="DI269">
            <v>0</v>
          </cell>
          <cell r="DJ269">
            <v>5381.75</v>
          </cell>
          <cell r="DK269">
            <v>0</v>
          </cell>
          <cell r="DL269">
            <v>108898.56</v>
          </cell>
          <cell r="DM269">
            <v>24473.66</v>
          </cell>
          <cell r="DN269">
            <v>5688.07</v>
          </cell>
          <cell r="DO269">
            <v>829.13</v>
          </cell>
          <cell r="DP269">
            <v>0</v>
          </cell>
          <cell r="DQ269">
            <v>0</v>
          </cell>
          <cell r="DR269">
            <v>0</v>
          </cell>
          <cell r="DS269">
            <v>0</v>
          </cell>
          <cell r="DT269">
            <v>0</v>
          </cell>
          <cell r="DU269">
            <v>514</v>
          </cell>
          <cell r="DV269">
            <v>0</v>
          </cell>
          <cell r="DW269">
            <v>0</v>
          </cell>
          <cell r="DX269">
            <v>0</v>
          </cell>
          <cell r="DY269">
            <v>0</v>
          </cell>
          <cell r="DZ269">
            <v>243520.48</v>
          </cell>
          <cell r="EA269">
            <v>75753.240000000005</v>
          </cell>
          <cell r="EB269">
            <v>14546.86</v>
          </cell>
          <cell r="EC269">
            <v>3175.75</v>
          </cell>
          <cell r="ED269">
            <v>0</v>
          </cell>
          <cell r="EE269">
            <v>1150</v>
          </cell>
          <cell r="EF269">
            <v>0</v>
          </cell>
          <cell r="EG269">
            <v>71649.820000000007</v>
          </cell>
          <cell r="EH269">
            <v>12245.03</v>
          </cell>
          <cell r="EI269">
            <v>6737.87</v>
          </cell>
          <cell r="EJ269">
            <v>404.24</v>
          </cell>
          <cell r="EK269">
            <v>0</v>
          </cell>
          <cell r="EL269">
            <v>4754.03</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Q269">
            <v>0</v>
          </cell>
          <cell r="FR269">
            <v>19870.05</v>
          </cell>
          <cell r="FS269">
            <v>0</v>
          </cell>
          <cell r="FT269">
            <v>0</v>
          </cell>
          <cell r="FU269">
            <v>0</v>
          </cell>
          <cell r="FV269">
            <v>0</v>
          </cell>
          <cell r="FW269">
            <v>0</v>
          </cell>
          <cell r="FX269">
            <v>0</v>
          </cell>
          <cell r="FY269">
            <v>0</v>
          </cell>
          <cell r="FZ269">
            <v>0</v>
          </cell>
          <cell r="GA269">
            <v>0</v>
          </cell>
          <cell r="GB269">
            <v>0</v>
          </cell>
          <cell r="GC269">
            <v>0</v>
          </cell>
          <cell r="GD269">
            <v>0</v>
          </cell>
          <cell r="GE269">
            <v>0</v>
          </cell>
          <cell r="GF269">
            <v>0</v>
          </cell>
          <cell r="GG269">
            <v>0</v>
          </cell>
          <cell r="GH269">
            <v>0</v>
          </cell>
          <cell r="GI269">
            <v>0</v>
          </cell>
          <cell r="GJ269">
            <v>0</v>
          </cell>
          <cell r="GK269">
            <v>147652.25</v>
          </cell>
          <cell r="GL269">
            <v>55628.13</v>
          </cell>
          <cell r="GM269">
            <v>71211.839999999997</v>
          </cell>
          <cell r="GN269">
            <v>239998.75</v>
          </cell>
          <cell r="GO269">
            <v>9663.44</v>
          </cell>
          <cell r="GP269">
            <v>0</v>
          </cell>
          <cell r="GQ269">
            <v>0</v>
          </cell>
          <cell r="GR269">
            <v>124196.16</v>
          </cell>
          <cell r="GS269">
            <v>24509.67</v>
          </cell>
          <cell r="GT269">
            <v>23899.13</v>
          </cell>
          <cell r="GU269">
            <v>86586.36</v>
          </cell>
          <cell r="GV269">
            <v>4705</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0</v>
          </cell>
          <cell r="HW269">
            <v>0</v>
          </cell>
          <cell r="HX269">
            <v>0</v>
          </cell>
          <cell r="HY269">
            <v>0</v>
          </cell>
          <cell r="HZ269">
            <v>0</v>
          </cell>
          <cell r="IA269">
            <v>0</v>
          </cell>
          <cell r="IB269">
            <v>0</v>
          </cell>
          <cell r="IC269">
            <v>0</v>
          </cell>
          <cell r="ID269">
            <v>0</v>
          </cell>
          <cell r="IE269">
            <v>0</v>
          </cell>
          <cell r="IF269">
            <v>0</v>
          </cell>
          <cell r="IG269">
            <v>0</v>
          </cell>
          <cell r="IH269">
            <v>0</v>
          </cell>
          <cell r="II269">
            <v>0</v>
          </cell>
          <cell r="IJ269">
            <v>0</v>
          </cell>
          <cell r="IK269">
            <v>0</v>
          </cell>
          <cell r="IL269">
            <v>0</v>
          </cell>
          <cell r="IM269">
            <v>0</v>
          </cell>
          <cell r="IN269">
            <v>0</v>
          </cell>
          <cell r="IO269">
            <v>0</v>
          </cell>
          <cell r="IP269">
            <v>0</v>
          </cell>
          <cell r="IQ269">
            <v>0</v>
          </cell>
          <cell r="IR269">
            <v>0</v>
          </cell>
          <cell r="IS269">
            <v>0</v>
          </cell>
          <cell r="IT269">
            <v>0</v>
          </cell>
          <cell r="IU269">
            <v>242321</v>
          </cell>
          <cell r="IV269">
            <v>0</v>
          </cell>
          <cell r="IW269">
            <v>0</v>
          </cell>
          <cell r="IX269">
            <v>0</v>
          </cell>
          <cell r="IY269">
            <v>0</v>
          </cell>
          <cell r="IZ269">
            <v>0</v>
          </cell>
          <cell r="JA269">
            <v>0</v>
          </cell>
          <cell r="JB269">
            <v>7158.09</v>
          </cell>
          <cell r="JC269">
            <v>0</v>
          </cell>
          <cell r="JD269">
            <v>0</v>
          </cell>
          <cell r="JE269">
            <v>0</v>
          </cell>
          <cell r="JF269">
            <v>0</v>
          </cell>
          <cell r="JG269">
            <v>0</v>
          </cell>
          <cell r="JH269">
            <v>0</v>
          </cell>
          <cell r="JI269">
            <v>0</v>
          </cell>
          <cell r="JJ269">
            <v>0</v>
          </cell>
          <cell r="JK269">
            <v>0</v>
          </cell>
          <cell r="JL269">
            <v>0</v>
          </cell>
          <cell r="JM269">
            <v>0</v>
          </cell>
          <cell r="JN269">
            <v>0</v>
          </cell>
          <cell r="JO269">
            <v>0</v>
          </cell>
          <cell r="JP269">
            <v>0</v>
          </cell>
          <cell r="JQ269">
            <v>0</v>
          </cell>
          <cell r="JR269">
            <v>0</v>
          </cell>
          <cell r="JS269">
            <v>0</v>
          </cell>
          <cell r="JT269">
            <v>0</v>
          </cell>
          <cell r="JU269">
            <v>0</v>
          </cell>
          <cell r="JV269">
            <v>0</v>
          </cell>
          <cell r="JW269">
            <v>0</v>
          </cell>
          <cell r="JX269">
            <v>0</v>
          </cell>
          <cell r="JY269">
            <v>0</v>
          </cell>
          <cell r="JZ269">
            <v>0</v>
          </cell>
          <cell r="KA269">
            <v>0</v>
          </cell>
          <cell r="KB269">
            <v>0</v>
          </cell>
          <cell r="KC269">
            <v>0</v>
          </cell>
          <cell r="KD269">
            <v>0</v>
          </cell>
          <cell r="KE269">
            <v>3829130.38</v>
          </cell>
          <cell r="KF269">
            <v>973015.3</v>
          </cell>
          <cell r="KG269">
            <v>963094.85</v>
          </cell>
          <cell r="KH269">
            <v>500465.26</v>
          </cell>
          <cell r="KI269">
            <v>21237.439999999999</v>
          </cell>
          <cell r="KJ269">
            <v>11785.78</v>
          </cell>
          <cell r="KK269">
            <v>249479.09</v>
          </cell>
        </row>
        <row r="270">
          <cell r="A270">
            <v>267</v>
          </cell>
          <cell r="B270">
            <v>6095</v>
          </cell>
          <cell r="C270" t="str">
            <v>South Hamilton Comm School District</v>
          </cell>
          <cell r="D270">
            <v>3678581.06</v>
          </cell>
          <cell r="E270">
            <v>1037582.26</v>
          </cell>
          <cell r="F270">
            <v>934889.73</v>
          </cell>
          <cell r="G270">
            <v>105229.95</v>
          </cell>
          <cell r="H270">
            <v>15876.33</v>
          </cell>
          <cell r="I270">
            <v>13936.23</v>
          </cell>
          <cell r="J270">
            <v>0</v>
          </cell>
          <cell r="K270">
            <v>0</v>
          </cell>
          <cell r="L270">
            <v>0</v>
          </cell>
          <cell r="M270">
            <v>0</v>
          </cell>
          <cell r="N270">
            <v>0</v>
          </cell>
          <cell r="O270">
            <v>0</v>
          </cell>
          <cell r="P270">
            <v>0</v>
          </cell>
          <cell r="Q270">
            <v>0</v>
          </cell>
          <cell r="R270">
            <v>64022.91</v>
          </cell>
          <cell r="S270">
            <v>17397.810000000001</v>
          </cell>
          <cell r="T270">
            <v>2399</v>
          </cell>
          <cell r="U270">
            <v>234.36</v>
          </cell>
          <cell r="V270">
            <v>0</v>
          </cell>
          <cell r="W270">
            <v>0</v>
          </cell>
          <cell r="X270">
            <v>0</v>
          </cell>
          <cell r="Y270">
            <v>32553.07</v>
          </cell>
          <cell r="Z270">
            <v>13914.88</v>
          </cell>
          <cell r="AA270">
            <v>0</v>
          </cell>
          <cell r="AB270">
            <v>353.63</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141218.01999999999</v>
          </cell>
          <cell r="BW270">
            <v>37799.26</v>
          </cell>
          <cell r="BX270">
            <v>0</v>
          </cell>
          <cell r="BY270">
            <v>0</v>
          </cell>
          <cell r="BZ270">
            <v>0</v>
          </cell>
          <cell r="CA270">
            <v>0</v>
          </cell>
          <cell r="CB270">
            <v>0</v>
          </cell>
          <cell r="CC270">
            <v>24124.02</v>
          </cell>
          <cell r="CD270">
            <v>10800.9</v>
          </cell>
          <cell r="CE270">
            <v>16037.15</v>
          </cell>
          <cell r="CF270">
            <v>2072.6</v>
          </cell>
          <cell r="CG270">
            <v>0</v>
          </cell>
          <cell r="CH270">
            <v>0</v>
          </cell>
          <cell r="CI270">
            <v>0</v>
          </cell>
          <cell r="CJ270">
            <v>117386.66</v>
          </cell>
          <cell r="CK270">
            <v>36950.97</v>
          </cell>
          <cell r="CL270">
            <v>10355.18</v>
          </cell>
          <cell r="CM270">
            <v>16781.78</v>
          </cell>
          <cell r="CN270">
            <v>1667.76</v>
          </cell>
          <cell r="CO270">
            <v>223</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26689.27</v>
          </cell>
          <cell r="DH270">
            <v>1542.19</v>
          </cell>
          <cell r="DI270">
            <v>0</v>
          </cell>
          <cell r="DJ270">
            <v>6336.6</v>
          </cell>
          <cell r="DK270">
            <v>0</v>
          </cell>
          <cell r="DL270">
            <v>185776.25</v>
          </cell>
          <cell r="DM270">
            <v>53727.47</v>
          </cell>
          <cell r="DN270">
            <v>2637.91</v>
          </cell>
          <cell r="DO270">
            <v>1192.1600000000001</v>
          </cell>
          <cell r="DP270">
            <v>0</v>
          </cell>
          <cell r="DQ270">
            <v>960</v>
          </cell>
          <cell r="DR270">
            <v>0</v>
          </cell>
          <cell r="DS270">
            <v>0</v>
          </cell>
          <cell r="DT270">
            <v>0</v>
          </cell>
          <cell r="DU270">
            <v>746</v>
          </cell>
          <cell r="DV270">
            <v>0</v>
          </cell>
          <cell r="DW270">
            <v>0</v>
          </cell>
          <cell r="DX270">
            <v>0</v>
          </cell>
          <cell r="DY270">
            <v>0</v>
          </cell>
          <cell r="DZ270">
            <v>300878.17</v>
          </cell>
          <cell r="EA270">
            <v>102708.05</v>
          </cell>
          <cell r="EB270">
            <v>15915.26</v>
          </cell>
          <cell r="EC270">
            <v>843.31</v>
          </cell>
          <cell r="ED270">
            <v>0</v>
          </cell>
          <cell r="EE270">
            <v>1840</v>
          </cell>
          <cell r="EF270">
            <v>0</v>
          </cell>
          <cell r="EG270">
            <v>74741.52</v>
          </cell>
          <cell r="EH270">
            <v>17357.8</v>
          </cell>
          <cell r="EI270">
            <v>40445.07</v>
          </cell>
          <cell r="EJ270">
            <v>0</v>
          </cell>
          <cell r="EK270">
            <v>0</v>
          </cell>
          <cell r="EL270">
            <v>551</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50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159609.35999999999</v>
          </cell>
          <cell r="GL270">
            <v>46396.38</v>
          </cell>
          <cell r="GM270">
            <v>153692.13</v>
          </cell>
          <cell r="GN270">
            <v>240467.18</v>
          </cell>
          <cell r="GO270">
            <v>2338.15</v>
          </cell>
          <cell r="GP270">
            <v>4108.34</v>
          </cell>
          <cell r="GQ270">
            <v>0</v>
          </cell>
          <cell r="GR270">
            <v>218046.46</v>
          </cell>
          <cell r="GS270">
            <v>40199.230000000003</v>
          </cell>
          <cell r="GT270">
            <v>15064.17</v>
          </cell>
          <cell r="GU270">
            <v>53144.43</v>
          </cell>
          <cell r="GV270">
            <v>606.48</v>
          </cell>
          <cell r="GW270">
            <v>1392.32</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0</v>
          </cell>
          <cell r="HW270">
            <v>0</v>
          </cell>
          <cell r="HX270">
            <v>0</v>
          </cell>
          <cell r="HY270">
            <v>0</v>
          </cell>
          <cell r="HZ270">
            <v>0</v>
          </cell>
          <cell r="IA270">
            <v>0</v>
          </cell>
          <cell r="IB270">
            <v>0</v>
          </cell>
          <cell r="IC270">
            <v>0</v>
          </cell>
          <cell r="ID270">
            <v>0</v>
          </cell>
          <cell r="IE270">
            <v>0</v>
          </cell>
          <cell r="IF270">
            <v>0</v>
          </cell>
          <cell r="IG270">
            <v>0</v>
          </cell>
          <cell r="IH270">
            <v>0</v>
          </cell>
          <cell r="II270">
            <v>0</v>
          </cell>
          <cell r="IJ270">
            <v>0</v>
          </cell>
          <cell r="IK270">
            <v>0</v>
          </cell>
          <cell r="IL270">
            <v>0</v>
          </cell>
          <cell r="IM270">
            <v>0</v>
          </cell>
          <cell r="IN270">
            <v>0</v>
          </cell>
          <cell r="IO270">
            <v>0</v>
          </cell>
          <cell r="IP270">
            <v>0</v>
          </cell>
          <cell r="IQ270">
            <v>0</v>
          </cell>
          <cell r="IR270">
            <v>0</v>
          </cell>
          <cell r="IS270">
            <v>0</v>
          </cell>
          <cell r="IT270">
            <v>0</v>
          </cell>
          <cell r="IU270">
            <v>283111</v>
          </cell>
          <cell r="IV270">
            <v>0</v>
          </cell>
          <cell r="IW270">
            <v>0</v>
          </cell>
          <cell r="IX270">
            <v>0</v>
          </cell>
          <cell r="IY270">
            <v>0</v>
          </cell>
          <cell r="IZ270">
            <v>0</v>
          </cell>
          <cell r="JA270">
            <v>0</v>
          </cell>
          <cell r="JB270">
            <v>0</v>
          </cell>
          <cell r="JC270">
            <v>0</v>
          </cell>
          <cell r="JD270">
            <v>0</v>
          </cell>
          <cell r="JE270">
            <v>0</v>
          </cell>
          <cell r="JF270">
            <v>0</v>
          </cell>
          <cell r="JG270">
            <v>0</v>
          </cell>
          <cell r="JH270">
            <v>0</v>
          </cell>
          <cell r="JI270">
            <v>0</v>
          </cell>
          <cell r="JJ270">
            <v>0</v>
          </cell>
          <cell r="JK270">
            <v>0</v>
          </cell>
          <cell r="JL270">
            <v>0</v>
          </cell>
          <cell r="JM270">
            <v>0</v>
          </cell>
          <cell r="JN270">
            <v>0</v>
          </cell>
          <cell r="JO270">
            <v>0</v>
          </cell>
          <cell r="JP270">
            <v>0</v>
          </cell>
          <cell r="JQ270">
            <v>0</v>
          </cell>
          <cell r="JR270">
            <v>0</v>
          </cell>
          <cell r="JS270">
            <v>0</v>
          </cell>
          <cell r="JT270">
            <v>0</v>
          </cell>
          <cell r="JU270">
            <v>0</v>
          </cell>
          <cell r="JV270">
            <v>0</v>
          </cell>
          <cell r="JW270">
            <v>0</v>
          </cell>
          <cell r="JX270">
            <v>0</v>
          </cell>
          <cell r="JY270">
            <v>0</v>
          </cell>
          <cell r="JZ270">
            <v>0</v>
          </cell>
          <cell r="KA270">
            <v>0</v>
          </cell>
          <cell r="KB270">
            <v>0</v>
          </cell>
          <cell r="KC270">
            <v>2241</v>
          </cell>
          <cell r="KD270">
            <v>0</v>
          </cell>
          <cell r="KE270">
            <v>4996937.5</v>
          </cell>
          <cell r="KF270">
            <v>1414835.01</v>
          </cell>
          <cell r="KG270">
            <v>1218870.8700000001</v>
          </cell>
          <cell r="KH270">
            <v>421861.59</v>
          </cell>
          <cell r="KI270">
            <v>20488.72</v>
          </cell>
          <cell r="KJ270">
            <v>31638.49</v>
          </cell>
          <cell r="KK270">
            <v>283111</v>
          </cell>
        </row>
        <row r="271">
          <cell r="A271">
            <v>268</v>
          </cell>
          <cell r="B271">
            <v>6096</v>
          </cell>
          <cell r="C271" t="str">
            <v>Southeast Webster Grand Comm School District</v>
          </cell>
          <cell r="D271">
            <v>2713429.18</v>
          </cell>
          <cell r="E271">
            <v>868885.85</v>
          </cell>
          <cell r="F271">
            <v>2062200.92</v>
          </cell>
          <cell r="G271">
            <v>102259.88</v>
          </cell>
          <cell r="H271">
            <v>4010.59</v>
          </cell>
          <cell r="I271">
            <v>2282</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36900</v>
          </cell>
          <cell r="Z271">
            <v>6337.41</v>
          </cell>
          <cell r="AA271">
            <v>268.64999999999998</v>
          </cell>
          <cell r="AB271">
            <v>717.16</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18583.3</v>
          </cell>
          <cell r="BW271">
            <v>5727.07</v>
          </cell>
          <cell r="BX271">
            <v>54023.76</v>
          </cell>
          <cell r="BY271">
            <v>0</v>
          </cell>
          <cell r="BZ271">
            <v>0</v>
          </cell>
          <cell r="CA271">
            <v>0</v>
          </cell>
          <cell r="CB271">
            <v>0</v>
          </cell>
          <cell r="CC271">
            <v>18016.7</v>
          </cell>
          <cell r="CD271">
            <v>3079.01</v>
          </cell>
          <cell r="CE271">
            <v>0</v>
          </cell>
          <cell r="CF271">
            <v>6430.71</v>
          </cell>
          <cell r="CG271">
            <v>0</v>
          </cell>
          <cell r="CH271">
            <v>0</v>
          </cell>
          <cell r="CI271">
            <v>0</v>
          </cell>
          <cell r="CJ271">
            <v>0</v>
          </cell>
          <cell r="CK271">
            <v>0</v>
          </cell>
          <cell r="CL271">
            <v>5544.94</v>
          </cell>
          <cell r="CM271">
            <v>36967.379999999997</v>
          </cell>
          <cell r="CN271">
            <v>19978.54</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96158.85</v>
          </cell>
          <cell r="DH271">
            <v>4245.8599999999997</v>
          </cell>
          <cell r="DI271">
            <v>0</v>
          </cell>
          <cell r="DJ271">
            <v>5567.25</v>
          </cell>
          <cell r="DK271">
            <v>0</v>
          </cell>
          <cell r="DL271">
            <v>0</v>
          </cell>
          <cell r="DM271">
            <v>0</v>
          </cell>
          <cell r="DN271">
            <v>102510.02</v>
          </cell>
          <cell r="DO271">
            <v>4099.8999999999996</v>
          </cell>
          <cell r="DP271">
            <v>0</v>
          </cell>
          <cell r="DQ271">
            <v>0</v>
          </cell>
          <cell r="DR271">
            <v>0</v>
          </cell>
          <cell r="DS271">
            <v>0</v>
          </cell>
          <cell r="DT271">
            <v>0</v>
          </cell>
          <cell r="DU271">
            <v>464</v>
          </cell>
          <cell r="DV271">
            <v>0</v>
          </cell>
          <cell r="DW271">
            <v>0</v>
          </cell>
          <cell r="DX271">
            <v>0</v>
          </cell>
          <cell r="DY271">
            <v>0</v>
          </cell>
          <cell r="DZ271">
            <v>254460.65</v>
          </cell>
          <cell r="EA271">
            <v>74224.78</v>
          </cell>
          <cell r="EB271">
            <v>7962.35</v>
          </cell>
          <cell r="EC271">
            <v>3917.76</v>
          </cell>
          <cell r="ED271">
            <v>0</v>
          </cell>
          <cell r="EE271">
            <v>1335</v>
          </cell>
          <cell r="EF271">
            <v>0</v>
          </cell>
          <cell r="EG271">
            <v>5281.16</v>
          </cell>
          <cell r="EH271">
            <v>14226.45</v>
          </cell>
          <cell r="EI271">
            <v>92170.08</v>
          </cell>
          <cell r="EJ271">
            <v>1053.8399999999999</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128177.53</v>
          </cell>
          <cell r="GL271">
            <v>45680.22</v>
          </cell>
          <cell r="GM271">
            <v>83493.78</v>
          </cell>
          <cell r="GN271">
            <v>124140.52</v>
          </cell>
          <cell r="GO271">
            <v>74.39</v>
          </cell>
          <cell r="GP271">
            <v>0</v>
          </cell>
          <cell r="GQ271">
            <v>0</v>
          </cell>
          <cell r="GR271">
            <v>203212.93</v>
          </cell>
          <cell r="GS271">
            <v>46601.08</v>
          </cell>
          <cell r="GT271">
            <v>85344.52</v>
          </cell>
          <cell r="GU271">
            <v>57715.08</v>
          </cell>
          <cell r="GV271">
            <v>0</v>
          </cell>
          <cell r="GW271">
            <v>0</v>
          </cell>
          <cell r="GX271">
            <v>0</v>
          </cell>
          <cell r="GY271">
            <v>0</v>
          </cell>
          <cell r="GZ271">
            <v>0</v>
          </cell>
          <cell r="HA271">
            <v>0</v>
          </cell>
          <cell r="HB271">
            <v>0</v>
          </cell>
          <cell r="HC271">
            <v>0</v>
          </cell>
          <cell r="HD271">
            <v>0</v>
          </cell>
          <cell r="HE271">
            <v>0</v>
          </cell>
          <cell r="HF271">
            <v>0</v>
          </cell>
          <cell r="HG271">
            <v>0</v>
          </cell>
          <cell r="HH271">
            <v>0</v>
          </cell>
          <cell r="HI271">
            <v>0</v>
          </cell>
          <cell r="HJ271">
            <v>0</v>
          </cell>
          <cell r="HK271">
            <v>0</v>
          </cell>
          <cell r="HL271">
            <v>0</v>
          </cell>
          <cell r="HM271">
            <v>37016.769999999997</v>
          </cell>
          <cell r="HN271">
            <v>11081.77</v>
          </cell>
          <cell r="HO271">
            <v>0</v>
          </cell>
          <cell r="HP271">
            <v>0</v>
          </cell>
          <cell r="HQ271">
            <v>0</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cell r="IL271">
            <v>0</v>
          </cell>
          <cell r="IM271">
            <v>0</v>
          </cell>
          <cell r="IN271">
            <v>0</v>
          </cell>
          <cell r="IO271">
            <v>0</v>
          </cell>
          <cell r="IP271">
            <v>0</v>
          </cell>
          <cell r="IQ271">
            <v>0</v>
          </cell>
          <cell r="IR271">
            <v>0</v>
          </cell>
          <cell r="IS271">
            <v>0</v>
          </cell>
          <cell r="IT271">
            <v>0</v>
          </cell>
          <cell r="IU271">
            <v>266209</v>
          </cell>
          <cell r="IV271">
            <v>0</v>
          </cell>
          <cell r="IW271">
            <v>0</v>
          </cell>
          <cell r="IX271">
            <v>0</v>
          </cell>
          <cell r="IY271">
            <v>0</v>
          </cell>
          <cell r="IZ271">
            <v>0</v>
          </cell>
          <cell r="JA271">
            <v>0</v>
          </cell>
          <cell r="JB271">
            <v>0</v>
          </cell>
          <cell r="JC271">
            <v>0</v>
          </cell>
          <cell r="JD271">
            <v>0</v>
          </cell>
          <cell r="JE271">
            <v>0</v>
          </cell>
          <cell r="JF271">
            <v>0</v>
          </cell>
          <cell r="JG271">
            <v>0</v>
          </cell>
          <cell r="JH271">
            <v>0</v>
          </cell>
          <cell r="JI271">
            <v>0</v>
          </cell>
          <cell r="JJ271">
            <v>0</v>
          </cell>
          <cell r="JK271">
            <v>0</v>
          </cell>
          <cell r="JL271">
            <v>0</v>
          </cell>
          <cell r="JM271">
            <v>0</v>
          </cell>
          <cell r="JN271">
            <v>0</v>
          </cell>
          <cell r="JO271">
            <v>0</v>
          </cell>
          <cell r="JP271">
            <v>0</v>
          </cell>
          <cell r="JQ271">
            <v>0</v>
          </cell>
          <cell r="JR271">
            <v>0</v>
          </cell>
          <cell r="JS271">
            <v>0</v>
          </cell>
          <cell r="JT271">
            <v>0</v>
          </cell>
          <cell r="JU271">
            <v>0</v>
          </cell>
          <cell r="JV271">
            <v>0</v>
          </cell>
          <cell r="JW271">
            <v>0</v>
          </cell>
          <cell r="JX271">
            <v>0</v>
          </cell>
          <cell r="JY271">
            <v>0</v>
          </cell>
          <cell r="JZ271">
            <v>0</v>
          </cell>
          <cell r="KA271">
            <v>0</v>
          </cell>
          <cell r="KB271">
            <v>0</v>
          </cell>
          <cell r="KC271">
            <v>119894.62</v>
          </cell>
          <cell r="KD271">
            <v>4990.18</v>
          </cell>
          <cell r="KE271">
            <v>3415078.22</v>
          </cell>
          <cell r="KF271">
            <v>1075843.6399999999</v>
          </cell>
          <cell r="KG271">
            <v>2590141.87</v>
          </cell>
          <cell r="KH271">
            <v>341548.09</v>
          </cell>
          <cell r="KI271">
            <v>24063.52</v>
          </cell>
          <cell r="KJ271">
            <v>129078.87</v>
          </cell>
          <cell r="KK271">
            <v>271199.18</v>
          </cell>
        </row>
        <row r="272">
          <cell r="A272">
            <v>269</v>
          </cell>
          <cell r="B272">
            <v>6097</v>
          </cell>
          <cell r="C272" t="str">
            <v>South Page Comm School District</v>
          </cell>
          <cell r="D272">
            <v>798587.91</v>
          </cell>
          <cell r="E272">
            <v>222129.35</v>
          </cell>
          <cell r="F272">
            <v>1031291.74</v>
          </cell>
          <cell r="G272">
            <v>39984.54</v>
          </cell>
          <cell r="H272">
            <v>0</v>
          </cell>
          <cell r="I272">
            <v>1608.28</v>
          </cell>
          <cell r="J272">
            <v>0</v>
          </cell>
          <cell r="K272">
            <v>0</v>
          </cell>
          <cell r="L272">
            <v>0</v>
          </cell>
          <cell r="M272">
            <v>0</v>
          </cell>
          <cell r="N272">
            <v>0</v>
          </cell>
          <cell r="O272">
            <v>0</v>
          </cell>
          <cell r="P272">
            <v>0</v>
          </cell>
          <cell r="Q272">
            <v>0</v>
          </cell>
          <cell r="R272">
            <v>0</v>
          </cell>
          <cell r="S272">
            <v>0</v>
          </cell>
          <cell r="T272">
            <v>71050.92</v>
          </cell>
          <cell r="U272">
            <v>0</v>
          </cell>
          <cell r="V272">
            <v>0</v>
          </cell>
          <cell r="W272">
            <v>0</v>
          </cell>
          <cell r="X272">
            <v>0</v>
          </cell>
          <cell r="Y272">
            <v>0</v>
          </cell>
          <cell r="Z272">
            <v>0</v>
          </cell>
          <cell r="AA272">
            <v>9716.1200000000008</v>
          </cell>
          <cell r="AB272">
            <v>854.94</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11012.5</v>
          </cell>
          <cell r="BW272">
            <v>1882.05</v>
          </cell>
          <cell r="BX272">
            <v>23259.91</v>
          </cell>
          <cell r="BY272">
            <v>1998.59</v>
          </cell>
          <cell r="BZ272">
            <v>0</v>
          </cell>
          <cell r="CA272">
            <v>0</v>
          </cell>
          <cell r="CB272">
            <v>0</v>
          </cell>
          <cell r="CC272">
            <v>10422.36</v>
          </cell>
          <cell r="CD272">
            <v>2938.9</v>
          </cell>
          <cell r="CE272">
            <v>0</v>
          </cell>
          <cell r="CF272">
            <v>0</v>
          </cell>
          <cell r="CG272">
            <v>0</v>
          </cell>
          <cell r="CH272">
            <v>0</v>
          </cell>
          <cell r="CI272">
            <v>0</v>
          </cell>
          <cell r="CJ272">
            <v>1314.56</v>
          </cell>
          <cell r="CK272">
            <v>224.68</v>
          </cell>
          <cell r="CL272">
            <v>1407.75</v>
          </cell>
          <cell r="CM272">
            <v>3567.85</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11981.24</v>
          </cell>
          <cell r="DH272">
            <v>1029.78</v>
          </cell>
          <cell r="DI272">
            <v>0</v>
          </cell>
          <cell r="DJ272">
            <v>2336.75</v>
          </cell>
          <cell r="DK272">
            <v>0</v>
          </cell>
          <cell r="DL272">
            <v>0</v>
          </cell>
          <cell r="DM272">
            <v>0</v>
          </cell>
          <cell r="DN272">
            <v>71620.179999999993</v>
          </cell>
          <cell r="DO272">
            <v>0</v>
          </cell>
          <cell r="DP272">
            <v>0</v>
          </cell>
          <cell r="DQ272">
            <v>0</v>
          </cell>
          <cell r="DR272">
            <v>0</v>
          </cell>
          <cell r="DS272">
            <v>0</v>
          </cell>
          <cell r="DT272">
            <v>0</v>
          </cell>
          <cell r="DU272">
            <v>149</v>
          </cell>
          <cell r="DV272">
            <v>0</v>
          </cell>
          <cell r="DW272">
            <v>0</v>
          </cell>
          <cell r="DX272">
            <v>0</v>
          </cell>
          <cell r="DY272">
            <v>0</v>
          </cell>
          <cell r="DZ272">
            <v>108309.8</v>
          </cell>
          <cell r="EA272">
            <v>39181.64</v>
          </cell>
          <cell r="EB272">
            <v>52.7</v>
          </cell>
          <cell r="EC272">
            <v>438.02</v>
          </cell>
          <cell r="ED272">
            <v>0</v>
          </cell>
          <cell r="EE272">
            <v>898.28</v>
          </cell>
          <cell r="EF272">
            <v>0</v>
          </cell>
          <cell r="EG272">
            <v>1518.1</v>
          </cell>
          <cell r="EH272">
            <v>259.52</v>
          </cell>
          <cell r="EI272">
            <v>31570.75</v>
          </cell>
          <cell r="EJ272">
            <v>925.76</v>
          </cell>
          <cell r="EK272">
            <v>0</v>
          </cell>
          <cell r="EL272">
            <v>250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256.5</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77999.94</v>
          </cell>
          <cell r="GL272">
            <v>24492.33</v>
          </cell>
          <cell r="GM272">
            <v>21288.32</v>
          </cell>
          <cell r="GN272">
            <v>62903.93</v>
          </cell>
          <cell r="GO272">
            <v>318.89999999999998</v>
          </cell>
          <cell r="GP272">
            <v>0</v>
          </cell>
          <cell r="GQ272">
            <v>0</v>
          </cell>
          <cell r="GR272">
            <v>83232.33</v>
          </cell>
          <cell r="GS272">
            <v>15207.27</v>
          </cell>
          <cell r="GT272">
            <v>14516.14</v>
          </cell>
          <cell r="GU272">
            <v>39363.129999999997</v>
          </cell>
          <cell r="GV272">
            <v>280</v>
          </cell>
          <cell r="GW272">
            <v>0</v>
          </cell>
          <cell r="GX272">
            <v>0</v>
          </cell>
          <cell r="GY272">
            <v>0</v>
          </cell>
          <cell r="GZ272">
            <v>0</v>
          </cell>
          <cell r="HA272">
            <v>0</v>
          </cell>
          <cell r="HB272">
            <v>0</v>
          </cell>
          <cell r="HC272">
            <v>0</v>
          </cell>
          <cell r="HD272">
            <v>0</v>
          </cell>
          <cell r="HE272">
            <v>0</v>
          </cell>
          <cell r="HF272">
            <v>0</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0</v>
          </cell>
          <cell r="HW272">
            <v>0</v>
          </cell>
          <cell r="HX272">
            <v>0</v>
          </cell>
          <cell r="HY272">
            <v>0</v>
          </cell>
          <cell r="HZ272">
            <v>0</v>
          </cell>
          <cell r="IA272">
            <v>0</v>
          </cell>
          <cell r="IB272">
            <v>0</v>
          </cell>
          <cell r="IC272">
            <v>0</v>
          </cell>
          <cell r="ID272">
            <v>0</v>
          </cell>
          <cell r="IE272">
            <v>0</v>
          </cell>
          <cell r="IF272">
            <v>0</v>
          </cell>
          <cell r="IG272">
            <v>0</v>
          </cell>
          <cell r="IH272">
            <v>0</v>
          </cell>
          <cell r="II272">
            <v>0</v>
          </cell>
          <cell r="IJ272">
            <v>0</v>
          </cell>
          <cell r="IK272">
            <v>0</v>
          </cell>
          <cell r="IL272">
            <v>0</v>
          </cell>
          <cell r="IM272">
            <v>0</v>
          </cell>
          <cell r="IN272">
            <v>0</v>
          </cell>
          <cell r="IO272">
            <v>0</v>
          </cell>
          <cell r="IP272">
            <v>0</v>
          </cell>
          <cell r="IQ272">
            <v>0</v>
          </cell>
          <cell r="IR272">
            <v>0</v>
          </cell>
          <cell r="IS272">
            <v>0</v>
          </cell>
          <cell r="IT272">
            <v>0</v>
          </cell>
          <cell r="IU272">
            <v>94934</v>
          </cell>
          <cell r="IV272">
            <v>0</v>
          </cell>
          <cell r="IW272">
            <v>0</v>
          </cell>
          <cell r="IX272">
            <v>0</v>
          </cell>
          <cell r="IY272">
            <v>0</v>
          </cell>
          <cell r="IZ272">
            <v>0</v>
          </cell>
          <cell r="JA272">
            <v>0</v>
          </cell>
          <cell r="JB272">
            <v>0</v>
          </cell>
          <cell r="JC272">
            <v>0</v>
          </cell>
          <cell r="JD272">
            <v>0</v>
          </cell>
          <cell r="JE272">
            <v>0</v>
          </cell>
          <cell r="JF272">
            <v>0</v>
          </cell>
          <cell r="JG272">
            <v>0</v>
          </cell>
          <cell r="JH272">
            <v>0</v>
          </cell>
          <cell r="JI272">
            <v>0</v>
          </cell>
          <cell r="JJ272">
            <v>0</v>
          </cell>
          <cell r="JK272">
            <v>0</v>
          </cell>
          <cell r="JL272">
            <v>0</v>
          </cell>
          <cell r="JM272">
            <v>0</v>
          </cell>
          <cell r="JN272">
            <v>0</v>
          </cell>
          <cell r="JO272">
            <v>0</v>
          </cell>
          <cell r="JP272">
            <v>0</v>
          </cell>
          <cell r="JQ272">
            <v>0</v>
          </cell>
          <cell r="JR272">
            <v>0</v>
          </cell>
          <cell r="JS272">
            <v>0</v>
          </cell>
          <cell r="JT272">
            <v>0</v>
          </cell>
          <cell r="JU272">
            <v>0</v>
          </cell>
          <cell r="JV272">
            <v>0</v>
          </cell>
          <cell r="JW272">
            <v>0</v>
          </cell>
          <cell r="JX272">
            <v>0</v>
          </cell>
          <cell r="JY272">
            <v>0</v>
          </cell>
          <cell r="JZ272">
            <v>0</v>
          </cell>
          <cell r="KA272">
            <v>0</v>
          </cell>
          <cell r="KB272">
            <v>0</v>
          </cell>
          <cell r="KC272">
            <v>0</v>
          </cell>
          <cell r="KD272">
            <v>608</v>
          </cell>
          <cell r="KE272">
            <v>1092397.5</v>
          </cell>
          <cell r="KF272">
            <v>306315.74</v>
          </cell>
          <cell r="KG272">
            <v>1288161.27</v>
          </cell>
          <cell r="KH272">
            <v>151066.54</v>
          </cell>
          <cell r="KI272">
            <v>598.9</v>
          </cell>
          <cell r="KJ272">
            <v>5093.3100000000004</v>
          </cell>
          <cell r="KK272">
            <v>95542</v>
          </cell>
        </row>
        <row r="273">
          <cell r="A273">
            <v>270</v>
          </cell>
          <cell r="B273">
            <v>6098</v>
          </cell>
          <cell r="C273" t="str">
            <v>South Tama County</v>
          </cell>
          <cell r="D273">
            <v>7517701.4900000002</v>
          </cell>
          <cell r="E273">
            <v>2773296.09</v>
          </cell>
          <cell r="F273">
            <v>1231530.22</v>
          </cell>
          <cell r="G273">
            <v>412458.69</v>
          </cell>
          <cell r="H273">
            <v>95885.440000000002</v>
          </cell>
          <cell r="I273">
            <v>12239</v>
          </cell>
          <cell r="J273">
            <v>0</v>
          </cell>
          <cell r="K273">
            <v>0</v>
          </cell>
          <cell r="L273">
            <v>0</v>
          </cell>
          <cell r="M273">
            <v>0</v>
          </cell>
          <cell r="N273">
            <v>0</v>
          </cell>
          <cell r="O273">
            <v>0</v>
          </cell>
          <cell r="P273">
            <v>0</v>
          </cell>
          <cell r="Q273">
            <v>0</v>
          </cell>
          <cell r="R273">
            <v>382743</v>
          </cell>
          <cell r="S273">
            <v>138136.69</v>
          </cell>
          <cell r="T273">
            <v>0</v>
          </cell>
          <cell r="U273">
            <v>16511.57</v>
          </cell>
          <cell r="V273">
            <v>0</v>
          </cell>
          <cell r="W273">
            <v>0</v>
          </cell>
          <cell r="X273">
            <v>0</v>
          </cell>
          <cell r="Y273">
            <v>120112.14</v>
          </cell>
          <cell r="Z273">
            <v>51491.25</v>
          </cell>
          <cell r="AA273">
            <v>2058.84</v>
          </cell>
          <cell r="AB273">
            <v>2604.73</v>
          </cell>
          <cell r="AC273">
            <v>0</v>
          </cell>
          <cell r="AD273">
            <v>199</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143985.79999999999</v>
          </cell>
          <cell r="BW273">
            <v>36485.1</v>
          </cell>
          <cell r="BX273">
            <v>45158.57</v>
          </cell>
          <cell r="BY273">
            <v>12519.25</v>
          </cell>
          <cell r="BZ273">
            <v>0</v>
          </cell>
          <cell r="CA273">
            <v>935</v>
          </cell>
          <cell r="CB273">
            <v>0</v>
          </cell>
          <cell r="CC273">
            <v>171035.71</v>
          </cell>
          <cell r="CD273">
            <v>66731.350000000006</v>
          </cell>
          <cell r="CE273">
            <v>0</v>
          </cell>
          <cell r="CF273">
            <v>21485.3</v>
          </cell>
          <cell r="CG273">
            <v>963.81</v>
          </cell>
          <cell r="CH273">
            <v>0</v>
          </cell>
          <cell r="CI273">
            <v>0</v>
          </cell>
          <cell r="CJ273">
            <v>116963.24</v>
          </cell>
          <cell r="CK273">
            <v>40383.279999999999</v>
          </cell>
          <cell r="CL273">
            <v>3818.71</v>
          </cell>
          <cell r="CM273">
            <v>39223.89</v>
          </cell>
          <cell r="CN273">
            <v>312390.96999999997</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76624.740000000005</v>
          </cell>
          <cell r="DH273">
            <v>10599.93</v>
          </cell>
          <cell r="DI273">
            <v>0</v>
          </cell>
          <cell r="DJ273">
            <v>27235.5</v>
          </cell>
          <cell r="DK273">
            <v>0</v>
          </cell>
          <cell r="DL273">
            <v>207511.6</v>
          </cell>
          <cell r="DM273">
            <v>77507.570000000007</v>
          </cell>
          <cell r="DN273">
            <v>6372.17</v>
          </cell>
          <cell r="DO273">
            <v>5463.73</v>
          </cell>
          <cell r="DP273">
            <v>0</v>
          </cell>
          <cell r="DQ273">
            <v>5453.34</v>
          </cell>
          <cell r="DR273">
            <v>0</v>
          </cell>
          <cell r="DS273">
            <v>0</v>
          </cell>
          <cell r="DT273">
            <v>0</v>
          </cell>
          <cell r="DU273">
            <v>3305.82</v>
          </cell>
          <cell r="DV273">
            <v>0</v>
          </cell>
          <cell r="DW273">
            <v>0</v>
          </cell>
          <cell r="DX273">
            <v>0</v>
          </cell>
          <cell r="DY273">
            <v>0</v>
          </cell>
          <cell r="DZ273">
            <v>775745.33</v>
          </cell>
          <cell r="EA273">
            <v>356888.36</v>
          </cell>
          <cell r="EB273">
            <v>49803.26</v>
          </cell>
          <cell r="EC273">
            <v>23566.95</v>
          </cell>
          <cell r="ED273">
            <v>180.75</v>
          </cell>
          <cell r="EE273">
            <v>6080.5</v>
          </cell>
          <cell r="EF273">
            <v>0</v>
          </cell>
          <cell r="EG273">
            <v>248502.98</v>
          </cell>
          <cell r="EH273">
            <v>103700.19</v>
          </cell>
          <cell r="EI273">
            <v>47494.43</v>
          </cell>
          <cell r="EJ273">
            <v>1064.6099999999999</v>
          </cell>
          <cell r="EK273">
            <v>0</v>
          </cell>
          <cell r="EL273">
            <v>24113.91</v>
          </cell>
          <cell r="EM273">
            <v>0</v>
          </cell>
          <cell r="EN273">
            <v>0</v>
          </cell>
          <cell r="EO273">
            <v>0</v>
          </cell>
          <cell r="EP273">
            <v>0</v>
          </cell>
          <cell r="EQ273">
            <v>0</v>
          </cell>
          <cell r="ER273">
            <v>0</v>
          </cell>
          <cell r="ES273">
            <v>0</v>
          </cell>
          <cell r="ET273">
            <v>0</v>
          </cell>
          <cell r="EU273">
            <v>25941.360000000001</v>
          </cell>
          <cell r="EV273">
            <v>10964.65</v>
          </cell>
          <cell r="EW273">
            <v>656.25</v>
          </cell>
          <cell r="EX273">
            <v>34586.53</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642800.18000000005</v>
          </cell>
          <cell r="GL273">
            <v>235873.68</v>
          </cell>
          <cell r="GM273">
            <v>127388.46</v>
          </cell>
          <cell r="GN273">
            <v>489076.68</v>
          </cell>
          <cell r="GO273">
            <v>10610.87</v>
          </cell>
          <cell r="GP273">
            <v>2707.68</v>
          </cell>
          <cell r="GQ273">
            <v>0</v>
          </cell>
          <cell r="GR273">
            <v>475319.82</v>
          </cell>
          <cell r="GS273">
            <v>109031.14</v>
          </cell>
          <cell r="GT273">
            <v>58831.39</v>
          </cell>
          <cell r="GU273">
            <v>145343.87</v>
          </cell>
          <cell r="GV273">
            <v>0</v>
          </cell>
          <cell r="GW273">
            <v>1250</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0</v>
          </cell>
          <cell r="HW273">
            <v>0</v>
          </cell>
          <cell r="HX273">
            <v>0</v>
          </cell>
          <cell r="HY273">
            <v>0</v>
          </cell>
          <cell r="HZ273">
            <v>0</v>
          </cell>
          <cell r="IA273">
            <v>0</v>
          </cell>
          <cell r="IB273">
            <v>0</v>
          </cell>
          <cell r="IC273">
            <v>0</v>
          </cell>
          <cell r="ID273">
            <v>0</v>
          </cell>
          <cell r="IE273">
            <v>0</v>
          </cell>
          <cell r="IF273">
            <v>0</v>
          </cell>
          <cell r="IG273">
            <v>0</v>
          </cell>
          <cell r="IH273">
            <v>0</v>
          </cell>
          <cell r="II273">
            <v>0</v>
          </cell>
          <cell r="IJ273">
            <v>0</v>
          </cell>
          <cell r="IK273">
            <v>0</v>
          </cell>
          <cell r="IL273">
            <v>0</v>
          </cell>
          <cell r="IM273">
            <v>0</v>
          </cell>
          <cell r="IN273">
            <v>0</v>
          </cell>
          <cell r="IO273">
            <v>0</v>
          </cell>
          <cell r="IP273">
            <v>0</v>
          </cell>
          <cell r="IQ273">
            <v>0</v>
          </cell>
          <cell r="IR273">
            <v>0</v>
          </cell>
          <cell r="IS273">
            <v>0</v>
          </cell>
          <cell r="IT273">
            <v>0</v>
          </cell>
          <cell r="IU273">
            <v>734494</v>
          </cell>
          <cell r="IV273">
            <v>0</v>
          </cell>
          <cell r="IW273">
            <v>0</v>
          </cell>
          <cell r="IX273">
            <v>0</v>
          </cell>
          <cell r="IY273">
            <v>0</v>
          </cell>
          <cell r="IZ273">
            <v>0</v>
          </cell>
          <cell r="JA273">
            <v>0</v>
          </cell>
          <cell r="JB273">
            <v>0</v>
          </cell>
          <cell r="JC273">
            <v>0</v>
          </cell>
          <cell r="JD273">
            <v>0</v>
          </cell>
          <cell r="JE273">
            <v>0</v>
          </cell>
          <cell r="JF273">
            <v>0</v>
          </cell>
          <cell r="JG273">
            <v>0</v>
          </cell>
          <cell r="JH273">
            <v>0</v>
          </cell>
          <cell r="JI273">
            <v>0</v>
          </cell>
          <cell r="JJ273">
            <v>0</v>
          </cell>
          <cell r="JK273">
            <v>0</v>
          </cell>
          <cell r="JL273">
            <v>0</v>
          </cell>
          <cell r="JM273">
            <v>0</v>
          </cell>
          <cell r="JN273">
            <v>0</v>
          </cell>
          <cell r="JO273">
            <v>0</v>
          </cell>
          <cell r="JP273">
            <v>0</v>
          </cell>
          <cell r="JQ273">
            <v>0</v>
          </cell>
          <cell r="JR273">
            <v>0</v>
          </cell>
          <cell r="JS273">
            <v>0</v>
          </cell>
          <cell r="JT273">
            <v>0</v>
          </cell>
          <cell r="JU273">
            <v>0</v>
          </cell>
          <cell r="JV273">
            <v>0</v>
          </cell>
          <cell r="JW273">
            <v>0</v>
          </cell>
          <cell r="JX273">
            <v>0</v>
          </cell>
          <cell r="JY273">
            <v>0</v>
          </cell>
          <cell r="JZ273">
            <v>0</v>
          </cell>
          <cell r="KA273">
            <v>0</v>
          </cell>
          <cell r="KB273">
            <v>0</v>
          </cell>
          <cell r="KC273">
            <v>0</v>
          </cell>
          <cell r="KD273">
            <v>0</v>
          </cell>
          <cell r="KE273">
            <v>10828362.65</v>
          </cell>
          <cell r="KF273">
            <v>4000489.35</v>
          </cell>
          <cell r="KG273">
            <v>1653042.86</v>
          </cell>
          <cell r="KH273">
            <v>1214505.73</v>
          </cell>
          <cell r="KI273">
            <v>420031.84</v>
          </cell>
          <cell r="KJ273">
            <v>80213.929999999993</v>
          </cell>
          <cell r="KK273">
            <v>734494</v>
          </cell>
        </row>
        <row r="274">
          <cell r="A274">
            <v>271</v>
          </cell>
          <cell r="B274">
            <v>6099</v>
          </cell>
          <cell r="C274" t="str">
            <v>South O'Brien Comm School District</v>
          </cell>
          <cell r="D274">
            <v>3066607.72</v>
          </cell>
          <cell r="E274">
            <v>913714.4</v>
          </cell>
          <cell r="F274">
            <v>495866.23</v>
          </cell>
          <cell r="G274">
            <v>200746.93</v>
          </cell>
          <cell r="H274">
            <v>5398.96</v>
          </cell>
          <cell r="I274">
            <v>9192.9</v>
          </cell>
          <cell r="J274">
            <v>0</v>
          </cell>
          <cell r="K274">
            <v>0</v>
          </cell>
          <cell r="L274">
            <v>0</v>
          </cell>
          <cell r="M274">
            <v>0</v>
          </cell>
          <cell r="N274">
            <v>0</v>
          </cell>
          <cell r="O274">
            <v>0</v>
          </cell>
          <cell r="P274">
            <v>0</v>
          </cell>
          <cell r="Q274">
            <v>0</v>
          </cell>
          <cell r="R274">
            <v>61191.28</v>
          </cell>
          <cell r="S274">
            <v>16557.04</v>
          </cell>
          <cell r="T274">
            <v>0</v>
          </cell>
          <cell r="U274">
            <v>47.2</v>
          </cell>
          <cell r="V274">
            <v>0</v>
          </cell>
          <cell r="W274">
            <v>0</v>
          </cell>
          <cell r="X274">
            <v>0</v>
          </cell>
          <cell r="Y274">
            <v>31459.08</v>
          </cell>
          <cell r="Z274">
            <v>14391.56</v>
          </cell>
          <cell r="AA274">
            <v>479.16</v>
          </cell>
          <cell r="AB274">
            <v>4667.83</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224516.56</v>
          </cell>
          <cell r="BW274">
            <v>45752.03</v>
          </cell>
          <cell r="BX274">
            <v>7292.42</v>
          </cell>
          <cell r="BY274">
            <v>1163.83</v>
          </cell>
          <cell r="BZ274">
            <v>0</v>
          </cell>
          <cell r="CA274">
            <v>0</v>
          </cell>
          <cell r="CB274">
            <v>0</v>
          </cell>
          <cell r="CC274">
            <v>93229.6</v>
          </cell>
          <cell r="CD274">
            <v>28980.07</v>
          </cell>
          <cell r="CE274">
            <v>0</v>
          </cell>
          <cell r="CF274">
            <v>10998.15</v>
          </cell>
          <cell r="CG274">
            <v>0</v>
          </cell>
          <cell r="CH274">
            <v>0</v>
          </cell>
          <cell r="CI274">
            <v>0</v>
          </cell>
          <cell r="CJ274">
            <v>17462.5</v>
          </cell>
          <cell r="CK274">
            <v>2984.4</v>
          </cell>
          <cell r="CL274">
            <v>23418.05</v>
          </cell>
          <cell r="CM274">
            <v>0</v>
          </cell>
          <cell r="CN274">
            <v>0</v>
          </cell>
          <cell r="CO274">
            <v>0</v>
          </cell>
          <cell r="CP274">
            <v>0</v>
          </cell>
          <cell r="CQ274">
            <v>0</v>
          </cell>
          <cell r="CR274">
            <v>0</v>
          </cell>
          <cell r="CS274">
            <v>2620.9</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38375.51</v>
          </cell>
          <cell r="DH274">
            <v>1420.89</v>
          </cell>
          <cell r="DI274">
            <v>0</v>
          </cell>
          <cell r="DJ274">
            <v>0</v>
          </cell>
          <cell r="DK274">
            <v>0</v>
          </cell>
          <cell r="DL274">
            <v>234846.15</v>
          </cell>
          <cell r="DM274">
            <v>57669.74</v>
          </cell>
          <cell r="DN274">
            <v>18280.14</v>
          </cell>
          <cell r="DO274">
            <v>1071.46</v>
          </cell>
          <cell r="DP274">
            <v>0</v>
          </cell>
          <cell r="DQ274">
            <v>1060</v>
          </cell>
          <cell r="DR274">
            <v>0</v>
          </cell>
          <cell r="DS274">
            <v>0</v>
          </cell>
          <cell r="DT274">
            <v>0</v>
          </cell>
          <cell r="DU274">
            <v>564</v>
          </cell>
          <cell r="DV274">
            <v>0</v>
          </cell>
          <cell r="DW274">
            <v>0</v>
          </cell>
          <cell r="DX274">
            <v>0</v>
          </cell>
          <cell r="DY274">
            <v>0</v>
          </cell>
          <cell r="DZ274">
            <v>306658.62</v>
          </cell>
          <cell r="EA274">
            <v>87517.33</v>
          </cell>
          <cell r="EB274">
            <v>2519.88</v>
          </cell>
          <cell r="EC274">
            <v>2715.5</v>
          </cell>
          <cell r="ED274">
            <v>0</v>
          </cell>
          <cell r="EE274">
            <v>2295</v>
          </cell>
          <cell r="EF274">
            <v>0</v>
          </cell>
          <cell r="EG274">
            <v>71370.64</v>
          </cell>
          <cell r="EH274">
            <v>12052.91</v>
          </cell>
          <cell r="EI274">
            <v>1449.18</v>
          </cell>
          <cell r="EJ274">
            <v>308.81</v>
          </cell>
          <cell r="EK274">
            <v>0</v>
          </cell>
          <cell r="EL274">
            <v>5703.36</v>
          </cell>
          <cell r="EM274">
            <v>0</v>
          </cell>
          <cell r="EN274">
            <v>0</v>
          </cell>
          <cell r="EO274">
            <v>0</v>
          </cell>
          <cell r="EP274">
            <v>0</v>
          </cell>
          <cell r="EQ274">
            <v>0</v>
          </cell>
          <cell r="ER274">
            <v>0</v>
          </cell>
          <cell r="ES274">
            <v>0</v>
          </cell>
          <cell r="ET274">
            <v>0</v>
          </cell>
          <cell r="EU274">
            <v>11048.27</v>
          </cell>
          <cell r="EV274">
            <v>1926.92</v>
          </cell>
          <cell r="EW274">
            <v>0</v>
          </cell>
          <cell r="EX274">
            <v>13843.31</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2393.42</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v>
          </cell>
          <cell r="GK274">
            <v>228523.44</v>
          </cell>
          <cell r="GL274">
            <v>72244.37</v>
          </cell>
          <cell r="GM274">
            <v>70933.87</v>
          </cell>
          <cell r="GN274">
            <v>194209.21</v>
          </cell>
          <cell r="GO274">
            <v>2228.58</v>
          </cell>
          <cell r="GP274">
            <v>42</v>
          </cell>
          <cell r="GQ274">
            <v>0</v>
          </cell>
          <cell r="GR274">
            <v>205936.5</v>
          </cell>
          <cell r="GS274">
            <v>53681.62</v>
          </cell>
          <cell r="GT274">
            <v>21539.54</v>
          </cell>
          <cell r="GU274">
            <v>43600.77</v>
          </cell>
          <cell r="GV274">
            <v>0</v>
          </cell>
          <cell r="GW274">
            <v>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v>
          </cell>
          <cell r="HY274">
            <v>0</v>
          </cell>
          <cell r="HZ274">
            <v>0</v>
          </cell>
          <cell r="IA274">
            <v>0</v>
          </cell>
          <cell r="IB274">
            <v>0</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288666</v>
          </cell>
          <cell r="IV274">
            <v>0</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v>
          </cell>
          <cell r="JM274">
            <v>0</v>
          </cell>
          <cell r="JN274">
            <v>0</v>
          </cell>
          <cell r="JO274">
            <v>0</v>
          </cell>
          <cell r="JP274">
            <v>0</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4552850.3600000003</v>
          </cell>
          <cell r="KF274">
            <v>1307472.3899999999</v>
          </cell>
          <cell r="KG274">
            <v>685732.3</v>
          </cell>
          <cell r="KH274">
            <v>474793.89</v>
          </cell>
          <cell r="KI274">
            <v>7627.54</v>
          </cell>
          <cell r="KJ274">
            <v>18293.259999999998</v>
          </cell>
          <cell r="KK274">
            <v>288666</v>
          </cell>
        </row>
        <row r="275">
          <cell r="A275">
            <v>272</v>
          </cell>
          <cell r="B275">
            <v>6100</v>
          </cell>
          <cell r="C275" t="str">
            <v>South Winneshiek Comm School District</v>
          </cell>
          <cell r="D275">
            <v>3008841.7</v>
          </cell>
          <cell r="E275">
            <v>846740</v>
          </cell>
          <cell r="F275">
            <v>1060777.26</v>
          </cell>
          <cell r="G275">
            <v>88388.43</v>
          </cell>
          <cell r="H275">
            <v>6231.27</v>
          </cell>
          <cell r="I275">
            <v>3255</v>
          </cell>
          <cell r="J275">
            <v>0</v>
          </cell>
          <cell r="K275">
            <v>34779.24</v>
          </cell>
          <cell r="L275">
            <v>11239.32</v>
          </cell>
          <cell r="M275">
            <v>20640</v>
          </cell>
          <cell r="N275">
            <v>0</v>
          </cell>
          <cell r="O275">
            <v>0</v>
          </cell>
          <cell r="P275">
            <v>0</v>
          </cell>
          <cell r="Q275">
            <v>0</v>
          </cell>
          <cell r="R275">
            <v>137050</v>
          </cell>
          <cell r="S275">
            <v>38510.129999999997</v>
          </cell>
          <cell r="T275">
            <v>0</v>
          </cell>
          <cell r="U275">
            <v>67</v>
          </cell>
          <cell r="V275">
            <v>0</v>
          </cell>
          <cell r="W275">
            <v>0</v>
          </cell>
          <cell r="X275">
            <v>0</v>
          </cell>
          <cell r="Y275">
            <v>45181.23</v>
          </cell>
          <cell r="Z275">
            <v>14372.79</v>
          </cell>
          <cell r="AA275">
            <v>0</v>
          </cell>
          <cell r="AB275">
            <v>1895.23</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130</v>
          </cell>
          <cell r="BP275">
            <v>22.21</v>
          </cell>
          <cell r="BQ275">
            <v>0</v>
          </cell>
          <cell r="BR275">
            <v>0</v>
          </cell>
          <cell r="BS275">
            <v>0</v>
          </cell>
          <cell r="BT275">
            <v>0</v>
          </cell>
          <cell r="BU275">
            <v>0</v>
          </cell>
          <cell r="BV275">
            <v>120116.58</v>
          </cell>
          <cell r="BW275">
            <v>32771.69</v>
          </cell>
          <cell r="BX275">
            <v>17915.36</v>
          </cell>
          <cell r="BY275">
            <v>7781.03</v>
          </cell>
          <cell r="BZ275">
            <v>62</v>
          </cell>
          <cell r="CA275">
            <v>0</v>
          </cell>
          <cell r="CB275">
            <v>0</v>
          </cell>
          <cell r="CC275">
            <v>20060.3</v>
          </cell>
          <cell r="CD275">
            <v>4066.8</v>
          </cell>
          <cell r="CE275">
            <v>0</v>
          </cell>
          <cell r="CF275">
            <v>2922.66</v>
          </cell>
          <cell r="CG275">
            <v>0</v>
          </cell>
          <cell r="CH275">
            <v>0</v>
          </cell>
          <cell r="CI275">
            <v>0</v>
          </cell>
          <cell r="CJ275">
            <v>0</v>
          </cell>
          <cell r="CK275">
            <v>0</v>
          </cell>
          <cell r="CL275">
            <v>24185.73</v>
          </cell>
          <cell r="CM275">
            <v>2187.31</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6908.99</v>
          </cell>
          <cell r="DH275">
            <v>7106.96</v>
          </cell>
          <cell r="DI275">
            <v>0</v>
          </cell>
          <cell r="DJ275">
            <v>0</v>
          </cell>
          <cell r="DK275">
            <v>0</v>
          </cell>
          <cell r="DL275">
            <v>133794.51999999999</v>
          </cell>
          <cell r="DM275">
            <v>39131.57</v>
          </cell>
          <cell r="DN275">
            <v>14770.43</v>
          </cell>
          <cell r="DO275">
            <v>1160.56</v>
          </cell>
          <cell r="DP275">
            <v>0</v>
          </cell>
          <cell r="DQ275">
            <v>2383</v>
          </cell>
          <cell r="DR275">
            <v>0</v>
          </cell>
          <cell r="DS275">
            <v>0</v>
          </cell>
          <cell r="DT275">
            <v>0</v>
          </cell>
          <cell r="DU275">
            <v>813</v>
          </cell>
          <cell r="DV275">
            <v>0</v>
          </cell>
          <cell r="DW275">
            <v>0</v>
          </cell>
          <cell r="DX275">
            <v>0</v>
          </cell>
          <cell r="DY275">
            <v>0</v>
          </cell>
          <cell r="DZ275">
            <v>233209.97</v>
          </cell>
          <cell r="EA275">
            <v>72835.539999999994</v>
          </cell>
          <cell r="EB275">
            <v>0</v>
          </cell>
          <cell r="EC275">
            <v>2607.44</v>
          </cell>
          <cell r="ED275">
            <v>0</v>
          </cell>
          <cell r="EE275">
            <v>550</v>
          </cell>
          <cell r="EF275">
            <v>0</v>
          </cell>
          <cell r="EG275">
            <v>86039.17</v>
          </cell>
          <cell r="EH275">
            <v>29289.81</v>
          </cell>
          <cell r="EI275">
            <v>29862.47</v>
          </cell>
          <cell r="EJ275">
            <v>1941.71</v>
          </cell>
          <cell r="EK275">
            <v>0</v>
          </cell>
          <cell r="EL275">
            <v>2010.62</v>
          </cell>
          <cell r="EM275">
            <v>0</v>
          </cell>
          <cell r="EN275">
            <v>0</v>
          </cell>
          <cell r="EO275">
            <v>0</v>
          </cell>
          <cell r="EP275">
            <v>0</v>
          </cell>
          <cell r="EQ275">
            <v>0</v>
          </cell>
          <cell r="ER275">
            <v>0</v>
          </cell>
          <cell r="ES275">
            <v>0</v>
          </cell>
          <cell r="ET275">
            <v>0</v>
          </cell>
          <cell r="EU275">
            <v>0</v>
          </cell>
          <cell r="EV275">
            <v>0</v>
          </cell>
          <cell r="EW275">
            <v>1425.05</v>
          </cell>
          <cell r="EX275">
            <v>0</v>
          </cell>
          <cell r="EY275">
            <v>0</v>
          </cell>
          <cell r="EZ275">
            <v>0</v>
          </cell>
          <cell r="FA275">
            <v>0</v>
          </cell>
          <cell r="FB275">
            <v>0</v>
          </cell>
          <cell r="FC275">
            <v>0</v>
          </cell>
          <cell r="FD275">
            <v>0</v>
          </cell>
          <cell r="FE275">
            <v>0</v>
          </cell>
          <cell r="FF275">
            <v>0</v>
          </cell>
          <cell r="FG275">
            <v>0</v>
          </cell>
          <cell r="FH275">
            <v>0</v>
          </cell>
          <cell r="FI275">
            <v>6200</v>
          </cell>
          <cell r="FJ275">
            <v>729.29</v>
          </cell>
          <cell r="FK275">
            <v>5341.21</v>
          </cell>
          <cell r="FL275">
            <v>0</v>
          </cell>
          <cell r="FM275">
            <v>0</v>
          </cell>
          <cell r="FN275">
            <v>0</v>
          </cell>
          <cell r="FO275">
            <v>0</v>
          </cell>
          <cell r="FP275">
            <v>0</v>
          </cell>
          <cell r="FQ275">
            <v>0</v>
          </cell>
          <cell r="FR275">
            <v>9564.56</v>
          </cell>
          <cell r="FS275">
            <v>0</v>
          </cell>
          <cell r="FT275">
            <v>0</v>
          </cell>
          <cell r="FU275">
            <v>0</v>
          </cell>
          <cell r="FV275">
            <v>0</v>
          </cell>
          <cell r="FW275">
            <v>1834.49</v>
          </cell>
          <cell r="FX275">
            <v>178.69</v>
          </cell>
          <cell r="FY275">
            <v>0</v>
          </cell>
          <cell r="FZ275">
            <v>0</v>
          </cell>
          <cell r="GA275">
            <v>0</v>
          </cell>
          <cell r="GB275">
            <v>0</v>
          </cell>
          <cell r="GC275">
            <v>0</v>
          </cell>
          <cell r="GD275">
            <v>0</v>
          </cell>
          <cell r="GE275">
            <v>0</v>
          </cell>
          <cell r="GF275">
            <v>3211</v>
          </cell>
          <cell r="GG275">
            <v>0</v>
          </cell>
          <cell r="GH275">
            <v>0</v>
          </cell>
          <cell r="GI275">
            <v>0</v>
          </cell>
          <cell r="GJ275">
            <v>0</v>
          </cell>
          <cell r="GK275">
            <v>161276.03</v>
          </cell>
          <cell r="GL275">
            <v>60852.13</v>
          </cell>
          <cell r="GM275">
            <v>80377.009999999995</v>
          </cell>
          <cell r="GN275">
            <v>135264.95999999999</v>
          </cell>
          <cell r="GO275">
            <v>176.97</v>
          </cell>
          <cell r="GP275">
            <v>40</v>
          </cell>
          <cell r="GQ275">
            <v>0</v>
          </cell>
          <cell r="GR275">
            <v>209419.25</v>
          </cell>
          <cell r="GS275">
            <v>47667.57</v>
          </cell>
          <cell r="GT275">
            <v>27200.57</v>
          </cell>
          <cell r="GU275">
            <v>66173.94</v>
          </cell>
          <cell r="GV275">
            <v>0</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v>
          </cell>
          <cell r="HY275">
            <v>0</v>
          </cell>
          <cell r="HZ275">
            <v>0</v>
          </cell>
          <cell r="IA275">
            <v>0</v>
          </cell>
          <cell r="IB275">
            <v>0</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v>
          </cell>
          <cell r="IS275">
            <v>0</v>
          </cell>
          <cell r="IT275">
            <v>0</v>
          </cell>
          <cell r="IU275">
            <v>259000</v>
          </cell>
          <cell r="IV275">
            <v>0</v>
          </cell>
          <cell r="IW275">
            <v>0</v>
          </cell>
          <cell r="IX275">
            <v>0</v>
          </cell>
          <cell r="IY275">
            <v>0</v>
          </cell>
          <cell r="IZ275">
            <v>0</v>
          </cell>
          <cell r="JA275">
            <v>0</v>
          </cell>
          <cell r="JB275">
            <v>35700</v>
          </cell>
          <cell r="JC275">
            <v>0</v>
          </cell>
          <cell r="JD275">
            <v>0</v>
          </cell>
          <cell r="JE275">
            <v>0</v>
          </cell>
          <cell r="JF275">
            <v>0</v>
          </cell>
          <cell r="JG275">
            <v>0</v>
          </cell>
          <cell r="JH275">
            <v>0</v>
          </cell>
          <cell r="JI275">
            <v>0</v>
          </cell>
          <cell r="JJ275">
            <v>0</v>
          </cell>
          <cell r="JK275">
            <v>0</v>
          </cell>
          <cell r="JL275">
            <v>0</v>
          </cell>
          <cell r="JM275">
            <v>0</v>
          </cell>
          <cell r="JN275">
            <v>0</v>
          </cell>
          <cell r="JO275">
            <v>0</v>
          </cell>
          <cell r="JP275">
            <v>0</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4197932.4800000004</v>
          </cell>
          <cell r="KF275">
            <v>1198407.54</v>
          </cell>
          <cell r="KG275">
            <v>1302992.6399999999</v>
          </cell>
          <cell r="KH275">
            <v>317497.23</v>
          </cell>
          <cell r="KI275">
            <v>6470.24</v>
          </cell>
          <cell r="KJ275">
            <v>8238.6200000000008</v>
          </cell>
          <cell r="KK275">
            <v>294700</v>
          </cell>
        </row>
        <row r="276">
          <cell r="A276">
            <v>273</v>
          </cell>
          <cell r="B276">
            <v>6101</v>
          </cell>
          <cell r="C276" t="str">
            <v>Southeast Polk Comm School District</v>
          </cell>
          <cell r="D276">
            <v>35363889.25</v>
          </cell>
          <cell r="E276">
            <v>11246055.470000001</v>
          </cell>
          <cell r="F276">
            <v>3739088.91</v>
          </cell>
          <cell r="G276">
            <v>606896.36</v>
          </cell>
          <cell r="H276">
            <v>140136.69</v>
          </cell>
          <cell r="I276">
            <v>58415.23</v>
          </cell>
          <cell r="J276">
            <v>0</v>
          </cell>
          <cell r="K276">
            <v>38528.93</v>
          </cell>
          <cell r="L276">
            <v>14965.01</v>
          </cell>
          <cell r="M276">
            <v>740</v>
          </cell>
          <cell r="N276">
            <v>90</v>
          </cell>
          <cell r="O276">
            <v>0</v>
          </cell>
          <cell r="P276">
            <v>0</v>
          </cell>
          <cell r="Q276">
            <v>0</v>
          </cell>
          <cell r="R276">
            <v>1220818.58</v>
          </cell>
          <cell r="S276">
            <v>374280.62</v>
          </cell>
          <cell r="T276">
            <v>747.9</v>
          </cell>
          <cell r="U276">
            <v>599.95000000000005</v>
          </cell>
          <cell r="V276">
            <v>0</v>
          </cell>
          <cell r="W276">
            <v>0</v>
          </cell>
          <cell r="X276">
            <v>0</v>
          </cell>
          <cell r="Y276">
            <v>967721.9</v>
          </cell>
          <cell r="Z276">
            <v>315617.37</v>
          </cell>
          <cell r="AA276">
            <v>119.33</v>
          </cell>
          <cell r="AB276">
            <v>12453.44</v>
          </cell>
          <cell r="AC276">
            <v>0</v>
          </cell>
          <cell r="AD276">
            <v>150</v>
          </cell>
          <cell r="AE276">
            <v>0</v>
          </cell>
          <cell r="AF276">
            <v>0</v>
          </cell>
          <cell r="AG276">
            <v>0</v>
          </cell>
          <cell r="AH276">
            <v>23998.53</v>
          </cell>
          <cell r="AI276">
            <v>0</v>
          </cell>
          <cell r="AJ276">
            <v>0</v>
          </cell>
          <cell r="AK276">
            <v>0</v>
          </cell>
          <cell r="AL276">
            <v>0</v>
          </cell>
          <cell r="AM276">
            <v>66151.55</v>
          </cell>
          <cell r="AN276">
            <v>23922.87</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2291734.9700000002</v>
          </cell>
          <cell r="BW276">
            <v>658075.24</v>
          </cell>
          <cell r="BX276">
            <v>86122.37</v>
          </cell>
          <cell r="BY276">
            <v>42385.35</v>
          </cell>
          <cell r="BZ276">
            <v>1903</v>
          </cell>
          <cell r="CA276">
            <v>0</v>
          </cell>
          <cell r="CB276">
            <v>0</v>
          </cell>
          <cell r="CC276">
            <v>318170.67</v>
          </cell>
          <cell r="CD276">
            <v>103325.86</v>
          </cell>
          <cell r="CE276">
            <v>548.15</v>
          </cell>
          <cell r="CF276">
            <v>44077.07</v>
          </cell>
          <cell r="CG276">
            <v>0</v>
          </cell>
          <cell r="CH276">
            <v>0</v>
          </cell>
          <cell r="CI276">
            <v>0</v>
          </cell>
          <cell r="CJ276">
            <v>86408.13</v>
          </cell>
          <cell r="CK276">
            <v>22361.93</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149430.39000000001</v>
          </cell>
          <cell r="DH276">
            <v>15183.84</v>
          </cell>
          <cell r="DI276">
            <v>0</v>
          </cell>
          <cell r="DJ276">
            <v>33882</v>
          </cell>
          <cell r="DK276">
            <v>0</v>
          </cell>
          <cell r="DL276">
            <v>539882.53</v>
          </cell>
          <cell r="DM276">
            <v>220856.48</v>
          </cell>
          <cell r="DN276">
            <v>9816.0300000000007</v>
          </cell>
          <cell r="DO276">
            <v>5542.78</v>
          </cell>
          <cell r="DP276">
            <v>0</v>
          </cell>
          <cell r="DQ276">
            <v>10183</v>
          </cell>
          <cell r="DR276">
            <v>0</v>
          </cell>
          <cell r="DS276">
            <v>171772.44</v>
          </cell>
          <cell r="DT276">
            <v>79568.600000000006</v>
          </cell>
          <cell r="DU276">
            <v>5163.82</v>
          </cell>
          <cell r="DV276">
            <v>33</v>
          </cell>
          <cell r="DW276">
            <v>0</v>
          </cell>
          <cell r="DX276">
            <v>0</v>
          </cell>
          <cell r="DY276">
            <v>0</v>
          </cell>
          <cell r="DZ276">
            <v>3000328.79</v>
          </cell>
          <cell r="EA276">
            <v>1137158.5</v>
          </cell>
          <cell r="EB276">
            <v>59445.54</v>
          </cell>
          <cell r="EC276">
            <v>69421.259999999995</v>
          </cell>
          <cell r="ED276">
            <v>4767.62</v>
          </cell>
          <cell r="EE276">
            <v>3188</v>
          </cell>
          <cell r="EF276">
            <v>0</v>
          </cell>
          <cell r="EG276">
            <v>465496.27</v>
          </cell>
          <cell r="EH276">
            <v>228348.46</v>
          </cell>
          <cell r="EI276">
            <v>168164.65</v>
          </cell>
          <cell r="EJ276">
            <v>2548.5100000000002</v>
          </cell>
          <cell r="EK276">
            <v>15945.03</v>
          </cell>
          <cell r="EL276">
            <v>2542</v>
          </cell>
          <cell r="EM276">
            <v>0</v>
          </cell>
          <cell r="EN276">
            <v>0</v>
          </cell>
          <cell r="EO276">
            <v>0</v>
          </cell>
          <cell r="EP276">
            <v>0</v>
          </cell>
          <cell r="EQ276">
            <v>0</v>
          </cell>
          <cell r="ER276">
            <v>0</v>
          </cell>
          <cell r="ES276">
            <v>0</v>
          </cell>
          <cell r="ET276">
            <v>0</v>
          </cell>
          <cell r="EU276">
            <v>52902.8</v>
          </cell>
          <cell r="EV276">
            <v>9179.81</v>
          </cell>
          <cell r="EW276">
            <v>250682.95</v>
          </cell>
          <cell r="EX276">
            <v>34989.440000000002</v>
          </cell>
          <cell r="EY276">
            <v>0</v>
          </cell>
          <cell r="EZ276">
            <v>0</v>
          </cell>
          <cell r="FA276">
            <v>0</v>
          </cell>
          <cell r="FB276">
            <v>0</v>
          </cell>
          <cell r="FC276">
            <v>0</v>
          </cell>
          <cell r="FD276">
            <v>0</v>
          </cell>
          <cell r="FE276">
            <v>0</v>
          </cell>
          <cell r="FF276">
            <v>0</v>
          </cell>
          <cell r="FG276">
            <v>0</v>
          </cell>
          <cell r="FH276">
            <v>0</v>
          </cell>
          <cell r="FI276">
            <v>0</v>
          </cell>
          <cell r="FJ276">
            <v>0</v>
          </cell>
          <cell r="FK276">
            <v>124.3</v>
          </cell>
          <cell r="FL276">
            <v>0</v>
          </cell>
          <cell r="FM276">
            <v>0</v>
          </cell>
          <cell r="FN276">
            <v>0</v>
          </cell>
          <cell r="FO276">
            <v>0</v>
          </cell>
          <cell r="FP276">
            <v>302934.14</v>
          </cell>
          <cell r="FQ276">
            <v>127269.07</v>
          </cell>
          <cell r="FR276">
            <v>57101.120000000003</v>
          </cell>
          <cell r="FS276">
            <v>1481.77</v>
          </cell>
          <cell r="FT276">
            <v>0</v>
          </cell>
          <cell r="FU276">
            <v>1533</v>
          </cell>
          <cell r="FV276">
            <v>0</v>
          </cell>
          <cell r="FW276">
            <v>555550.02</v>
          </cell>
          <cell r="FX276">
            <v>233905.85</v>
          </cell>
          <cell r="FY276">
            <v>387084.17</v>
          </cell>
          <cell r="FZ276">
            <v>111218.29</v>
          </cell>
          <cell r="GA276">
            <v>74148.95</v>
          </cell>
          <cell r="GB276">
            <v>260</v>
          </cell>
          <cell r="GC276">
            <v>0</v>
          </cell>
          <cell r="GD276">
            <v>28992.49</v>
          </cell>
          <cell r="GE276">
            <v>4954.76</v>
          </cell>
          <cell r="GF276">
            <v>0</v>
          </cell>
          <cell r="GG276">
            <v>1065.77</v>
          </cell>
          <cell r="GH276">
            <v>0</v>
          </cell>
          <cell r="GI276">
            <v>0</v>
          </cell>
          <cell r="GJ276">
            <v>0</v>
          </cell>
          <cell r="GK276">
            <v>2640156.69</v>
          </cell>
          <cell r="GL276">
            <v>882360.7</v>
          </cell>
          <cell r="GM276">
            <v>1322897.49</v>
          </cell>
          <cell r="GN276">
            <v>1459881.69</v>
          </cell>
          <cell r="GO276">
            <v>108790.35</v>
          </cell>
          <cell r="GP276">
            <v>461.14</v>
          </cell>
          <cell r="GQ276">
            <v>0</v>
          </cell>
          <cell r="GR276">
            <v>2138158.4500000002</v>
          </cell>
          <cell r="GS276">
            <v>626752.43999999994</v>
          </cell>
          <cell r="GT276">
            <v>630743.02</v>
          </cell>
          <cell r="GU276">
            <v>285428.7</v>
          </cell>
          <cell r="GV276">
            <v>1699</v>
          </cell>
          <cell r="GW276">
            <v>5930</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U276">
            <v>0</v>
          </cell>
          <cell r="HV276">
            <v>0</v>
          </cell>
          <cell r="HW276">
            <v>0</v>
          </cell>
          <cell r="HX276">
            <v>0</v>
          </cell>
          <cell r="HY276">
            <v>0</v>
          </cell>
          <cell r="HZ276">
            <v>0</v>
          </cell>
          <cell r="IA276">
            <v>0</v>
          </cell>
          <cell r="IB276">
            <v>0</v>
          </cell>
          <cell r="IC276">
            <v>0</v>
          </cell>
          <cell r="ID276">
            <v>0</v>
          </cell>
          <cell r="IE276">
            <v>0</v>
          </cell>
          <cell r="IF276">
            <v>0</v>
          </cell>
          <cell r="IG276">
            <v>0</v>
          </cell>
          <cell r="IH276">
            <v>0</v>
          </cell>
          <cell r="II276">
            <v>0</v>
          </cell>
          <cell r="IJ276">
            <v>0</v>
          </cell>
          <cell r="IK276">
            <v>0</v>
          </cell>
          <cell r="IL276">
            <v>0</v>
          </cell>
          <cell r="IM276">
            <v>0</v>
          </cell>
          <cell r="IN276">
            <v>0</v>
          </cell>
          <cell r="IO276">
            <v>0</v>
          </cell>
          <cell r="IP276">
            <v>0</v>
          </cell>
          <cell r="IQ276">
            <v>0</v>
          </cell>
          <cell r="IR276">
            <v>0</v>
          </cell>
          <cell r="IS276">
            <v>0</v>
          </cell>
          <cell r="IT276">
            <v>0</v>
          </cell>
          <cell r="IU276">
            <v>3110584</v>
          </cell>
          <cell r="IV276">
            <v>0</v>
          </cell>
          <cell r="IW276">
            <v>0</v>
          </cell>
          <cell r="IX276">
            <v>0</v>
          </cell>
          <cell r="IY276">
            <v>0</v>
          </cell>
          <cell r="IZ276">
            <v>0</v>
          </cell>
          <cell r="JA276">
            <v>0</v>
          </cell>
          <cell r="JB276">
            <v>0</v>
          </cell>
          <cell r="JC276">
            <v>0</v>
          </cell>
          <cell r="JD276">
            <v>0</v>
          </cell>
          <cell r="JE276">
            <v>0</v>
          </cell>
          <cell r="JF276">
            <v>0</v>
          </cell>
          <cell r="JG276">
            <v>0</v>
          </cell>
          <cell r="JH276">
            <v>0</v>
          </cell>
          <cell r="JI276">
            <v>0</v>
          </cell>
          <cell r="JJ276">
            <v>0</v>
          </cell>
          <cell r="JK276">
            <v>0</v>
          </cell>
          <cell r="JL276">
            <v>0</v>
          </cell>
          <cell r="JM276">
            <v>0</v>
          </cell>
          <cell r="JN276">
            <v>0</v>
          </cell>
          <cell r="JO276">
            <v>0</v>
          </cell>
          <cell r="JP276">
            <v>0</v>
          </cell>
          <cell r="JQ276">
            <v>0</v>
          </cell>
          <cell r="JR276">
            <v>0</v>
          </cell>
          <cell r="JS276">
            <v>0</v>
          </cell>
          <cell r="JT276">
            <v>0</v>
          </cell>
          <cell r="JU276">
            <v>0</v>
          </cell>
          <cell r="JV276">
            <v>0</v>
          </cell>
          <cell r="JW276">
            <v>0</v>
          </cell>
          <cell r="JX276">
            <v>0</v>
          </cell>
          <cell r="JY276">
            <v>0</v>
          </cell>
          <cell r="JZ276">
            <v>0</v>
          </cell>
          <cell r="KA276">
            <v>0</v>
          </cell>
          <cell r="KB276">
            <v>0</v>
          </cell>
          <cell r="KC276">
            <v>0</v>
          </cell>
          <cell r="KD276">
            <v>0</v>
          </cell>
          <cell r="KE276">
            <v>50249598.600000001</v>
          </cell>
          <cell r="KF276">
            <v>16308959.039999999</v>
          </cell>
          <cell r="KG276">
            <v>6892018.6699999999</v>
          </cell>
          <cell r="KH276">
            <v>2693297.22</v>
          </cell>
          <cell r="KI276">
            <v>347390.64</v>
          </cell>
          <cell r="KJ276">
            <v>116544.37</v>
          </cell>
          <cell r="KK276">
            <v>3110584</v>
          </cell>
        </row>
        <row r="277">
          <cell r="A277">
            <v>274</v>
          </cell>
          <cell r="B277">
            <v>6102</v>
          </cell>
          <cell r="C277" t="str">
            <v>Spencer Comm School District</v>
          </cell>
          <cell r="D277">
            <v>11156738.859999999</v>
          </cell>
          <cell r="E277">
            <v>3268619.31</v>
          </cell>
          <cell r="F277">
            <v>1344347.36</v>
          </cell>
          <cell r="G277">
            <v>634782.21</v>
          </cell>
          <cell r="H277">
            <v>250003.68</v>
          </cell>
          <cell r="I277">
            <v>22030.65</v>
          </cell>
          <cell r="J277">
            <v>0</v>
          </cell>
          <cell r="K277">
            <v>0</v>
          </cell>
          <cell r="L277">
            <v>0</v>
          </cell>
          <cell r="M277">
            <v>0</v>
          </cell>
          <cell r="N277">
            <v>0</v>
          </cell>
          <cell r="O277">
            <v>0</v>
          </cell>
          <cell r="P277">
            <v>0</v>
          </cell>
          <cell r="Q277">
            <v>0</v>
          </cell>
          <cell r="R277">
            <v>416057.87</v>
          </cell>
          <cell r="S277">
            <v>120504.75</v>
          </cell>
          <cell r="T277">
            <v>317.39</v>
          </cell>
          <cell r="U277">
            <v>3094.93</v>
          </cell>
          <cell r="V277">
            <v>0</v>
          </cell>
          <cell r="W277">
            <v>0</v>
          </cell>
          <cell r="X277">
            <v>0</v>
          </cell>
          <cell r="Y277">
            <v>158611.70000000001</v>
          </cell>
          <cell r="Z277">
            <v>44603.37</v>
          </cell>
          <cell r="AA277">
            <v>47133.3</v>
          </cell>
          <cell r="AB277">
            <v>13163.25</v>
          </cell>
          <cell r="AC277">
            <v>0</v>
          </cell>
          <cell r="AD277">
            <v>740.5</v>
          </cell>
          <cell r="AE277">
            <v>0</v>
          </cell>
          <cell r="AF277">
            <v>0</v>
          </cell>
          <cell r="AG277">
            <v>0</v>
          </cell>
          <cell r="AH277">
            <v>0</v>
          </cell>
          <cell r="AI277">
            <v>0</v>
          </cell>
          <cell r="AJ277">
            <v>0</v>
          </cell>
          <cell r="AK277">
            <v>0</v>
          </cell>
          <cell r="AL277">
            <v>0</v>
          </cell>
          <cell r="AM277">
            <v>0</v>
          </cell>
          <cell r="AN277">
            <v>0</v>
          </cell>
          <cell r="AO277">
            <v>3290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56810.04</v>
          </cell>
          <cell r="BR277">
            <v>531.33000000000004</v>
          </cell>
          <cell r="BS277">
            <v>0</v>
          </cell>
          <cell r="BT277">
            <v>0</v>
          </cell>
          <cell r="BU277">
            <v>0</v>
          </cell>
          <cell r="BV277">
            <v>550409.24</v>
          </cell>
          <cell r="BW277">
            <v>148123.95000000001</v>
          </cell>
          <cell r="BX277">
            <v>54621.18</v>
          </cell>
          <cell r="BY277">
            <v>0</v>
          </cell>
          <cell r="BZ277">
            <v>0</v>
          </cell>
          <cell r="CA277">
            <v>954</v>
          </cell>
          <cell r="CB277">
            <v>0</v>
          </cell>
          <cell r="CC277">
            <v>106811.38</v>
          </cell>
          <cell r="CD277">
            <v>34208.400000000001</v>
          </cell>
          <cell r="CE277">
            <v>0</v>
          </cell>
          <cell r="CF277">
            <v>8589.59</v>
          </cell>
          <cell r="CG277">
            <v>0</v>
          </cell>
          <cell r="CH277">
            <v>0</v>
          </cell>
          <cell r="CI277">
            <v>0</v>
          </cell>
          <cell r="CJ277">
            <v>0</v>
          </cell>
          <cell r="CK277">
            <v>0</v>
          </cell>
          <cell r="CL277">
            <v>18442.75</v>
          </cell>
          <cell r="CM277">
            <v>16322.39</v>
          </cell>
          <cell r="CN277">
            <v>0</v>
          </cell>
          <cell r="CO277">
            <v>0</v>
          </cell>
          <cell r="CP277">
            <v>0</v>
          </cell>
          <cell r="CQ277">
            <v>0</v>
          </cell>
          <cell r="CR277">
            <v>0</v>
          </cell>
          <cell r="CS277">
            <v>27353.3</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33827.040000000001</v>
          </cell>
          <cell r="DH277">
            <v>80</v>
          </cell>
          <cell r="DI277">
            <v>0</v>
          </cell>
          <cell r="DJ277">
            <v>11536.35</v>
          </cell>
          <cell r="DK277">
            <v>0</v>
          </cell>
          <cell r="DL277">
            <v>260205.2</v>
          </cell>
          <cell r="DM277">
            <v>63657.91</v>
          </cell>
          <cell r="DN277">
            <v>57384.32</v>
          </cell>
          <cell r="DO277">
            <v>8471.92</v>
          </cell>
          <cell r="DP277">
            <v>0</v>
          </cell>
          <cell r="DQ277">
            <v>2329</v>
          </cell>
          <cell r="DR277">
            <v>0</v>
          </cell>
          <cell r="DS277">
            <v>0</v>
          </cell>
          <cell r="DT277">
            <v>0</v>
          </cell>
          <cell r="DU277">
            <v>2272</v>
          </cell>
          <cell r="DV277">
            <v>0</v>
          </cell>
          <cell r="DW277">
            <v>0</v>
          </cell>
          <cell r="DX277">
            <v>0</v>
          </cell>
          <cell r="DY277">
            <v>0</v>
          </cell>
          <cell r="DZ277">
            <v>1231475.8999999999</v>
          </cell>
          <cell r="EA277">
            <v>307207.5</v>
          </cell>
          <cell r="EB277">
            <v>1456.72</v>
          </cell>
          <cell r="EC277">
            <v>14216.52</v>
          </cell>
          <cell r="ED277">
            <v>0</v>
          </cell>
          <cell r="EE277">
            <v>5446</v>
          </cell>
          <cell r="EF277">
            <v>0</v>
          </cell>
          <cell r="EG277">
            <v>232671.24</v>
          </cell>
          <cell r="EH277">
            <v>73792.55</v>
          </cell>
          <cell r="EI277">
            <v>42726.39</v>
          </cell>
          <cell r="EJ277">
            <v>1290.6199999999999</v>
          </cell>
          <cell r="EK277">
            <v>0</v>
          </cell>
          <cell r="EL277">
            <v>324.2</v>
          </cell>
          <cell r="EM277">
            <v>0</v>
          </cell>
          <cell r="EN277">
            <v>0</v>
          </cell>
          <cell r="EO277">
            <v>0</v>
          </cell>
          <cell r="EP277">
            <v>0</v>
          </cell>
          <cell r="EQ277">
            <v>0</v>
          </cell>
          <cell r="ER277">
            <v>0</v>
          </cell>
          <cell r="ES277">
            <v>0</v>
          </cell>
          <cell r="ET277">
            <v>0</v>
          </cell>
          <cell r="EU277">
            <v>0</v>
          </cell>
          <cell r="EV277">
            <v>0</v>
          </cell>
          <cell r="EW277">
            <v>0</v>
          </cell>
          <cell r="EX277">
            <v>18078.61</v>
          </cell>
          <cell r="EY277">
            <v>0</v>
          </cell>
          <cell r="EZ277">
            <v>0</v>
          </cell>
          <cell r="FA277">
            <v>0</v>
          </cell>
          <cell r="FB277">
            <v>0</v>
          </cell>
          <cell r="FC277">
            <v>0</v>
          </cell>
          <cell r="FD277">
            <v>0</v>
          </cell>
          <cell r="FE277">
            <v>0</v>
          </cell>
          <cell r="FF277">
            <v>0</v>
          </cell>
          <cell r="FG277">
            <v>0</v>
          </cell>
          <cell r="FH277">
            <v>0</v>
          </cell>
          <cell r="FI277">
            <v>0</v>
          </cell>
          <cell r="FJ277">
            <v>0</v>
          </cell>
          <cell r="FK277">
            <v>12082.28</v>
          </cell>
          <cell r="FL277">
            <v>0</v>
          </cell>
          <cell r="FM277">
            <v>0</v>
          </cell>
          <cell r="FN277">
            <v>0</v>
          </cell>
          <cell r="FO277">
            <v>0</v>
          </cell>
          <cell r="FP277">
            <v>0</v>
          </cell>
          <cell r="FQ277">
            <v>0</v>
          </cell>
          <cell r="FR277">
            <v>27410.47</v>
          </cell>
          <cell r="FS277">
            <v>0</v>
          </cell>
          <cell r="FT277">
            <v>0</v>
          </cell>
          <cell r="FU277">
            <v>0</v>
          </cell>
          <cell r="FV277">
            <v>0</v>
          </cell>
          <cell r="FW277">
            <v>290910.77</v>
          </cell>
          <cell r="FX277">
            <v>94505.12</v>
          </cell>
          <cell r="FY277">
            <v>77555.199999999997</v>
          </cell>
          <cell r="FZ277">
            <v>105292.78</v>
          </cell>
          <cell r="GA277">
            <v>6247.52</v>
          </cell>
          <cell r="GB277">
            <v>290</v>
          </cell>
          <cell r="GC277">
            <v>0</v>
          </cell>
          <cell r="GD277">
            <v>0</v>
          </cell>
          <cell r="GE277">
            <v>0</v>
          </cell>
          <cell r="GF277">
            <v>0</v>
          </cell>
          <cell r="GG277">
            <v>0</v>
          </cell>
          <cell r="GH277">
            <v>0</v>
          </cell>
          <cell r="GI277">
            <v>0</v>
          </cell>
          <cell r="GJ277">
            <v>0</v>
          </cell>
          <cell r="GK277">
            <v>728697.7</v>
          </cell>
          <cell r="GL277">
            <v>267548.75</v>
          </cell>
          <cell r="GM277">
            <v>246309.48</v>
          </cell>
          <cell r="GN277">
            <v>567187.06000000006</v>
          </cell>
          <cell r="GO277">
            <v>5161.1000000000004</v>
          </cell>
          <cell r="GP277">
            <v>1625</v>
          </cell>
          <cell r="GQ277">
            <v>0</v>
          </cell>
          <cell r="GR277">
            <v>441868</v>
          </cell>
          <cell r="GS277">
            <v>135864.98000000001</v>
          </cell>
          <cell r="GT277">
            <v>27068.87</v>
          </cell>
          <cell r="GU277">
            <v>86350.17</v>
          </cell>
          <cell r="GV277">
            <v>1314.68</v>
          </cell>
          <cell r="GW277">
            <v>376</v>
          </cell>
          <cell r="GX277">
            <v>0</v>
          </cell>
          <cell r="GY277">
            <v>0</v>
          </cell>
          <cell r="GZ277">
            <v>0</v>
          </cell>
          <cell r="HA277">
            <v>0</v>
          </cell>
          <cell r="HB277">
            <v>0</v>
          </cell>
          <cell r="HC277">
            <v>0</v>
          </cell>
          <cell r="HD277">
            <v>0</v>
          </cell>
          <cell r="HE277">
            <v>0</v>
          </cell>
          <cell r="HF277">
            <v>0</v>
          </cell>
          <cell r="HG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U277">
            <v>0</v>
          </cell>
          <cell r="HV277">
            <v>1335</v>
          </cell>
          <cell r="HW277">
            <v>0</v>
          </cell>
          <cell r="HX277">
            <v>0</v>
          </cell>
          <cell r="HY277">
            <v>0</v>
          </cell>
          <cell r="HZ277">
            <v>0</v>
          </cell>
          <cell r="IA277">
            <v>0</v>
          </cell>
          <cell r="IB277">
            <v>0</v>
          </cell>
          <cell r="IC277">
            <v>0</v>
          </cell>
          <cell r="ID277">
            <v>0</v>
          </cell>
          <cell r="IE277">
            <v>0</v>
          </cell>
          <cell r="IF277">
            <v>0</v>
          </cell>
          <cell r="IG277">
            <v>0</v>
          </cell>
          <cell r="IH277">
            <v>0</v>
          </cell>
          <cell r="II277">
            <v>0</v>
          </cell>
          <cell r="IJ277">
            <v>0</v>
          </cell>
          <cell r="IK277">
            <v>0</v>
          </cell>
          <cell r="IL277">
            <v>0</v>
          </cell>
          <cell r="IM277">
            <v>0</v>
          </cell>
          <cell r="IN277">
            <v>0</v>
          </cell>
          <cell r="IO277">
            <v>0</v>
          </cell>
          <cell r="IP277">
            <v>0</v>
          </cell>
          <cell r="IQ277">
            <v>0</v>
          </cell>
          <cell r="IR277">
            <v>0</v>
          </cell>
          <cell r="IS277">
            <v>0</v>
          </cell>
          <cell r="IT277">
            <v>0</v>
          </cell>
          <cell r="IU277">
            <v>957724</v>
          </cell>
          <cell r="IV277">
            <v>0</v>
          </cell>
          <cell r="IW277">
            <v>0</v>
          </cell>
          <cell r="IX277">
            <v>0</v>
          </cell>
          <cell r="IY277">
            <v>0</v>
          </cell>
          <cell r="IZ277">
            <v>0</v>
          </cell>
          <cell r="JA277">
            <v>0</v>
          </cell>
          <cell r="JB277">
            <v>12061.43</v>
          </cell>
          <cell r="JC277">
            <v>0</v>
          </cell>
          <cell r="JD277">
            <v>0</v>
          </cell>
          <cell r="JE277">
            <v>0</v>
          </cell>
          <cell r="JF277">
            <v>0</v>
          </cell>
          <cell r="JG277">
            <v>0</v>
          </cell>
          <cell r="JH277">
            <v>0</v>
          </cell>
          <cell r="JI277">
            <v>0</v>
          </cell>
          <cell r="JJ277">
            <v>0</v>
          </cell>
          <cell r="JK277">
            <v>0</v>
          </cell>
          <cell r="JL277">
            <v>0</v>
          </cell>
          <cell r="JM277">
            <v>0</v>
          </cell>
          <cell r="JN277">
            <v>0</v>
          </cell>
          <cell r="JO277">
            <v>0</v>
          </cell>
          <cell r="JP277">
            <v>0</v>
          </cell>
          <cell r="JQ277">
            <v>0</v>
          </cell>
          <cell r="JR277">
            <v>0</v>
          </cell>
          <cell r="JS277">
            <v>0</v>
          </cell>
          <cell r="JT277">
            <v>0</v>
          </cell>
          <cell r="JU277">
            <v>0</v>
          </cell>
          <cell r="JV277">
            <v>0</v>
          </cell>
          <cell r="JW277">
            <v>0</v>
          </cell>
          <cell r="JX277">
            <v>0</v>
          </cell>
          <cell r="JY277">
            <v>0</v>
          </cell>
          <cell r="JZ277">
            <v>0</v>
          </cell>
          <cell r="KA277">
            <v>0</v>
          </cell>
          <cell r="KB277">
            <v>0</v>
          </cell>
          <cell r="KC277">
            <v>0</v>
          </cell>
          <cell r="KD277">
            <v>0</v>
          </cell>
          <cell r="KE277">
            <v>15574457.859999999</v>
          </cell>
          <cell r="KF277">
            <v>4558636.59</v>
          </cell>
          <cell r="KG277">
            <v>2081743.09</v>
          </cell>
          <cell r="KH277">
            <v>1477451.38</v>
          </cell>
          <cell r="KI277">
            <v>262726.98</v>
          </cell>
          <cell r="KJ277">
            <v>45651.7</v>
          </cell>
          <cell r="KK277">
            <v>969785.43</v>
          </cell>
        </row>
        <row r="278">
          <cell r="A278">
            <v>275</v>
          </cell>
          <cell r="B278">
            <v>6120</v>
          </cell>
          <cell r="C278" t="str">
            <v>Spirit Lake Comm School District</v>
          </cell>
          <cell r="D278">
            <v>5896404.3200000003</v>
          </cell>
          <cell r="E278">
            <v>1799909.06</v>
          </cell>
          <cell r="F278">
            <v>957021.55</v>
          </cell>
          <cell r="G278">
            <v>149571.9</v>
          </cell>
          <cell r="H278">
            <v>73893.38</v>
          </cell>
          <cell r="I278">
            <v>9167</v>
          </cell>
          <cell r="J278">
            <v>0</v>
          </cell>
          <cell r="K278">
            <v>0</v>
          </cell>
          <cell r="L278">
            <v>0</v>
          </cell>
          <cell r="M278">
            <v>28924.14</v>
          </cell>
          <cell r="N278">
            <v>0</v>
          </cell>
          <cell r="O278">
            <v>0</v>
          </cell>
          <cell r="P278">
            <v>0</v>
          </cell>
          <cell r="Q278">
            <v>0</v>
          </cell>
          <cell r="R278">
            <v>191411.74</v>
          </cell>
          <cell r="S278">
            <v>65861</v>
          </cell>
          <cell r="T278">
            <v>1433.6</v>
          </cell>
          <cell r="U278">
            <v>0</v>
          </cell>
          <cell r="V278">
            <v>0</v>
          </cell>
          <cell r="W278">
            <v>0</v>
          </cell>
          <cell r="X278">
            <v>0</v>
          </cell>
          <cell r="Y278">
            <v>44079.519999999997</v>
          </cell>
          <cell r="Z278">
            <v>17430.740000000002</v>
          </cell>
          <cell r="AA278">
            <v>72.8</v>
          </cell>
          <cell r="AB278">
            <v>1278.6600000000001</v>
          </cell>
          <cell r="AC278">
            <v>0</v>
          </cell>
          <cell r="AD278">
            <v>139.5</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49651</v>
          </cell>
          <cell r="BP278">
            <v>35434.03</v>
          </cell>
          <cell r="BQ278">
            <v>0</v>
          </cell>
          <cell r="BR278">
            <v>0</v>
          </cell>
          <cell r="BS278">
            <v>0</v>
          </cell>
          <cell r="BT278">
            <v>0</v>
          </cell>
          <cell r="BU278">
            <v>0</v>
          </cell>
          <cell r="BV278">
            <v>331571.67</v>
          </cell>
          <cell r="BW278">
            <v>102686.03</v>
          </cell>
          <cell r="BX278">
            <v>17079.080000000002</v>
          </cell>
          <cell r="BY278">
            <v>1616.35</v>
          </cell>
          <cell r="BZ278">
            <v>0</v>
          </cell>
          <cell r="CA278">
            <v>0</v>
          </cell>
          <cell r="CB278">
            <v>0</v>
          </cell>
          <cell r="CC278">
            <v>67223.48</v>
          </cell>
          <cell r="CD278">
            <v>21529.279999999999</v>
          </cell>
          <cell r="CE278">
            <v>0</v>
          </cell>
          <cell r="CF278">
            <v>5710.79</v>
          </cell>
          <cell r="CG278">
            <v>0</v>
          </cell>
          <cell r="CH278">
            <v>0</v>
          </cell>
          <cell r="CI278">
            <v>0</v>
          </cell>
          <cell r="CJ278">
            <v>50253.46</v>
          </cell>
          <cell r="CK278">
            <v>15658.97</v>
          </cell>
          <cell r="CL278">
            <v>12965.17</v>
          </cell>
          <cell r="CM278">
            <v>19193.87</v>
          </cell>
          <cell r="CN278">
            <v>2471.0300000000002</v>
          </cell>
          <cell r="CO278">
            <v>0</v>
          </cell>
          <cell r="CP278">
            <v>0</v>
          </cell>
          <cell r="CQ278">
            <v>0</v>
          </cell>
          <cell r="CR278">
            <v>0</v>
          </cell>
          <cell r="CS278">
            <v>3835.52</v>
          </cell>
          <cell r="CT278">
            <v>1236.48</v>
          </cell>
          <cell r="CU278">
            <v>0</v>
          </cell>
          <cell r="CV278">
            <v>0</v>
          </cell>
          <cell r="CW278">
            <v>0</v>
          </cell>
          <cell r="CX278">
            <v>22104.639999999999</v>
          </cell>
          <cell r="CY278">
            <v>3181.36</v>
          </cell>
          <cell r="CZ278">
            <v>0</v>
          </cell>
          <cell r="DA278">
            <v>0</v>
          </cell>
          <cell r="DB278">
            <v>0</v>
          </cell>
          <cell r="DC278">
            <v>0</v>
          </cell>
          <cell r="DD278">
            <v>0</v>
          </cell>
          <cell r="DE278">
            <v>0</v>
          </cell>
          <cell r="DF278">
            <v>0</v>
          </cell>
          <cell r="DG278">
            <v>32697.7</v>
          </cell>
          <cell r="DH278">
            <v>2197.81</v>
          </cell>
          <cell r="DI278">
            <v>0</v>
          </cell>
          <cell r="DJ278">
            <v>8500.35</v>
          </cell>
          <cell r="DK278">
            <v>0</v>
          </cell>
          <cell r="DL278">
            <v>221885.7</v>
          </cell>
          <cell r="DM278">
            <v>83188.350000000006</v>
          </cell>
          <cell r="DN278">
            <v>25170.94</v>
          </cell>
          <cell r="DO278">
            <v>1720.18</v>
          </cell>
          <cell r="DP278">
            <v>0</v>
          </cell>
          <cell r="DQ278">
            <v>801.86</v>
          </cell>
          <cell r="DR278">
            <v>0</v>
          </cell>
          <cell r="DS278">
            <v>0</v>
          </cell>
          <cell r="DT278">
            <v>0</v>
          </cell>
          <cell r="DU278">
            <v>1144</v>
          </cell>
          <cell r="DV278">
            <v>0</v>
          </cell>
          <cell r="DW278">
            <v>0</v>
          </cell>
          <cell r="DX278">
            <v>0</v>
          </cell>
          <cell r="DY278">
            <v>0</v>
          </cell>
          <cell r="DZ278">
            <v>528044.23</v>
          </cell>
          <cell r="EA278">
            <v>203321.69</v>
          </cell>
          <cell r="EB278">
            <v>1544.31</v>
          </cell>
          <cell r="EC278">
            <v>848.75</v>
          </cell>
          <cell r="ED278">
            <v>0</v>
          </cell>
          <cell r="EE278">
            <v>2200</v>
          </cell>
          <cell r="EF278">
            <v>0</v>
          </cell>
          <cell r="EG278">
            <v>138200.67000000001</v>
          </cell>
          <cell r="EH278">
            <v>71053.91</v>
          </cell>
          <cell r="EI278">
            <v>6805.1</v>
          </cell>
          <cell r="EJ278">
            <v>2311.89</v>
          </cell>
          <cell r="EK278">
            <v>0</v>
          </cell>
          <cell r="EL278">
            <v>355.08</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11258.88</v>
          </cell>
          <cell r="FL278">
            <v>0</v>
          </cell>
          <cell r="FM278">
            <v>0</v>
          </cell>
          <cell r="FN278">
            <v>0</v>
          </cell>
          <cell r="FO278">
            <v>0</v>
          </cell>
          <cell r="FP278">
            <v>21449.78</v>
          </cell>
          <cell r="FQ278">
            <v>12511.61</v>
          </cell>
          <cell r="FR278">
            <v>5581.33</v>
          </cell>
          <cell r="FS278">
            <v>0</v>
          </cell>
          <cell r="FT278">
            <v>0</v>
          </cell>
          <cell r="FU278">
            <v>0</v>
          </cell>
          <cell r="FV278">
            <v>0</v>
          </cell>
          <cell r="FW278">
            <v>0</v>
          </cell>
          <cell r="FX278">
            <v>0</v>
          </cell>
          <cell r="FY278">
            <v>4610</v>
          </cell>
          <cell r="FZ278">
            <v>0</v>
          </cell>
          <cell r="GA278">
            <v>0</v>
          </cell>
          <cell r="GB278">
            <v>0</v>
          </cell>
          <cell r="GC278">
            <v>0</v>
          </cell>
          <cell r="GD278">
            <v>42136.09</v>
          </cell>
          <cell r="GE278">
            <v>16957.32</v>
          </cell>
          <cell r="GF278">
            <v>0</v>
          </cell>
          <cell r="GG278">
            <v>1350.53</v>
          </cell>
          <cell r="GH278">
            <v>1397.85</v>
          </cell>
          <cell r="GI278">
            <v>0</v>
          </cell>
          <cell r="GJ278">
            <v>0</v>
          </cell>
          <cell r="GK278">
            <v>481583.79</v>
          </cell>
          <cell r="GL278">
            <v>193813.33</v>
          </cell>
          <cell r="GM278">
            <v>231671.45</v>
          </cell>
          <cell r="GN278">
            <v>467575.57</v>
          </cell>
          <cell r="GO278">
            <v>1492.42</v>
          </cell>
          <cell r="GP278">
            <v>776</v>
          </cell>
          <cell r="GQ278">
            <v>0</v>
          </cell>
          <cell r="GR278">
            <v>212180.01</v>
          </cell>
          <cell r="GS278">
            <v>63166.23</v>
          </cell>
          <cell r="GT278">
            <v>58491.99</v>
          </cell>
          <cell r="GU278">
            <v>89558.18</v>
          </cell>
          <cell r="GV278">
            <v>0</v>
          </cell>
          <cell r="GW278">
            <v>275</v>
          </cell>
          <cell r="GX278">
            <v>0</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v>
          </cell>
          <cell r="IG278">
            <v>0</v>
          </cell>
          <cell r="IH278">
            <v>0</v>
          </cell>
          <cell r="II278">
            <v>0</v>
          </cell>
          <cell r="IJ278">
            <v>0</v>
          </cell>
          <cell r="IK278">
            <v>0</v>
          </cell>
          <cell r="IL278">
            <v>0</v>
          </cell>
          <cell r="IM278">
            <v>0</v>
          </cell>
          <cell r="IN278">
            <v>0</v>
          </cell>
          <cell r="IO278">
            <v>0</v>
          </cell>
          <cell r="IP278">
            <v>0</v>
          </cell>
          <cell r="IQ278">
            <v>0</v>
          </cell>
          <cell r="IR278">
            <v>0</v>
          </cell>
          <cell r="IS278">
            <v>0</v>
          </cell>
          <cell r="IT278">
            <v>0</v>
          </cell>
          <cell r="IU278">
            <v>534011</v>
          </cell>
          <cell r="IV278">
            <v>0</v>
          </cell>
          <cell r="IW278">
            <v>0</v>
          </cell>
          <cell r="IX278">
            <v>0</v>
          </cell>
          <cell r="IY278">
            <v>0</v>
          </cell>
          <cell r="IZ278">
            <v>0</v>
          </cell>
          <cell r="JA278">
            <v>0</v>
          </cell>
          <cell r="JB278">
            <v>131606.09</v>
          </cell>
          <cell r="JC278">
            <v>0</v>
          </cell>
          <cell r="JD278">
            <v>0</v>
          </cell>
          <cell r="JE278">
            <v>0</v>
          </cell>
          <cell r="JF278">
            <v>0</v>
          </cell>
          <cell r="JG278">
            <v>0</v>
          </cell>
          <cell r="JH278">
            <v>0</v>
          </cell>
          <cell r="JI278">
            <v>0</v>
          </cell>
          <cell r="JJ278">
            <v>0</v>
          </cell>
          <cell r="JK278">
            <v>0</v>
          </cell>
          <cell r="JL278">
            <v>0</v>
          </cell>
          <cell r="JM278">
            <v>0</v>
          </cell>
          <cell r="JN278">
            <v>0</v>
          </cell>
          <cell r="JO278">
            <v>0</v>
          </cell>
          <cell r="JP278">
            <v>0</v>
          </cell>
          <cell r="JQ278">
            <v>0</v>
          </cell>
          <cell r="JR278">
            <v>0</v>
          </cell>
          <cell r="JS278">
            <v>0</v>
          </cell>
          <cell r="JT278">
            <v>0</v>
          </cell>
          <cell r="JU278">
            <v>0</v>
          </cell>
          <cell r="JV278">
            <v>0</v>
          </cell>
          <cell r="JW278">
            <v>0</v>
          </cell>
          <cell r="JX278">
            <v>0</v>
          </cell>
          <cell r="JY278">
            <v>0</v>
          </cell>
          <cell r="JZ278">
            <v>0</v>
          </cell>
          <cell r="KA278">
            <v>0</v>
          </cell>
          <cell r="KB278">
            <v>0</v>
          </cell>
          <cell r="KC278">
            <v>0</v>
          </cell>
          <cell r="KD278">
            <v>0</v>
          </cell>
          <cell r="KE278">
            <v>8298180.0999999996</v>
          </cell>
          <cell r="KF278">
            <v>2705702.91</v>
          </cell>
          <cell r="KG278">
            <v>1400307.56</v>
          </cell>
          <cell r="KH278">
            <v>744170.96</v>
          </cell>
          <cell r="KI278">
            <v>79254.679999999993</v>
          </cell>
          <cell r="KJ278">
            <v>22214.79</v>
          </cell>
          <cell r="KK278">
            <v>665617.09</v>
          </cell>
        </row>
        <row r="279">
          <cell r="A279">
            <v>276</v>
          </cell>
          <cell r="B279">
            <v>6138</v>
          </cell>
          <cell r="C279" t="str">
            <v>Springville Comm School District</v>
          </cell>
          <cell r="D279">
            <v>1669367.66</v>
          </cell>
          <cell r="E279">
            <v>544176.06999999995</v>
          </cell>
          <cell r="F279">
            <v>785869.73</v>
          </cell>
          <cell r="G279">
            <v>69898.55</v>
          </cell>
          <cell r="H279">
            <v>31458.83</v>
          </cell>
          <cell r="I279">
            <v>2151.5100000000002</v>
          </cell>
          <cell r="J279">
            <v>0</v>
          </cell>
          <cell r="K279">
            <v>0</v>
          </cell>
          <cell r="L279">
            <v>0</v>
          </cell>
          <cell r="M279">
            <v>0</v>
          </cell>
          <cell r="N279">
            <v>0</v>
          </cell>
          <cell r="O279">
            <v>0</v>
          </cell>
          <cell r="P279">
            <v>0</v>
          </cell>
          <cell r="Q279">
            <v>0</v>
          </cell>
          <cell r="R279">
            <v>93343</v>
          </cell>
          <cell r="S279">
            <v>25470.1</v>
          </cell>
          <cell r="T279">
            <v>16920.48</v>
          </cell>
          <cell r="U279">
            <v>1122.96</v>
          </cell>
          <cell r="V279">
            <v>0</v>
          </cell>
          <cell r="W279">
            <v>214</v>
          </cell>
          <cell r="X279">
            <v>0</v>
          </cell>
          <cell r="Y279">
            <v>26551.200000000001</v>
          </cell>
          <cell r="Z279">
            <v>4617.76</v>
          </cell>
          <cell r="AA279">
            <v>155</v>
          </cell>
          <cell r="AB279">
            <v>1229.19</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56060.31</v>
          </cell>
          <cell r="BW279">
            <v>18976.32</v>
          </cell>
          <cell r="BX279">
            <v>10662.13</v>
          </cell>
          <cell r="BY279">
            <v>0</v>
          </cell>
          <cell r="BZ279">
            <v>0</v>
          </cell>
          <cell r="CA279">
            <v>0</v>
          </cell>
          <cell r="CB279">
            <v>0</v>
          </cell>
          <cell r="CC279">
            <v>35015.980000000003</v>
          </cell>
          <cell r="CD279">
            <v>13408.58</v>
          </cell>
          <cell r="CE279">
            <v>766.44</v>
          </cell>
          <cell r="CF279">
            <v>3799.44</v>
          </cell>
          <cell r="CG279">
            <v>0</v>
          </cell>
          <cell r="CH279">
            <v>0</v>
          </cell>
          <cell r="CI279">
            <v>0</v>
          </cell>
          <cell r="CJ279">
            <v>0</v>
          </cell>
          <cell r="CK279">
            <v>0</v>
          </cell>
          <cell r="CL279">
            <v>2924.64</v>
          </cell>
          <cell r="CM279">
            <v>1183.2</v>
          </cell>
          <cell r="CN279">
            <v>0</v>
          </cell>
          <cell r="CO279">
            <v>0</v>
          </cell>
          <cell r="CP279">
            <v>0</v>
          </cell>
          <cell r="CQ279">
            <v>0</v>
          </cell>
          <cell r="CR279">
            <v>0</v>
          </cell>
          <cell r="CS279">
            <v>4716.47</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16607.259999999998</v>
          </cell>
          <cell r="DH279">
            <v>223.5</v>
          </cell>
          <cell r="DI279">
            <v>4145</v>
          </cell>
          <cell r="DJ279">
            <v>8356.19</v>
          </cell>
          <cell r="DK279">
            <v>0</v>
          </cell>
          <cell r="DL279">
            <v>30816.13</v>
          </cell>
          <cell r="DM279">
            <v>15493.02</v>
          </cell>
          <cell r="DN279">
            <v>113875.95</v>
          </cell>
          <cell r="DO279">
            <v>2461</v>
          </cell>
          <cell r="DP279">
            <v>0</v>
          </cell>
          <cell r="DQ279">
            <v>0</v>
          </cell>
          <cell r="DR279">
            <v>0</v>
          </cell>
          <cell r="DS279">
            <v>0</v>
          </cell>
          <cell r="DT279">
            <v>0</v>
          </cell>
          <cell r="DU279">
            <v>415</v>
          </cell>
          <cell r="DV279">
            <v>0</v>
          </cell>
          <cell r="DW279">
            <v>0</v>
          </cell>
          <cell r="DX279">
            <v>0</v>
          </cell>
          <cell r="DY279">
            <v>0</v>
          </cell>
          <cell r="DZ279">
            <v>201199.08</v>
          </cell>
          <cell r="EA279">
            <v>87413.82</v>
          </cell>
          <cell r="EB279">
            <v>6976.68</v>
          </cell>
          <cell r="EC279">
            <v>2828.2</v>
          </cell>
          <cell r="ED279">
            <v>0</v>
          </cell>
          <cell r="EE279">
            <v>2045</v>
          </cell>
          <cell r="EF279">
            <v>0</v>
          </cell>
          <cell r="EG279">
            <v>103896.92</v>
          </cell>
          <cell r="EH279">
            <v>40281.93</v>
          </cell>
          <cell r="EI279">
            <v>8208.84</v>
          </cell>
          <cell r="EJ279">
            <v>1200</v>
          </cell>
          <cell r="EK279">
            <v>0</v>
          </cell>
          <cell r="EL279">
            <v>3628.33</v>
          </cell>
          <cell r="EM279">
            <v>0</v>
          </cell>
          <cell r="EN279">
            <v>0</v>
          </cell>
          <cell r="EO279">
            <v>0</v>
          </cell>
          <cell r="EP279">
            <v>0</v>
          </cell>
          <cell r="EQ279">
            <v>4249</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0</v>
          </cell>
          <cell r="FK279">
            <v>1519.16</v>
          </cell>
          <cell r="FL279">
            <v>0</v>
          </cell>
          <cell r="FM279">
            <v>0</v>
          </cell>
          <cell r="FN279">
            <v>0</v>
          </cell>
          <cell r="FO279">
            <v>0</v>
          </cell>
          <cell r="FP279">
            <v>0</v>
          </cell>
          <cell r="FQ279">
            <v>0</v>
          </cell>
          <cell r="FR279">
            <v>5514.2</v>
          </cell>
          <cell r="FS279">
            <v>47.88</v>
          </cell>
          <cell r="FT279">
            <v>0</v>
          </cell>
          <cell r="FU279">
            <v>0</v>
          </cell>
          <cell r="FV279">
            <v>0</v>
          </cell>
          <cell r="FW279">
            <v>0</v>
          </cell>
          <cell r="FX279">
            <v>0</v>
          </cell>
          <cell r="FY279">
            <v>4088</v>
          </cell>
          <cell r="FZ279">
            <v>2117.5</v>
          </cell>
          <cell r="GA279">
            <v>8718.48</v>
          </cell>
          <cell r="GB279">
            <v>0</v>
          </cell>
          <cell r="GC279">
            <v>0</v>
          </cell>
          <cell r="GD279">
            <v>0</v>
          </cell>
          <cell r="GE279">
            <v>0</v>
          </cell>
          <cell r="GF279">
            <v>0</v>
          </cell>
          <cell r="GG279">
            <v>0</v>
          </cell>
          <cell r="GH279">
            <v>0</v>
          </cell>
          <cell r="GI279">
            <v>0</v>
          </cell>
          <cell r="GJ279">
            <v>0</v>
          </cell>
          <cell r="GK279">
            <v>114059.73</v>
          </cell>
          <cell r="GL279">
            <v>37660.93</v>
          </cell>
          <cell r="GM279">
            <v>77246.990000000005</v>
          </cell>
          <cell r="GN279">
            <v>181626.62</v>
          </cell>
          <cell r="GO279">
            <v>5506.62</v>
          </cell>
          <cell r="GP279">
            <v>158.15</v>
          </cell>
          <cell r="GQ279">
            <v>0</v>
          </cell>
          <cell r="GR279">
            <v>51206.53</v>
          </cell>
          <cell r="GS279">
            <v>8528.32</v>
          </cell>
          <cell r="GT279">
            <v>35438.18</v>
          </cell>
          <cell r="GU279">
            <v>27582.77</v>
          </cell>
          <cell r="GV279">
            <v>1999.6</v>
          </cell>
          <cell r="GW279">
            <v>681.09</v>
          </cell>
          <cell r="GX279">
            <v>0</v>
          </cell>
          <cell r="GY279">
            <v>0</v>
          </cell>
          <cell r="GZ279">
            <v>0</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U279">
            <v>0</v>
          </cell>
          <cell r="HV279">
            <v>0</v>
          </cell>
          <cell r="HW279">
            <v>0</v>
          </cell>
          <cell r="HX279">
            <v>0</v>
          </cell>
          <cell r="HY279">
            <v>0</v>
          </cell>
          <cell r="HZ279">
            <v>0</v>
          </cell>
          <cell r="IA279">
            <v>0</v>
          </cell>
          <cell r="IB279">
            <v>0</v>
          </cell>
          <cell r="IC279">
            <v>0</v>
          </cell>
          <cell r="ID279">
            <v>0</v>
          </cell>
          <cell r="IE279">
            <v>0</v>
          </cell>
          <cell r="IF279">
            <v>0</v>
          </cell>
          <cell r="IG279">
            <v>0</v>
          </cell>
          <cell r="IH279">
            <v>0</v>
          </cell>
          <cell r="II279">
            <v>0</v>
          </cell>
          <cell r="IJ279">
            <v>0</v>
          </cell>
          <cell r="IK279">
            <v>0</v>
          </cell>
          <cell r="IL279">
            <v>0</v>
          </cell>
          <cell r="IM279">
            <v>0</v>
          </cell>
          <cell r="IN279">
            <v>0</v>
          </cell>
          <cell r="IO279">
            <v>0</v>
          </cell>
          <cell r="IP279">
            <v>0</v>
          </cell>
          <cell r="IQ279">
            <v>0</v>
          </cell>
          <cell r="IR279">
            <v>0</v>
          </cell>
          <cell r="IS279">
            <v>0</v>
          </cell>
          <cell r="IT279">
            <v>0</v>
          </cell>
          <cell r="IU279">
            <v>166477</v>
          </cell>
          <cell r="IV279">
            <v>0</v>
          </cell>
          <cell r="IW279">
            <v>0</v>
          </cell>
          <cell r="IX279">
            <v>0</v>
          </cell>
          <cell r="IY279">
            <v>0</v>
          </cell>
          <cell r="IZ279">
            <v>0</v>
          </cell>
          <cell r="JA279">
            <v>0</v>
          </cell>
          <cell r="JB279">
            <v>11.34</v>
          </cell>
          <cell r="JC279">
            <v>0</v>
          </cell>
          <cell r="JD279">
            <v>0</v>
          </cell>
          <cell r="JE279">
            <v>0</v>
          </cell>
          <cell r="JF279">
            <v>0</v>
          </cell>
          <cell r="JG279">
            <v>0</v>
          </cell>
          <cell r="JH279">
            <v>0</v>
          </cell>
          <cell r="JI279">
            <v>0</v>
          </cell>
          <cell r="JJ279">
            <v>0</v>
          </cell>
          <cell r="JK279">
            <v>0</v>
          </cell>
          <cell r="JL279">
            <v>0</v>
          </cell>
          <cell r="JM279">
            <v>0</v>
          </cell>
          <cell r="JN279">
            <v>0</v>
          </cell>
          <cell r="JO279">
            <v>0</v>
          </cell>
          <cell r="JP279">
            <v>0</v>
          </cell>
          <cell r="JQ279">
            <v>0</v>
          </cell>
          <cell r="JR279">
            <v>0</v>
          </cell>
          <cell r="JS279">
            <v>0</v>
          </cell>
          <cell r="JT279">
            <v>0</v>
          </cell>
          <cell r="JU279">
            <v>0</v>
          </cell>
          <cell r="JV279">
            <v>0</v>
          </cell>
          <cell r="JW279">
            <v>0</v>
          </cell>
          <cell r="JX279">
            <v>0</v>
          </cell>
          <cell r="JY279">
            <v>0</v>
          </cell>
          <cell r="JZ279">
            <v>0</v>
          </cell>
          <cell r="KA279">
            <v>0</v>
          </cell>
          <cell r="KB279">
            <v>0</v>
          </cell>
          <cell r="KC279">
            <v>0</v>
          </cell>
          <cell r="KD279">
            <v>0</v>
          </cell>
          <cell r="KE279">
            <v>2381516.54</v>
          </cell>
          <cell r="KF279">
            <v>796026.85</v>
          </cell>
          <cell r="KG279">
            <v>1091905.1499999999</v>
          </cell>
          <cell r="KH279">
            <v>299569.81</v>
          </cell>
          <cell r="KI279">
            <v>51828.53</v>
          </cell>
          <cell r="KJ279">
            <v>17234.27</v>
          </cell>
          <cell r="KK279">
            <v>166488.34</v>
          </cell>
        </row>
        <row r="280">
          <cell r="A280">
            <v>277</v>
          </cell>
          <cell r="B280">
            <v>6165</v>
          </cell>
          <cell r="C280" t="str">
            <v>Stanton Comm School District</v>
          </cell>
          <cell r="D280">
            <v>942749.42</v>
          </cell>
          <cell r="E280">
            <v>367087.08</v>
          </cell>
          <cell r="F280">
            <v>386513.62</v>
          </cell>
          <cell r="G280">
            <v>70719.61</v>
          </cell>
          <cell r="H280">
            <v>21646.12</v>
          </cell>
          <cell r="I280">
            <v>3725</v>
          </cell>
          <cell r="J280">
            <v>0</v>
          </cell>
          <cell r="K280">
            <v>0</v>
          </cell>
          <cell r="L280">
            <v>0</v>
          </cell>
          <cell r="M280">
            <v>0</v>
          </cell>
          <cell r="N280">
            <v>0</v>
          </cell>
          <cell r="O280">
            <v>0</v>
          </cell>
          <cell r="P280">
            <v>0</v>
          </cell>
          <cell r="Q280">
            <v>0</v>
          </cell>
          <cell r="R280">
            <v>56990.32</v>
          </cell>
          <cell r="S280">
            <v>15421.64</v>
          </cell>
          <cell r="T280">
            <v>238.45</v>
          </cell>
          <cell r="U280">
            <v>675</v>
          </cell>
          <cell r="V280">
            <v>0</v>
          </cell>
          <cell r="W280">
            <v>185</v>
          </cell>
          <cell r="X280">
            <v>0</v>
          </cell>
          <cell r="Y280">
            <v>0</v>
          </cell>
          <cell r="Z280">
            <v>0</v>
          </cell>
          <cell r="AA280">
            <v>11984.48</v>
          </cell>
          <cell r="AB280">
            <v>827.83</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78473</v>
          </cell>
          <cell r="BW280">
            <v>16232.29</v>
          </cell>
          <cell r="BX280">
            <v>7237.8</v>
          </cell>
          <cell r="BY280">
            <v>100</v>
          </cell>
          <cell r="BZ280">
            <v>0</v>
          </cell>
          <cell r="CA280">
            <v>0</v>
          </cell>
          <cell r="CB280">
            <v>0</v>
          </cell>
          <cell r="CC280">
            <v>1548.9</v>
          </cell>
          <cell r="CD280">
            <v>264.72000000000003</v>
          </cell>
          <cell r="CE280">
            <v>0</v>
          </cell>
          <cell r="CF280">
            <v>623.45000000000005</v>
          </cell>
          <cell r="CG280">
            <v>0</v>
          </cell>
          <cell r="CH280">
            <v>0</v>
          </cell>
          <cell r="CI280">
            <v>0</v>
          </cell>
          <cell r="CJ280">
            <v>0</v>
          </cell>
          <cell r="CK280">
            <v>0</v>
          </cell>
          <cell r="CL280">
            <v>0</v>
          </cell>
          <cell r="CM280">
            <v>930.03</v>
          </cell>
          <cell r="CN280">
            <v>11218.05</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13589.75</v>
          </cell>
          <cell r="DH280">
            <v>587.28</v>
          </cell>
          <cell r="DI280">
            <v>0</v>
          </cell>
          <cell r="DJ280">
            <v>4003.5</v>
          </cell>
          <cell r="DK280">
            <v>0</v>
          </cell>
          <cell r="DL280">
            <v>158410.57999999999</v>
          </cell>
          <cell r="DM280">
            <v>25376.61</v>
          </cell>
          <cell r="DN280">
            <v>2590.91</v>
          </cell>
          <cell r="DO280">
            <v>39.71</v>
          </cell>
          <cell r="DP280">
            <v>0</v>
          </cell>
          <cell r="DQ280">
            <v>1530</v>
          </cell>
          <cell r="DR280">
            <v>0</v>
          </cell>
          <cell r="DS280">
            <v>0</v>
          </cell>
          <cell r="DT280">
            <v>0</v>
          </cell>
          <cell r="DU280">
            <v>365</v>
          </cell>
          <cell r="DV280">
            <v>0</v>
          </cell>
          <cell r="DW280">
            <v>0</v>
          </cell>
          <cell r="DX280">
            <v>0</v>
          </cell>
          <cell r="DY280">
            <v>0</v>
          </cell>
          <cell r="DZ280">
            <v>138904.56</v>
          </cell>
          <cell r="EA280">
            <v>54637.82</v>
          </cell>
          <cell r="EB280">
            <v>0</v>
          </cell>
          <cell r="EC280">
            <v>4005.14</v>
          </cell>
          <cell r="ED280">
            <v>0</v>
          </cell>
          <cell r="EE280">
            <v>775</v>
          </cell>
          <cell r="EF280">
            <v>0</v>
          </cell>
          <cell r="EG280">
            <v>60687.44</v>
          </cell>
          <cell r="EH280">
            <v>14917.01</v>
          </cell>
          <cell r="EI280">
            <v>9576.9699999999993</v>
          </cell>
          <cell r="EJ280">
            <v>161.9</v>
          </cell>
          <cell r="EK280">
            <v>0</v>
          </cell>
          <cell r="EL280">
            <v>1073</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3193.79</v>
          </cell>
          <cell r="FL280">
            <v>0</v>
          </cell>
          <cell r="FM280">
            <v>0</v>
          </cell>
          <cell r="FN280">
            <v>0</v>
          </cell>
          <cell r="FO280">
            <v>0</v>
          </cell>
          <cell r="FP280">
            <v>0</v>
          </cell>
          <cell r="FQ280">
            <v>0</v>
          </cell>
          <cell r="FR280">
            <v>409</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118.71</v>
          </cell>
          <cell r="GH280">
            <v>0</v>
          </cell>
          <cell r="GI280">
            <v>0</v>
          </cell>
          <cell r="GJ280">
            <v>0</v>
          </cell>
          <cell r="GK280">
            <v>73223.95</v>
          </cell>
          <cell r="GL280">
            <v>20679.259999999998</v>
          </cell>
          <cell r="GM280">
            <v>69465.710000000006</v>
          </cell>
          <cell r="GN280">
            <v>70134.429999999993</v>
          </cell>
          <cell r="GO280">
            <v>1400</v>
          </cell>
          <cell r="GP280">
            <v>0</v>
          </cell>
          <cell r="GQ280">
            <v>0</v>
          </cell>
          <cell r="GR280">
            <v>38325.82</v>
          </cell>
          <cell r="GS280">
            <v>6702.36</v>
          </cell>
          <cell r="GT280">
            <v>26045.919999999998</v>
          </cell>
          <cell r="GU280">
            <v>10686.06</v>
          </cell>
          <cell r="GV280">
            <v>0</v>
          </cell>
          <cell r="GW280">
            <v>510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0</v>
          </cell>
          <cell r="IJ280">
            <v>0</v>
          </cell>
          <cell r="IK280">
            <v>0</v>
          </cell>
          <cell r="IL280">
            <v>0</v>
          </cell>
          <cell r="IM280">
            <v>0</v>
          </cell>
          <cell r="IN280">
            <v>0</v>
          </cell>
          <cell r="IO280">
            <v>0</v>
          </cell>
          <cell r="IP280">
            <v>0</v>
          </cell>
          <cell r="IQ280">
            <v>0</v>
          </cell>
          <cell r="IR280">
            <v>0</v>
          </cell>
          <cell r="IS280">
            <v>0</v>
          </cell>
          <cell r="IT280">
            <v>0</v>
          </cell>
          <cell r="IU280">
            <v>81538</v>
          </cell>
          <cell r="IV280">
            <v>0</v>
          </cell>
          <cell r="IW280">
            <v>0</v>
          </cell>
          <cell r="IX280">
            <v>0</v>
          </cell>
          <cell r="IY280">
            <v>0</v>
          </cell>
          <cell r="IZ280">
            <v>0</v>
          </cell>
          <cell r="JA280">
            <v>0</v>
          </cell>
          <cell r="JB280">
            <v>0</v>
          </cell>
          <cell r="JC280">
            <v>0</v>
          </cell>
          <cell r="JD280">
            <v>0</v>
          </cell>
          <cell r="JE280">
            <v>0</v>
          </cell>
          <cell r="JF280">
            <v>0</v>
          </cell>
          <cell r="JG280">
            <v>0</v>
          </cell>
          <cell r="JH280">
            <v>0</v>
          </cell>
          <cell r="JI280">
            <v>0</v>
          </cell>
          <cell r="JJ280">
            <v>0</v>
          </cell>
          <cell r="JK280">
            <v>0</v>
          </cell>
          <cell r="JL280">
            <v>0</v>
          </cell>
          <cell r="JM280">
            <v>0</v>
          </cell>
          <cell r="JN280">
            <v>0</v>
          </cell>
          <cell r="JO280">
            <v>0</v>
          </cell>
          <cell r="JP280">
            <v>0</v>
          </cell>
          <cell r="JQ280">
            <v>0</v>
          </cell>
          <cell r="JR280">
            <v>0</v>
          </cell>
          <cell r="JS280">
            <v>0</v>
          </cell>
          <cell r="JT280">
            <v>0</v>
          </cell>
          <cell r="JU280">
            <v>0</v>
          </cell>
          <cell r="JV280">
            <v>0</v>
          </cell>
          <cell r="JW280">
            <v>0</v>
          </cell>
          <cell r="JX280">
            <v>0</v>
          </cell>
          <cell r="JY280">
            <v>0</v>
          </cell>
          <cell r="JZ280">
            <v>0</v>
          </cell>
          <cell r="KA280">
            <v>0</v>
          </cell>
          <cell r="KB280">
            <v>0</v>
          </cell>
          <cell r="KC280">
            <v>0</v>
          </cell>
          <cell r="KD280">
            <v>0</v>
          </cell>
          <cell r="KE280">
            <v>1549313.99</v>
          </cell>
          <cell r="KF280">
            <v>521318.79</v>
          </cell>
          <cell r="KG280">
            <v>531211.4</v>
          </cell>
          <cell r="KH280">
            <v>159609.15</v>
          </cell>
          <cell r="KI280">
            <v>34264.17</v>
          </cell>
          <cell r="KJ280">
            <v>11801.5</v>
          </cell>
          <cell r="KK280">
            <v>81538</v>
          </cell>
        </row>
        <row r="281">
          <cell r="A281">
            <v>278</v>
          </cell>
          <cell r="B281">
            <v>6175</v>
          </cell>
          <cell r="C281" t="str">
            <v>Starmont Comm School District</v>
          </cell>
          <cell r="D281">
            <v>3132826.75</v>
          </cell>
          <cell r="E281">
            <v>995530.2</v>
          </cell>
          <cell r="F281">
            <v>830851.71</v>
          </cell>
          <cell r="G281">
            <v>180644.2</v>
          </cell>
          <cell r="H281">
            <v>29623.119999999999</v>
          </cell>
          <cell r="I281">
            <v>34573.56</v>
          </cell>
          <cell r="J281">
            <v>0</v>
          </cell>
          <cell r="K281">
            <v>0</v>
          </cell>
          <cell r="L281">
            <v>0</v>
          </cell>
          <cell r="M281">
            <v>0</v>
          </cell>
          <cell r="N281">
            <v>0</v>
          </cell>
          <cell r="O281">
            <v>0</v>
          </cell>
          <cell r="P281">
            <v>0</v>
          </cell>
          <cell r="Q281">
            <v>0</v>
          </cell>
          <cell r="R281">
            <v>94446.59</v>
          </cell>
          <cell r="S281">
            <v>28835.21</v>
          </cell>
          <cell r="T281">
            <v>0</v>
          </cell>
          <cell r="U281">
            <v>303.42</v>
          </cell>
          <cell r="V281">
            <v>0</v>
          </cell>
          <cell r="W281">
            <v>0</v>
          </cell>
          <cell r="X281">
            <v>0</v>
          </cell>
          <cell r="Y281">
            <v>42243.58</v>
          </cell>
          <cell r="Z281">
            <v>12641.44</v>
          </cell>
          <cell r="AA281">
            <v>0</v>
          </cell>
          <cell r="AB281">
            <v>3579.4</v>
          </cell>
          <cell r="AC281">
            <v>0</v>
          </cell>
          <cell r="AD281">
            <v>0</v>
          </cell>
          <cell r="AE281">
            <v>0</v>
          </cell>
          <cell r="AF281">
            <v>0</v>
          </cell>
          <cell r="AG281">
            <v>0</v>
          </cell>
          <cell r="AH281">
            <v>6487.5</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2240</v>
          </cell>
          <cell r="BP281">
            <v>382.83</v>
          </cell>
          <cell r="BQ281">
            <v>0</v>
          </cell>
          <cell r="BR281">
            <v>0</v>
          </cell>
          <cell r="BS281">
            <v>0</v>
          </cell>
          <cell r="BT281">
            <v>0</v>
          </cell>
          <cell r="BU281">
            <v>0</v>
          </cell>
          <cell r="BV281">
            <v>137668.93</v>
          </cell>
          <cell r="BW281">
            <v>34231.97</v>
          </cell>
          <cell r="BX281">
            <v>4463.09</v>
          </cell>
          <cell r="BY281">
            <v>556.05999999999995</v>
          </cell>
          <cell r="BZ281">
            <v>7206</v>
          </cell>
          <cell r="CA281">
            <v>1236.3399999999999</v>
          </cell>
          <cell r="CB281">
            <v>0</v>
          </cell>
          <cell r="CC281">
            <v>41981.71</v>
          </cell>
          <cell r="CD281">
            <v>3834.79</v>
          </cell>
          <cell r="CE281">
            <v>0</v>
          </cell>
          <cell r="CF281">
            <v>6471.6</v>
          </cell>
          <cell r="CG281">
            <v>0</v>
          </cell>
          <cell r="CH281">
            <v>0</v>
          </cell>
          <cell r="CI281">
            <v>0</v>
          </cell>
          <cell r="CJ281">
            <v>19546.91</v>
          </cell>
          <cell r="CK281">
            <v>3340.64</v>
          </cell>
          <cell r="CL281">
            <v>0</v>
          </cell>
          <cell r="CM281">
            <v>8812.23</v>
          </cell>
          <cell r="CN281">
            <v>748.41</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50772.07</v>
          </cell>
          <cell r="DH281">
            <v>6727.75</v>
          </cell>
          <cell r="DI281">
            <v>0</v>
          </cell>
          <cell r="DJ281">
            <v>266.14999999999998</v>
          </cell>
          <cell r="DK281">
            <v>0</v>
          </cell>
          <cell r="DL281">
            <v>122149.68</v>
          </cell>
          <cell r="DM281">
            <v>52223.85</v>
          </cell>
          <cell r="DN281">
            <v>1979.52</v>
          </cell>
          <cell r="DO281">
            <v>0</v>
          </cell>
          <cell r="DP281">
            <v>0</v>
          </cell>
          <cell r="DQ281">
            <v>0</v>
          </cell>
          <cell r="DR281">
            <v>0</v>
          </cell>
          <cell r="DS281">
            <v>0</v>
          </cell>
          <cell r="DT281">
            <v>0</v>
          </cell>
          <cell r="DU281">
            <v>481</v>
          </cell>
          <cell r="DV281">
            <v>0</v>
          </cell>
          <cell r="DW281">
            <v>0</v>
          </cell>
          <cell r="DX281">
            <v>0</v>
          </cell>
          <cell r="DY281">
            <v>0</v>
          </cell>
          <cell r="DZ281">
            <v>255813.87</v>
          </cell>
          <cell r="EA281">
            <v>78852.5</v>
          </cell>
          <cell r="EB281">
            <v>0</v>
          </cell>
          <cell r="EC281">
            <v>851.53</v>
          </cell>
          <cell r="ED281">
            <v>0</v>
          </cell>
          <cell r="EE281">
            <v>975</v>
          </cell>
          <cell r="EF281">
            <v>0</v>
          </cell>
          <cell r="EG281">
            <v>54000</v>
          </cell>
          <cell r="EH281">
            <v>20209.32</v>
          </cell>
          <cell r="EI281">
            <v>22722.61</v>
          </cell>
          <cell r="EJ281">
            <v>0</v>
          </cell>
          <cell r="EK281">
            <v>0</v>
          </cell>
          <cell r="EL281">
            <v>5444.1</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884.87</v>
          </cell>
          <cell r="GA281">
            <v>0</v>
          </cell>
          <cell r="GB281">
            <v>0</v>
          </cell>
          <cell r="GC281">
            <v>0</v>
          </cell>
          <cell r="GD281">
            <v>0</v>
          </cell>
          <cell r="GE281">
            <v>0</v>
          </cell>
          <cell r="GF281">
            <v>0</v>
          </cell>
          <cell r="GG281">
            <v>0</v>
          </cell>
          <cell r="GH281">
            <v>0</v>
          </cell>
          <cell r="GI281">
            <v>0</v>
          </cell>
          <cell r="GJ281">
            <v>0</v>
          </cell>
          <cell r="GK281">
            <v>204626.61</v>
          </cell>
          <cell r="GL281">
            <v>56036.34</v>
          </cell>
          <cell r="GM281">
            <v>30200.33</v>
          </cell>
          <cell r="GN281">
            <v>155385.79999999999</v>
          </cell>
          <cell r="GO281">
            <v>17990.759999999998</v>
          </cell>
          <cell r="GP281">
            <v>1610.07</v>
          </cell>
          <cell r="GQ281">
            <v>0</v>
          </cell>
          <cell r="GR281">
            <v>179848.03</v>
          </cell>
          <cell r="GS281">
            <v>28056.42</v>
          </cell>
          <cell r="GT281">
            <v>6597.79</v>
          </cell>
          <cell r="GU281">
            <v>44557.39</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HW281">
            <v>0</v>
          </cell>
          <cell r="HX281">
            <v>0</v>
          </cell>
          <cell r="HY281">
            <v>0</v>
          </cell>
          <cell r="HZ281">
            <v>0</v>
          </cell>
          <cell r="IA281">
            <v>0</v>
          </cell>
          <cell r="IB281">
            <v>0</v>
          </cell>
          <cell r="IC281">
            <v>0</v>
          </cell>
          <cell r="ID281">
            <v>0</v>
          </cell>
          <cell r="IE281">
            <v>0</v>
          </cell>
          <cell r="IF281">
            <v>0</v>
          </cell>
          <cell r="IG281">
            <v>0</v>
          </cell>
          <cell r="IH281">
            <v>0</v>
          </cell>
          <cell r="II281">
            <v>0</v>
          </cell>
          <cell r="IJ281">
            <v>0</v>
          </cell>
          <cell r="IK281">
            <v>0</v>
          </cell>
          <cell r="IL281">
            <v>0</v>
          </cell>
          <cell r="IM281">
            <v>0</v>
          </cell>
          <cell r="IN281">
            <v>0</v>
          </cell>
          <cell r="IO281">
            <v>0</v>
          </cell>
          <cell r="IP281">
            <v>0</v>
          </cell>
          <cell r="IQ281">
            <v>0</v>
          </cell>
          <cell r="IR281">
            <v>0</v>
          </cell>
          <cell r="IS281">
            <v>0</v>
          </cell>
          <cell r="IT281">
            <v>0</v>
          </cell>
          <cell r="IU281">
            <v>272962</v>
          </cell>
          <cell r="IV281">
            <v>0</v>
          </cell>
          <cell r="IW281">
            <v>0</v>
          </cell>
          <cell r="IX281">
            <v>0</v>
          </cell>
          <cell r="IY281">
            <v>0</v>
          </cell>
          <cell r="IZ281">
            <v>0</v>
          </cell>
          <cell r="JA281">
            <v>0</v>
          </cell>
          <cell r="JB281">
            <v>10998.26</v>
          </cell>
          <cell r="JC281">
            <v>0</v>
          </cell>
          <cell r="JD281">
            <v>0</v>
          </cell>
          <cell r="JE281">
            <v>0</v>
          </cell>
          <cell r="JF281">
            <v>0</v>
          </cell>
          <cell r="JG281">
            <v>0</v>
          </cell>
          <cell r="JH281">
            <v>0</v>
          </cell>
          <cell r="JI281">
            <v>0</v>
          </cell>
          <cell r="JJ281">
            <v>0</v>
          </cell>
          <cell r="JK281">
            <v>0</v>
          </cell>
          <cell r="JL281">
            <v>0</v>
          </cell>
          <cell r="JM281">
            <v>0</v>
          </cell>
          <cell r="JN281">
            <v>0</v>
          </cell>
          <cell r="JO281">
            <v>0</v>
          </cell>
          <cell r="JP281">
            <v>0</v>
          </cell>
          <cell r="JQ281">
            <v>0</v>
          </cell>
          <cell r="JR281">
            <v>0</v>
          </cell>
          <cell r="JS281">
            <v>0</v>
          </cell>
          <cell r="JT281">
            <v>0</v>
          </cell>
          <cell r="JU281">
            <v>0</v>
          </cell>
          <cell r="JV281">
            <v>0</v>
          </cell>
          <cell r="JW281">
            <v>0</v>
          </cell>
          <cell r="JX281">
            <v>0</v>
          </cell>
          <cell r="JY281">
            <v>0</v>
          </cell>
          <cell r="JZ281">
            <v>0</v>
          </cell>
          <cell r="KA281">
            <v>0</v>
          </cell>
          <cell r="KB281">
            <v>0</v>
          </cell>
          <cell r="KC281">
            <v>0</v>
          </cell>
          <cell r="KD281">
            <v>0</v>
          </cell>
          <cell r="KE281">
            <v>4287392.66</v>
          </cell>
          <cell r="KF281">
            <v>1314175.51</v>
          </cell>
          <cell r="KG281">
            <v>954555.62</v>
          </cell>
          <cell r="KH281">
            <v>408774.25</v>
          </cell>
          <cell r="KI281">
            <v>55568.29</v>
          </cell>
          <cell r="KJ281">
            <v>44105.22</v>
          </cell>
          <cell r="KK281">
            <v>283960.26</v>
          </cell>
        </row>
        <row r="282">
          <cell r="A282">
            <v>279</v>
          </cell>
          <cell r="B282">
            <v>6219</v>
          </cell>
          <cell r="C282" t="str">
            <v>Storm Lake Comm School District</v>
          </cell>
          <cell r="D282">
            <v>13052150.67</v>
          </cell>
          <cell r="E282">
            <v>4704284.7699999996</v>
          </cell>
          <cell r="F282">
            <v>1468397.65</v>
          </cell>
          <cell r="G282">
            <v>518839.11</v>
          </cell>
          <cell r="H282">
            <v>295365.89</v>
          </cell>
          <cell r="I282">
            <v>12153.86</v>
          </cell>
          <cell r="J282">
            <v>0</v>
          </cell>
          <cell r="K282">
            <v>229983.71</v>
          </cell>
          <cell r="L282">
            <v>73708.75</v>
          </cell>
          <cell r="M282">
            <v>48000</v>
          </cell>
          <cell r="N282">
            <v>0</v>
          </cell>
          <cell r="O282">
            <v>0</v>
          </cell>
          <cell r="P282">
            <v>0</v>
          </cell>
          <cell r="Q282">
            <v>0</v>
          </cell>
          <cell r="R282">
            <v>435374.51</v>
          </cell>
          <cell r="S282">
            <v>134255.23000000001</v>
          </cell>
          <cell r="T282">
            <v>769.53</v>
          </cell>
          <cell r="U282">
            <v>1330.93</v>
          </cell>
          <cell r="V282">
            <v>0</v>
          </cell>
          <cell r="W282">
            <v>0</v>
          </cell>
          <cell r="X282">
            <v>0</v>
          </cell>
          <cell r="Y282">
            <v>0</v>
          </cell>
          <cell r="Z282">
            <v>6528.5</v>
          </cell>
          <cell r="AA282">
            <v>335428.89</v>
          </cell>
          <cell r="AB282">
            <v>19744.61</v>
          </cell>
          <cell r="AC282">
            <v>0</v>
          </cell>
          <cell r="AD282">
            <v>0</v>
          </cell>
          <cell r="AE282">
            <v>0</v>
          </cell>
          <cell r="AF282">
            <v>0</v>
          </cell>
          <cell r="AG282">
            <v>0</v>
          </cell>
          <cell r="AH282">
            <v>0</v>
          </cell>
          <cell r="AI282">
            <v>0</v>
          </cell>
          <cell r="AJ282">
            <v>0</v>
          </cell>
          <cell r="AK282">
            <v>0</v>
          </cell>
          <cell r="AL282">
            <v>0</v>
          </cell>
          <cell r="AM282">
            <v>0</v>
          </cell>
          <cell r="AN282">
            <v>0</v>
          </cell>
          <cell r="AO282">
            <v>68584.75</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32737.11</v>
          </cell>
          <cell r="BP282">
            <v>13680.44</v>
          </cell>
          <cell r="BQ282">
            <v>50486.81</v>
          </cell>
          <cell r="BR282">
            <v>1877.64</v>
          </cell>
          <cell r="BS282">
            <v>0</v>
          </cell>
          <cell r="BT282">
            <v>0</v>
          </cell>
          <cell r="BU282">
            <v>0</v>
          </cell>
          <cell r="BV282">
            <v>552986.93000000005</v>
          </cell>
          <cell r="BW282">
            <v>147080.14000000001</v>
          </cell>
          <cell r="BX282">
            <v>174740.8</v>
          </cell>
          <cell r="BY282">
            <v>13219.07</v>
          </cell>
          <cell r="BZ282">
            <v>0</v>
          </cell>
          <cell r="CA282">
            <v>0</v>
          </cell>
          <cell r="CB282">
            <v>0</v>
          </cell>
          <cell r="CC282">
            <v>212187.15</v>
          </cell>
          <cell r="CD282">
            <v>83103.460000000006</v>
          </cell>
          <cell r="CE282">
            <v>0</v>
          </cell>
          <cell r="CF282">
            <v>17369.689999999999</v>
          </cell>
          <cell r="CG282">
            <v>0</v>
          </cell>
          <cell r="CH282">
            <v>0</v>
          </cell>
          <cell r="CI282">
            <v>0</v>
          </cell>
          <cell r="CJ282">
            <v>211316.69</v>
          </cell>
          <cell r="CK282">
            <v>61903.07</v>
          </cell>
          <cell r="CL282">
            <v>70673.88</v>
          </cell>
          <cell r="CM282">
            <v>48943.31</v>
          </cell>
          <cell r="CN282">
            <v>29728.51</v>
          </cell>
          <cell r="CO282">
            <v>0</v>
          </cell>
          <cell r="CP282">
            <v>0</v>
          </cell>
          <cell r="CQ282">
            <v>0</v>
          </cell>
          <cell r="CR282">
            <v>0</v>
          </cell>
          <cell r="CS282">
            <v>0</v>
          </cell>
          <cell r="CT282">
            <v>42776.1</v>
          </cell>
          <cell r="CU282">
            <v>0</v>
          </cell>
          <cell r="CV282">
            <v>0</v>
          </cell>
          <cell r="CW282">
            <v>0</v>
          </cell>
          <cell r="CX282">
            <v>86078</v>
          </cell>
          <cell r="CY282">
            <v>31865.77</v>
          </cell>
          <cell r="CZ282">
            <v>0</v>
          </cell>
          <cell r="DA282">
            <v>0</v>
          </cell>
          <cell r="DB282">
            <v>0</v>
          </cell>
          <cell r="DC282">
            <v>0</v>
          </cell>
          <cell r="DD282">
            <v>0</v>
          </cell>
          <cell r="DE282">
            <v>0</v>
          </cell>
          <cell r="DF282">
            <v>0</v>
          </cell>
          <cell r="DG282">
            <v>45408.62</v>
          </cell>
          <cell r="DH282">
            <v>0</v>
          </cell>
          <cell r="DI282">
            <v>0</v>
          </cell>
          <cell r="DJ282">
            <v>8072</v>
          </cell>
          <cell r="DK282">
            <v>0</v>
          </cell>
          <cell r="DL282">
            <v>399937.71</v>
          </cell>
          <cell r="DM282">
            <v>99947.22</v>
          </cell>
          <cell r="DN282">
            <v>100908.65</v>
          </cell>
          <cell r="DO282">
            <v>37868.75</v>
          </cell>
          <cell r="DP282">
            <v>3082.12</v>
          </cell>
          <cell r="DQ282">
            <v>5580</v>
          </cell>
          <cell r="DR282">
            <v>0</v>
          </cell>
          <cell r="DS282">
            <v>90271.34</v>
          </cell>
          <cell r="DT282">
            <v>21658.68</v>
          </cell>
          <cell r="DU282">
            <v>2272</v>
          </cell>
          <cell r="DV282">
            <v>0</v>
          </cell>
          <cell r="DW282">
            <v>0</v>
          </cell>
          <cell r="DX282">
            <v>0</v>
          </cell>
          <cell r="DY282">
            <v>0</v>
          </cell>
          <cell r="DZ282">
            <v>1236882.3899999999</v>
          </cell>
          <cell r="EA282">
            <v>339238.27</v>
          </cell>
          <cell r="EB282">
            <v>47223.34</v>
          </cell>
          <cell r="EC282">
            <v>88112.26</v>
          </cell>
          <cell r="ED282">
            <v>3700</v>
          </cell>
          <cell r="EE282">
            <v>6105</v>
          </cell>
          <cell r="EF282">
            <v>0</v>
          </cell>
          <cell r="EG282">
            <v>205369</v>
          </cell>
          <cell r="EH282">
            <v>59987.82</v>
          </cell>
          <cell r="EI282">
            <v>8325.67</v>
          </cell>
          <cell r="EJ282">
            <v>6376.44</v>
          </cell>
          <cell r="EK282">
            <v>0</v>
          </cell>
          <cell r="EL282">
            <v>300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31424.720000000001</v>
          </cell>
          <cell r="FL282">
            <v>0</v>
          </cell>
          <cell r="FM282">
            <v>0</v>
          </cell>
          <cell r="FN282">
            <v>0</v>
          </cell>
          <cell r="FO282">
            <v>0</v>
          </cell>
          <cell r="FP282">
            <v>0</v>
          </cell>
          <cell r="FQ282">
            <v>0</v>
          </cell>
          <cell r="FR282">
            <v>16963.849999999999</v>
          </cell>
          <cell r="FS282">
            <v>0</v>
          </cell>
          <cell r="FT282">
            <v>0</v>
          </cell>
          <cell r="FU282">
            <v>0</v>
          </cell>
          <cell r="FV282">
            <v>0</v>
          </cell>
          <cell r="FW282">
            <v>0</v>
          </cell>
          <cell r="FX282">
            <v>0</v>
          </cell>
          <cell r="FY282">
            <v>0</v>
          </cell>
          <cell r="FZ282">
            <v>0</v>
          </cell>
          <cell r="GA282">
            <v>0</v>
          </cell>
          <cell r="GB282">
            <v>855</v>
          </cell>
          <cell r="GC282">
            <v>0</v>
          </cell>
          <cell r="GD282">
            <v>0</v>
          </cell>
          <cell r="GE282">
            <v>0</v>
          </cell>
          <cell r="GF282">
            <v>0</v>
          </cell>
          <cell r="GG282">
            <v>0</v>
          </cell>
          <cell r="GH282">
            <v>0</v>
          </cell>
          <cell r="GI282">
            <v>0</v>
          </cell>
          <cell r="GJ282">
            <v>0</v>
          </cell>
          <cell r="GK282">
            <v>813285.38</v>
          </cell>
          <cell r="GL282">
            <v>288730.46999999997</v>
          </cell>
          <cell r="GM282">
            <v>175029.63</v>
          </cell>
          <cell r="GN282">
            <v>586443.46</v>
          </cell>
          <cell r="GO282">
            <v>0</v>
          </cell>
          <cell r="GP282">
            <v>370</v>
          </cell>
          <cell r="GQ282">
            <v>0</v>
          </cell>
          <cell r="GR282">
            <v>365575.45</v>
          </cell>
          <cell r="GS282">
            <v>100927.64</v>
          </cell>
          <cell r="GT282">
            <v>22880.59</v>
          </cell>
          <cell r="GU282">
            <v>76059.850000000006</v>
          </cell>
          <cell r="GV282">
            <v>113133.88</v>
          </cell>
          <cell r="GW282">
            <v>3315</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39807.71</v>
          </cell>
          <cell r="HU282">
            <v>17691.47</v>
          </cell>
          <cell r="HV282">
            <v>2294.89</v>
          </cell>
          <cell r="HW282">
            <v>19338.740000000002</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L282">
            <v>0</v>
          </cell>
          <cell r="IM282">
            <v>0</v>
          </cell>
          <cell r="IN282">
            <v>0</v>
          </cell>
          <cell r="IO282">
            <v>0</v>
          </cell>
          <cell r="IP282">
            <v>0</v>
          </cell>
          <cell r="IQ282">
            <v>0</v>
          </cell>
          <cell r="IR282">
            <v>0</v>
          </cell>
          <cell r="IS282">
            <v>0</v>
          </cell>
          <cell r="IT282">
            <v>0</v>
          </cell>
          <cell r="IU282">
            <v>1166631</v>
          </cell>
          <cell r="IV282">
            <v>0</v>
          </cell>
          <cell r="IW282">
            <v>0</v>
          </cell>
          <cell r="IX282">
            <v>0</v>
          </cell>
          <cell r="IY282">
            <v>0</v>
          </cell>
          <cell r="IZ282">
            <v>0</v>
          </cell>
          <cell r="JA282">
            <v>0</v>
          </cell>
          <cell r="JB282">
            <v>5000</v>
          </cell>
          <cell r="JC282">
            <v>0</v>
          </cell>
          <cell r="JD282">
            <v>0</v>
          </cell>
          <cell r="JE282">
            <v>0</v>
          </cell>
          <cell r="JF282">
            <v>0</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0</v>
          </cell>
          <cell r="JW282">
            <v>0</v>
          </cell>
          <cell r="JX282">
            <v>0</v>
          </cell>
          <cell r="JY282">
            <v>0</v>
          </cell>
          <cell r="JZ282">
            <v>0</v>
          </cell>
          <cell r="KA282">
            <v>0</v>
          </cell>
          <cell r="KB282">
            <v>0</v>
          </cell>
          <cell r="KC282">
            <v>0</v>
          </cell>
          <cell r="KD282">
            <v>4878.75</v>
          </cell>
          <cell r="KE282">
            <v>17963943.75</v>
          </cell>
          <cell r="KF282">
            <v>6184591.7000000002</v>
          </cell>
          <cell r="KG282">
            <v>2669814.27</v>
          </cell>
          <cell r="KH282">
            <v>1478299.96</v>
          </cell>
          <cell r="KI282">
            <v>445010.4</v>
          </cell>
          <cell r="KJ282">
            <v>36750.86</v>
          </cell>
          <cell r="KK282">
            <v>1176509.75</v>
          </cell>
        </row>
        <row r="283">
          <cell r="A283">
            <v>280</v>
          </cell>
          <cell r="B283">
            <v>6246</v>
          </cell>
          <cell r="C283" t="str">
            <v>Stratford Comm School District</v>
          </cell>
          <cell r="D283">
            <v>707186.45</v>
          </cell>
          <cell r="E283">
            <v>221074.04</v>
          </cell>
          <cell r="F283">
            <v>787274.43</v>
          </cell>
          <cell r="G283">
            <v>17837.060000000001</v>
          </cell>
          <cell r="H283">
            <v>0</v>
          </cell>
          <cell r="I283">
            <v>935.8</v>
          </cell>
          <cell r="J283">
            <v>0</v>
          </cell>
          <cell r="K283">
            <v>0</v>
          </cell>
          <cell r="L283">
            <v>0</v>
          </cell>
          <cell r="M283">
            <v>0</v>
          </cell>
          <cell r="N283">
            <v>0</v>
          </cell>
          <cell r="O283">
            <v>0</v>
          </cell>
          <cell r="P283">
            <v>0</v>
          </cell>
          <cell r="Q283">
            <v>0</v>
          </cell>
          <cell r="R283">
            <v>0</v>
          </cell>
          <cell r="S283">
            <v>0</v>
          </cell>
          <cell r="T283">
            <v>9375.8799999999992</v>
          </cell>
          <cell r="U283">
            <v>0</v>
          </cell>
          <cell r="V283">
            <v>0</v>
          </cell>
          <cell r="W283">
            <v>72.8</v>
          </cell>
          <cell r="X283">
            <v>0</v>
          </cell>
          <cell r="Y283">
            <v>0</v>
          </cell>
          <cell r="Z283">
            <v>0</v>
          </cell>
          <cell r="AA283">
            <v>2957.94</v>
          </cell>
          <cell r="AB283">
            <v>168</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1850.46</v>
          </cell>
          <cell r="CF283">
            <v>699.47</v>
          </cell>
          <cell r="CG283">
            <v>0</v>
          </cell>
          <cell r="CH283">
            <v>0</v>
          </cell>
          <cell r="CI283">
            <v>0</v>
          </cell>
          <cell r="CJ283">
            <v>18023.64</v>
          </cell>
          <cell r="CK283">
            <v>7334.75</v>
          </cell>
          <cell r="CL283">
            <v>599.73</v>
          </cell>
          <cell r="CM283">
            <v>810.54</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6214.13</v>
          </cell>
          <cell r="DH283">
            <v>0</v>
          </cell>
          <cell r="DI283">
            <v>0</v>
          </cell>
          <cell r="DJ283">
            <v>841.51</v>
          </cell>
          <cell r="DK283">
            <v>0</v>
          </cell>
          <cell r="DL283">
            <v>4506.79</v>
          </cell>
          <cell r="DM283">
            <v>2530.5700000000002</v>
          </cell>
          <cell r="DN283">
            <v>42996.84</v>
          </cell>
          <cell r="DO283">
            <v>2759.36</v>
          </cell>
          <cell r="DP283">
            <v>0</v>
          </cell>
          <cell r="DQ283">
            <v>110</v>
          </cell>
          <cell r="DR283">
            <v>0</v>
          </cell>
          <cell r="DS283">
            <v>0</v>
          </cell>
          <cell r="DT283">
            <v>0</v>
          </cell>
          <cell r="DU283">
            <v>232</v>
          </cell>
          <cell r="DV283">
            <v>0</v>
          </cell>
          <cell r="DW283">
            <v>0</v>
          </cell>
          <cell r="DX283">
            <v>0</v>
          </cell>
          <cell r="DY283">
            <v>0</v>
          </cell>
          <cell r="DZ283">
            <v>98009.31</v>
          </cell>
          <cell r="EA283">
            <v>25748.1</v>
          </cell>
          <cell r="EB283">
            <v>2807.41</v>
          </cell>
          <cell r="EC283">
            <v>4194.6099999999997</v>
          </cell>
          <cell r="ED283">
            <v>0</v>
          </cell>
          <cell r="EE283">
            <v>1819</v>
          </cell>
          <cell r="EF283">
            <v>0</v>
          </cell>
          <cell r="EG283">
            <v>36027.339999999997</v>
          </cell>
          <cell r="EH283">
            <v>16767.5</v>
          </cell>
          <cell r="EI283">
            <v>35310.69</v>
          </cell>
          <cell r="EJ283">
            <v>325.44</v>
          </cell>
          <cell r="EK283">
            <v>0</v>
          </cell>
          <cell r="EL283">
            <v>11420.56</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42423.71</v>
          </cell>
          <cell r="GL283">
            <v>15529.53</v>
          </cell>
          <cell r="GM283">
            <v>26022.12</v>
          </cell>
          <cell r="GN283">
            <v>39027.089999999997</v>
          </cell>
          <cell r="GO283">
            <v>0</v>
          </cell>
          <cell r="GP283">
            <v>40</v>
          </cell>
          <cell r="GQ283">
            <v>0</v>
          </cell>
          <cell r="GR283">
            <v>55363.78</v>
          </cell>
          <cell r="GS283">
            <v>12014.15</v>
          </cell>
          <cell r="GT283">
            <v>29839.3</v>
          </cell>
          <cell r="GU283">
            <v>14126.71</v>
          </cell>
          <cell r="GV283">
            <v>0</v>
          </cell>
          <cell r="GW283">
            <v>565</v>
          </cell>
          <cell r="GX283">
            <v>0</v>
          </cell>
          <cell r="GY283">
            <v>0</v>
          </cell>
          <cell r="GZ283">
            <v>0</v>
          </cell>
          <cell r="HA283">
            <v>0</v>
          </cell>
          <cell r="HB283">
            <v>0</v>
          </cell>
          <cell r="HC283">
            <v>0</v>
          </cell>
          <cell r="HD283">
            <v>0</v>
          </cell>
          <cell r="HE283">
            <v>0</v>
          </cell>
          <cell r="HF283">
            <v>0</v>
          </cell>
          <cell r="HG283">
            <v>0</v>
          </cell>
          <cell r="HH283">
            <v>0</v>
          </cell>
          <cell r="HI283">
            <v>0</v>
          </cell>
          <cell r="HJ283">
            <v>0</v>
          </cell>
          <cell r="HK283">
            <v>0</v>
          </cell>
          <cell r="HL283">
            <v>0</v>
          </cell>
          <cell r="HM283">
            <v>0</v>
          </cell>
          <cell r="HN283">
            <v>0</v>
          </cell>
          <cell r="HO283">
            <v>0</v>
          </cell>
          <cell r="HP283">
            <v>0</v>
          </cell>
          <cell r="HQ283">
            <v>0</v>
          </cell>
          <cell r="HR283">
            <v>0</v>
          </cell>
          <cell r="HS283">
            <v>0</v>
          </cell>
          <cell r="HT283">
            <v>0</v>
          </cell>
          <cell r="HU283">
            <v>0</v>
          </cell>
          <cell r="HV283">
            <v>0</v>
          </cell>
          <cell r="HW283">
            <v>0</v>
          </cell>
          <cell r="HX283">
            <v>0</v>
          </cell>
          <cell r="HY283">
            <v>0</v>
          </cell>
          <cell r="HZ283">
            <v>0</v>
          </cell>
          <cell r="IA283">
            <v>0</v>
          </cell>
          <cell r="IB283">
            <v>0</v>
          </cell>
          <cell r="IC283">
            <v>0</v>
          </cell>
          <cell r="ID283">
            <v>0</v>
          </cell>
          <cell r="IE283">
            <v>0</v>
          </cell>
          <cell r="IF283">
            <v>0</v>
          </cell>
          <cell r="IG283">
            <v>0</v>
          </cell>
          <cell r="IH283">
            <v>0</v>
          </cell>
          <cell r="II283">
            <v>0</v>
          </cell>
          <cell r="IJ283">
            <v>0</v>
          </cell>
          <cell r="IK283">
            <v>0</v>
          </cell>
          <cell r="IL283">
            <v>0</v>
          </cell>
          <cell r="IM283">
            <v>0</v>
          </cell>
          <cell r="IN283">
            <v>0</v>
          </cell>
          <cell r="IO283">
            <v>0</v>
          </cell>
          <cell r="IP283">
            <v>0</v>
          </cell>
          <cell r="IQ283">
            <v>0</v>
          </cell>
          <cell r="IR283">
            <v>0</v>
          </cell>
          <cell r="IS283">
            <v>0</v>
          </cell>
          <cell r="IT283">
            <v>0</v>
          </cell>
          <cell r="IU283">
            <v>77780</v>
          </cell>
          <cell r="IV283">
            <v>0</v>
          </cell>
          <cell r="IW283">
            <v>0</v>
          </cell>
          <cell r="IX283">
            <v>0</v>
          </cell>
          <cell r="IY283">
            <v>0</v>
          </cell>
          <cell r="IZ283">
            <v>0</v>
          </cell>
          <cell r="JA283">
            <v>0</v>
          </cell>
          <cell r="JB283">
            <v>17900</v>
          </cell>
          <cell r="JC283">
            <v>0</v>
          </cell>
          <cell r="JD283">
            <v>0</v>
          </cell>
          <cell r="JE283">
            <v>0</v>
          </cell>
          <cell r="JF283">
            <v>0</v>
          </cell>
          <cell r="JG283">
            <v>0</v>
          </cell>
          <cell r="JH283">
            <v>0</v>
          </cell>
          <cell r="JI283">
            <v>0</v>
          </cell>
          <cell r="JJ283">
            <v>0</v>
          </cell>
          <cell r="JK283">
            <v>0</v>
          </cell>
          <cell r="JL283">
            <v>0</v>
          </cell>
          <cell r="JM283">
            <v>0</v>
          </cell>
          <cell r="JN283">
            <v>0</v>
          </cell>
          <cell r="JO283">
            <v>0</v>
          </cell>
          <cell r="JP283">
            <v>0</v>
          </cell>
          <cell r="JQ283">
            <v>0</v>
          </cell>
          <cell r="JR283">
            <v>0</v>
          </cell>
          <cell r="JS283">
            <v>0</v>
          </cell>
          <cell r="JT283">
            <v>0</v>
          </cell>
          <cell r="JU283">
            <v>0</v>
          </cell>
          <cell r="JV283">
            <v>0</v>
          </cell>
          <cell r="JW283">
            <v>0</v>
          </cell>
          <cell r="JX283">
            <v>0</v>
          </cell>
          <cell r="JY283">
            <v>0</v>
          </cell>
          <cell r="JZ283">
            <v>0</v>
          </cell>
          <cell r="KA283">
            <v>0</v>
          </cell>
          <cell r="KB283">
            <v>0</v>
          </cell>
          <cell r="KC283">
            <v>0</v>
          </cell>
          <cell r="KD283">
            <v>0</v>
          </cell>
          <cell r="KE283">
            <v>961541.02</v>
          </cell>
          <cell r="KF283">
            <v>300998.64</v>
          </cell>
          <cell r="KG283">
            <v>945480.93</v>
          </cell>
          <cell r="KH283">
            <v>79948.28</v>
          </cell>
          <cell r="KI283">
            <v>0</v>
          </cell>
          <cell r="KJ283">
            <v>15804.67</v>
          </cell>
          <cell r="KK283">
            <v>95680</v>
          </cell>
        </row>
        <row r="284">
          <cell r="A284">
            <v>281</v>
          </cell>
          <cell r="B284">
            <v>6264</v>
          </cell>
          <cell r="C284" t="str">
            <v>West Central Valley Comm School District</v>
          </cell>
          <cell r="D284">
            <v>4324454.41</v>
          </cell>
          <cell r="E284">
            <v>1302607.1000000001</v>
          </cell>
          <cell r="F284">
            <v>1710114.97</v>
          </cell>
          <cell r="G284">
            <v>211074.35</v>
          </cell>
          <cell r="H284">
            <v>44958.05</v>
          </cell>
          <cell r="I284">
            <v>12482.49</v>
          </cell>
          <cell r="J284">
            <v>0</v>
          </cell>
          <cell r="K284">
            <v>0</v>
          </cell>
          <cell r="L284">
            <v>0</v>
          </cell>
          <cell r="M284">
            <v>0</v>
          </cell>
          <cell r="N284">
            <v>3488.78</v>
          </cell>
          <cell r="O284">
            <v>0</v>
          </cell>
          <cell r="P284">
            <v>0</v>
          </cell>
          <cell r="Q284">
            <v>0</v>
          </cell>
          <cell r="R284">
            <v>99276.26</v>
          </cell>
          <cell r="S284">
            <v>27257.74</v>
          </cell>
          <cell r="T284">
            <v>0</v>
          </cell>
          <cell r="U284">
            <v>1048.22</v>
          </cell>
          <cell r="V284">
            <v>0</v>
          </cell>
          <cell r="W284">
            <v>455</v>
          </cell>
          <cell r="X284">
            <v>0</v>
          </cell>
          <cell r="Y284">
            <v>74246.55</v>
          </cell>
          <cell r="Z284">
            <v>12852.02</v>
          </cell>
          <cell r="AA284">
            <v>95</v>
          </cell>
          <cell r="AB284">
            <v>1671.45</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60000</v>
          </cell>
          <cell r="BW284">
            <v>28366.53</v>
          </cell>
          <cell r="BX284">
            <v>18179.2</v>
          </cell>
          <cell r="BY284">
            <v>84.62</v>
          </cell>
          <cell r="BZ284">
            <v>0</v>
          </cell>
          <cell r="CA284">
            <v>2384.4</v>
          </cell>
          <cell r="CB284">
            <v>0</v>
          </cell>
          <cell r="CC284">
            <v>2209.69</v>
          </cell>
          <cell r="CD284">
            <v>169.02</v>
          </cell>
          <cell r="CE284">
            <v>3050.68</v>
          </cell>
          <cell r="CF284">
            <v>3739.84</v>
          </cell>
          <cell r="CG284">
            <v>0</v>
          </cell>
          <cell r="CH284">
            <v>0</v>
          </cell>
          <cell r="CI284">
            <v>0</v>
          </cell>
          <cell r="CJ284">
            <v>78347.39</v>
          </cell>
          <cell r="CK284">
            <v>20966.259999999998</v>
          </cell>
          <cell r="CL284">
            <v>26235.16</v>
          </cell>
          <cell r="CM284">
            <v>87705.47</v>
          </cell>
          <cell r="CN284">
            <v>34183.69</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23116.68</v>
          </cell>
          <cell r="DH284">
            <v>19.989999999999998</v>
          </cell>
          <cell r="DI284">
            <v>0</v>
          </cell>
          <cell r="DJ284">
            <v>665</v>
          </cell>
          <cell r="DK284">
            <v>0</v>
          </cell>
          <cell r="DL284">
            <v>173173.1</v>
          </cell>
          <cell r="DM284">
            <v>49710.95</v>
          </cell>
          <cell r="DN284">
            <v>5806.39</v>
          </cell>
          <cell r="DO284">
            <v>1678.29</v>
          </cell>
          <cell r="DP284">
            <v>0</v>
          </cell>
          <cell r="DQ284">
            <v>315</v>
          </cell>
          <cell r="DR284">
            <v>0</v>
          </cell>
          <cell r="DS284">
            <v>0</v>
          </cell>
          <cell r="DT284">
            <v>0</v>
          </cell>
          <cell r="DU284">
            <v>862</v>
          </cell>
          <cell r="DV284">
            <v>0</v>
          </cell>
          <cell r="DW284">
            <v>0</v>
          </cell>
          <cell r="DX284">
            <v>0</v>
          </cell>
          <cell r="DY284">
            <v>0</v>
          </cell>
          <cell r="DZ284">
            <v>474436.27</v>
          </cell>
          <cell r="EA284">
            <v>164217.5</v>
          </cell>
          <cell r="EB284">
            <v>12652.97</v>
          </cell>
          <cell r="EC284">
            <v>11804.92</v>
          </cell>
          <cell r="ED284">
            <v>0</v>
          </cell>
          <cell r="EE284">
            <v>5287.46</v>
          </cell>
          <cell r="EF284">
            <v>0</v>
          </cell>
          <cell r="EG284">
            <v>133000</v>
          </cell>
          <cell r="EH284">
            <v>37046.22</v>
          </cell>
          <cell r="EI284">
            <v>27778.5</v>
          </cell>
          <cell r="EJ284">
            <v>221.85</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551</v>
          </cell>
          <cell r="FL284">
            <v>0</v>
          </cell>
          <cell r="FM284">
            <v>0</v>
          </cell>
          <cell r="FN284">
            <v>0</v>
          </cell>
          <cell r="FO284">
            <v>0</v>
          </cell>
          <cell r="FP284">
            <v>0</v>
          </cell>
          <cell r="FQ284">
            <v>0</v>
          </cell>
          <cell r="FR284">
            <v>2601</v>
          </cell>
          <cell r="FS284">
            <v>0</v>
          </cell>
          <cell r="FT284">
            <v>0</v>
          </cell>
          <cell r="FU284">
            <v>0</v>
          </cell>
          <cell r="FV284">
            <v>0</v>
          </cell>
          <cell r="FW284">
            <v>0</v>
          </cell>
          <cell r="FX284">
            <v>0</v>
          </cell>
          <cell r="FY284">
            <v>49.96</v>
          </cell>
          <cell r="FZ284">
            <v>4.6900000000000004</v>
          </cell>
          <cell r="GA284">
            <v>0</v>
          </cell>
          <cell r="GB284">
            <v>0</v>
          </cell>
          <cell r="GC284">
            <v>0</v>
          </cell>
          <cell r="GD284">
            <v>0</v>
          </cell>
          <cell r="GE284">
            <v>0</v>
          </cell>
          <cell r="GF284">
            <v>0</v>
          </cell>
          <cell r="GG284">
            <v>0</v>
          </cell>
          <cell r="GH284">
            <v>0</v>
          </cell>
          <cell r="GI284">
            <v>0</v>
          </cell>
          <cell r="GJ284">
            <v>0</v>
          </cell>
          <cell r="GK284">
            <v>280639.33</v>
          </cell>
          <cell r="GL284">
            <v>78543.990000000005</v>
          </cell>
          <cell r="GM284">
            <v>263800.15999999997</v>
          </cell>
          <cell r="GN284">
            <v>184714.44</v>
          </cell>
          <cell r="GO284">
            <v>225.48</v>
          </cell>
          <cell r="GP284">
            <v>755</v>
          </cell>
          <cell r="GQ284">
            <v>0</v>
          </cell>
          <cell r="GR284">
            <v>286749.03000000003</v>
          </cell>
          <cell r="GS284">
            <v>77368.53</v>
          </cell>
          <cell r="GT284">
            <v>58950.38</v>
          </cell>
          <cell r="GU284">
            <v>65509.67</v>
          </cell>
          <cell r="GV284">
            <v>155.99</v>
          </cell>
          <cell r="GW284">
            <v>6048</v>
          </cell>
          <cell r="GX284">
            <v>0</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427349</v>
          </cell>
          <cell r="IV284">
            <v>0</v>
          </cell>
          <cell r="IW284">
            <v>0</v>
          </cell>
          <cell r="IX284">
            <v>0</v>
          </cell>
          <cell r="IY284">
            <v>0</v>
          </cell>
          <cell r="IZ284">
            <v>0</v>
          </cell>
          <cell r="JA284">
            <v>0</v>
          </cell>
          <cell r="JB284">
            <v>0</v>
          </cell>
          <cell r="JC284">
            <v>0</v>
          </cell>
          <cell r="JD284">
            <v>0</v>
          </cell>
          <cell r="JE284">
            <v>0</v>
          </cell>
          <cell r="JF284">
            <v>0</v>
          </cell>
          <cell r="JG284">
            <v>0</v>
          </cell>
          <cell r="JH284">
            <v>0</v>
          </cell>
          <cell r="JI284">
            <v>0</v>
          </cell>
          <cell r="JJ284">
            <v>0</v>
          </cell>
          <cell r="JK284">
            <v>0</v>
          </cell>
          <cell r="JL284">
            <v>0</v>
          </cell>
          <cell r="JM284">
            <v>0</v>
          </cell>
          <cell r="JN284">
            <v>0</v>
          </cell>
          <cell r="JO284">
            <v>0</v>
          </cell>
          <cell r="JP284">
            <v>0</v>
          </cell>
          <cell r="JQ284">
            <v>0</v>
          </cell>
          <cell r="JR284">
            <v>0</v>
          </cell>
          <cell r="JS284">
            <v>0</v>
          </cell>
          <cell r="JT284">
            <v>0</v>
          </cell>
          <cell r="JU284">
            <v>0</v>
          </cell>
          <cell r="JV284">
            <v>0</v>
          </cell>
          <cell r="JW284">
            <v>0</v>
          </cell>
          <cell r="JX284">
            <v>0</v>
          </cell>
          <cell r="JY284">
            <v>0</v>
          </cell>
          <cell r="JZ284">
            <v>0</v>
          </cell>
          <cell r="KA284">
            <v>0</v>
          </cell>
          <cell r="KB284">
            <v>0</v>
          </cell>
          <cell r="KC284">
            <v>0</v>
          </cell>
          <cell r="KD284">
            <v>0</v>
          </cell>
          <cell r="KE284">
            <v>5986532.0300000003</v>
          </cell>
          <cell r="KF284">
            <v>1799105.86</v>
          </cell>
          <cell r="KG284">
            <v>2153844.0499999998</v>
          </cell>
          <cell r="KH284">
            <v>572766.57999999996</v>
          </cell>
          <cell r="KI284">
            <v>79523.210000000006</v>
          </cell>
          <cell r="KJ284">
            <v>28392.35</v>
          </cell>
          <cell r="KK284">
            <v>427349</v>
          </cell>
        </row>
        <row r="285">
          <cell r="A285">
            <v>282</v>
          </cell>
          <cell r="B285">
            <v>6273</v>
          </cell>
          <cell r="C285" t="str">
            <v>Sumner-Fredericksburg Comm School District</v>
          </cell>
          <cell r="D285">
            <v>4406060.83</v>
          </cell>
          <cell r="E285">
            <v>1347199.86</v>
          </cell>
          <cell r="F285">
            <v>821657.12</v>
          </cell>
          <cell r="G285">
            <v>153190.53</v>
          </cell>
          <cell r="H285">
            <v>53420.1</v>
          </cell>
          <cell r="I285">
            <v>2144.04</v>
          </cell>
          <cell r="J285">
            <v>0</v>
          </cell>
          <cell r="K285">
            <v>0</v>
          </cell>
          <cell r="L285">
            <v>0</v>
          </cell>
          <cell r="M285">
            <v>0</v>
          </cell>
          <cell r="N285">
            <v>0</v>
          </cell>
          <cell r="O285">
            <v>0</v>
          </cell>
          <cell r="P285">
            <v>0</v>
          </cell>
          <cell r="Q285">
            <v>0</v>
          </cell>
          <cell r="R285">
            <v>106440.84</v>
          </cell>
          <cell r="S285">
            <v>31766.53</v>
          </cell>
          <cell r="T285">
            <v>0</v>
          </cell>
          <cell r="U285">
            <v>267.49</v>
          </cell>
          <cell r="V285">
            <v>0</v>
          </cell>
          <cell r="W285">
            <v>0</v>
          </cell>
          <cell r="X285">
            <v>0</v>
          </cell>
          <cell r="Y285">
            <v>59875.85</v>
          </cell>
          <cell r="Z285">
            <v>18422.400000000001</v>
          </cell>
          <cell r="AA285">
            <v>971.4</v>
          </cell>
          <cell r="AB285">
            <v>751.28</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10000</v>
          </cell>
          <cell r="BR285">
            <v>0</v>
          </cell>
          <cell r="BS285">
            <v>0</v>
          </cell>
          <cell r="BT285">
            <v>0</v>
          </cell>
          <cell r="BU285">
            <v>0</v>
          </cell>
          <cell r="BV285">
            <v>34043.980000000003</v>
          </cell>
          <cell r="BW285">
            <v>5153.59</v>
          </cell>
          <cell r="BX285">
            <v>12278.93</v>
          </cell>
          <cell r="BY285">
            <v>359</v>
          </cell>
          <cell r="BZ285">
            <v>0</v>
          </cell>
          <cell r="CA285">
            <v>0</v>
          </cell>
          <cell r="CB285">
            <v>0</v>
          </cell>
          <cell r="CC285">
            <v>63169.99</v>
          </cell>
          <cell r="CD285">
            <v>13767.64</v>
          </cell>
          <cell r="CE285">
            <v>0</v>
          </cell>
          <cell r="CF285">
            <v>7926.36</v>
          </cell>
          <cell r="CG285">
            <v>0</v>
          </cell>
          <cell r="CH285">
            <v>0</v>
          </cell>
          <cell r="CI285">
            <v>0</v>
          </cell>
          <cell r="CJ285">
            <v>89721.53</v>
          </cell>
          <cell r="CK285">
            <v>23124.94</v>
          </cell>
          <cell r="CL285">
            <v>79.540000000000006</v>
          </cell>
          <cell r="CM285">
            <v>0</v>
          </cell>
          <cell r="CN285">
            <v>1285.96</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32314.97</v>
          </cell>
          <cell r="DH285">
            <v>4001.8</v>
          </cell>
          <cell r="DI285">
            <v>0</v>
          </cell>
          <cell r="DJ285">
            <v>3387</v>
          </cell>
          <cell r="DK285">
            <v>0</v>
          </cell>
          <cell r="DL285">
            <v>148012.82</v>
          </cell>
          <cell r="DM285">
            <v>43645.82</v>
          </cell>
          <cell r="DN285">
            <v>2142.15</v>
          </cell>
          <cell r="DO285">
            <v>503.85</v>
          </cell>
          <cell r="DP285">
            <v>0</v>
          </cell>
          <cell r="DQ285">
            <v>0</v>
          </cell>
          <cell r="DR285">
            <v>0</v>
          </cell>
          <cell r="DS285">
            <v>0</v>
          </cell>
          <cell r="DT285">
            <v>0</v>
          </cell>
          <cell r="DU285">
            <v>2991.13</v>
          </cell>
          <cell r="DV285">
            <v>0</v>
          </cell>
          <cell r="DW285">
            <v>0</v>
          </cell>
          <cell r="DX285">
            <v>0</v>
          </cell>
          <cell r="DY285">
            <v>0</v>
          </cell>
          <cell r="DZ285">
            <v>401772.53</v>
          </cell>
          <cell r="EA285">
            <v>144864.35999999999</v>
          </cell>
          <cell r="EB285">
            <v>6684.74</v>
          </cell>
          <cell r="EC285">
            <v>1721.21</v>
          </cell>
          <cell r="ED285">
            <v>192.65</v>
          </cell>
          <cell r="EE285">
            <v>2135</v>
          </cell>
          <cell r="EF285">
            <v>0</v>
          </cell>
          <cell r="EG285">
            <v>128507.02</v>
          </cell>
          <cell r="EH285">
            <v>17204.96</v>
          </cell>
          <cell r="EI285">
            <v>15318.99</v>
          </cell>
          <cell r="EJ285">
            <v>1259.19</v>
          </cell>
          <cell r="EK285">
            <v>0</v>
          </cell>
          <cell r="EL285">
            <v>1051.25</v>
          </cell>
          <cell r="EM285">
            <v>0</v>
          </cell>
          <cell r="EN285">
            <v>0</v>
          </cell>
          <cell r="EO285">
            <v>0</v>
          </cell>
          <cell r="EP285">
            <v>0</v>
          </cell>
          <cell r="EQ285">
            <v>0</v>
          </cell>
          <cell r="ER285">
            <v>0</v>
          </cell>
          <cell r="ES285">
            <v>0</v>
          </cell>
          <cell r="ET285">
            <v>0</v>
          </cell>
          <cell r="EU285">
            <v>0</v>
          </cell>
          <cell r="EV285">
            <v>0</v>
          </cell>
          <cell r="EW285">
            <v>743.06</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10376.06</v>
          </cell>
          <cell r="FL285">
            <v>0</v>
          </cell>
          <cell r="FM285">
            <v>0</v>
          </cell>
          <cell r="FN285">
            <v>0</v>
          </cell>
          <cell r="FO285">
            <v>0</v>
          </cell>
          <cell r="FP285">
            <v>0</v>
          </cell>
          <cell r="FQ285">
            <v>0</v>
          </cell>
          <cell r="FR285">
            <v>1517.25</v>
          </cell>
          <cell r="FS285">
            <v>0</v>
          </cell>
          <cell r="FT285">
            <v>0</v>
          </cell>
          <cell r="FU285">
            <v>0</v>
          </cell>
          <cell r="FV285">
            <v>0</v>
          </cell>
          <cell r="FW285">
            <v>0</v>
          </cell>
          <cell r="FX285">
            <v>0</v>
          </cell>
          <cell r="FY285">
            <v>600</v>
          </cell>
          <cell r="FZ285">
            <v>2000</v>
          </cell>
          <cell r="GA285">
            <v>0</v>
          </cell>
          <cell r="GB285">
            <v>0</v>
          </cell>
          <cell r="GC285">
            <v>0</v>
          </cell>
          <cell r="GD285">
            <v>0</v>
          </cell>
          <cell r="GE285">
            <v>0</v>
          </cell>
          <cell r="GF285">
            <v>0</v>
          </cell>
          <cell r="GG285">
            <v>0</v>
          </cell>
          <cell r="GH285">
            <v>0</v>
          </cell>
          <cell r="GI285">
            <v>0</v>
          </cell>
          <cell r="GJ285">
            <v>0</v>
          </cell>
          <cell r="GK285">
            <v>326580.98</v>
          </cell>
          <cell r="GL285">
            <v>104806.02</v>
          </cell>
          <cell r="GM285">
            <v>165258.39000000001</v>
          </cell>
          <cell r="GN285">
            <v>284784.34999999998</v>
          </cell>
          <cell r="GO285">
            <v>3035.94</v>
          </cell>
          <cell r="GP285">
            <v>479</v>
          </cell>
          <cell r="GQ285">
            <v>0</v>
          </cell>
          <cell r="GR285">
            <v>185573.34</v>
          </cell>
          <cell r="GS285">
            <v>37567.81</v>
          </cell>
          <cell r="GT285">
            <v>36982.33</v>
          </cell>
          <cell r="GU285">
            <v>74833.100000000006</v>
          </cell>
          <cell r="GV285">
            <v>0</v>
          </cell>
          <cell r="GW285">
            <v>600</v>
          </cell>
          <cell r="GX285">
            <v>0</v>
          </cell>
          <cell r="GY285">
            <v>0</v>
          </cell>
          <cell r="GZ285">
            <v>0</v>
          </cell>
          <cell r="HA285">
            <v>0</v>
          </cell>
          <cell r="HB285">
            <v>0</v>
          </cell>
          <cell r="HC285">
            <v>0</v>
          </cell>
          <cell r="HD285">
            <v>0</v>
          </cell>
          <cell r="HE285">
            <v>0</v>
          </cell>
          <cell r="HF285">
            <v>0</v>
          </cell>
          <cell r="HG285">
            <v>0</v>
          </cell>
          <cell r="HH285">
            <v>0</v>
          </cell>
          <cell r="HI285">
            <v>0</v>
          </cell>
          <cell r="HJ285">
            <v>0</v>
          </cell>
          <cell r="HK285">
            <v>0</v>
          </cell>
          <cell r="HL285">
            <v>0</v>
          </cell>
          <cell r="HM285">
            <v>0</v>
          </cell>
          <cell r="HN285">
            <v>0</v>
          </cell>
          <cell r="HO285">
            <v>0</v>
          </cell>
          <cell r="HP285">
            <v>0</v>
          </cell>
          <cell r="HQ285">
            <v>0</v>
          </cell>
          <cell r="HR285">
            <v>0</v>
          </cell>
          <cell r="HS285">
            <v>0</v>
          </cell>
          <cell r="HT285">
            <v>0</v>
          </cell>
          <cell r="HU285">
            <v>0</v>
          </cell>
          <cell r="HV285">
            <v>0</v>
          </cell>
          <cell r="HW285">
            <v>0</v>
          </cell>
          <cell r="HX285">
            <v>0</v>
          </cell>
          <cell r="HY285">
            <v>0</v>
          </cell>
          <cell r="HZ285">
            <v>0</v>
          </cell>
          <cell r="IA285">
            <v>0</v>
          </cell>
          <cell r="IB285">
            <v>0</v>
          </cell>
          <cell r="IC285">
            <v>0</v>
          </cell>
          <cell r="ID285">
            <v>0</v>
          </cell>
          <cell r="IE285">
            <v>0</v>
          </cell>
          <cell r="IF285">
            <v>0</v>
          </cell>
          <cell r="IG285">
            <v>0</v>
          </cell>
          <cell r="IH285">
            <v>0</v>
          </cell>
          <cell r="II285">
            <v>0</v>
          </cell>
          <cell r="IJ285">
            <v>0</v>
          </cell>
          <cell r="IK285">
            <v>0</v>
          </cell>
          <cell r="IL285">
            <v>0</v>
          </cell>
          <cell r="IM285">
            <v>0</v>
          </cell>
          <cell r="IN285">
            <v>0</v>
          </cell>
          <cell r="IO285">
            <v>0</v>
          </cell>
          <cell r="IP285">
            <v>0</v>
          </cell>
          <cell r="IQ285">
            <v>0</v>
          </cell>
          <cell r="IR285">
            <v>0</v>
          </cell>
          <cell r="IS285">
            <v>0</v>
          </cell>
          <cell r="IT285">
            <v>0</v>
          </cell>
          <cell r="IU285">
            <v>376368</v>
          </cell>
          <cell r="IV285">
            <v>0</v>
          </cell>
          <cell r="IW285">
            <v>0</v>
          </cell>
          <cell r="IX285">
            <v>0</v>
          </cell>
          <cell r="IY285">
            <v>0</v>
          </cell>
          <cell r="IZ285">
            <v>0</v>
          </cell>
          <cell r="JA285">
            <v>0</v>
          </cell>
          <cell r="JB285">
            <v>4540.5200000000004</v>
          </cell>
          <cell r="JC285">
            <v>0</v>
          </cell>
          <cell r="JD285">
            <v>0</v>
          </cell>
          <cell r="JE285">
            <v>0</v>
          </cell>
          <cell r="JF285">
            <v>0</v>
          </cell>
          <cell r="JG285">
            <v>0</v>
          </cell>
          <cell r="JH285">
            <v>0</v>
          </cell>
          <cell r="JI285">
            <v>0</v>
          </cell>
          <cell r="JJ285">
            <v>0</v>
          </cell>
          <cell r="JK285">
            <v>0</v>
          </cell>
          <cell r="JL285">
            <v>0</v>
          </cell>
          <cell r="JM285">
            <v>0</v>
          </cell>
          <cell r="JN285">
            <v>0</v>
          </cell>
          <cell r="JO285">
            <v>0</v>
          </cell>
          <cell r="JP285">
            <v>0</v>
          </cell>
          <cell r="JQ285">
            <v>0</v>
          </cell>
          <cell r="JR285">
            <v>0</v>
          </cell>
          <cell r="JS285">
            <v>0</v>
          </cell>
          <cell r="JT285">
            <v>0</v>
          </cell>
          <cell r="JU285">
            <v>0</v>
          </cell>
          <cell r="JV285">
            <v>0</v>
          </cell>
          <cell r="JW285">
            <v>0</v>
          </cell>
          <cell r="JX285">
            <v>0</v>
          </cell>
          <cell r="JY285">
            <v>0</v>
          </cell>
          <cell r="JZ285">
            <v>0</v>
          </cell>
          <cell r="KA285">
            <v>0</v>
          </cell>
          <cell r="KB285">
            <v>0</v>
          </cell>
          <cell r="KC285">
            <v>10000</v>
          </cell>
          <cell r="KD285">
            <v>0</v>
          </cell>
          <cell r="KE285">
            <v>5949759.71</v>
          </cell>
          <cell r="KF285">
            <v>1787523.93</v>
          </cell>
          <cell r="KG285">
            <v>1119916.06</v>
          </cell>
          <cell r="KH285">
            <v>531598.16</v>
          </cell>
          <cell r="KI285">
            <v>57934.65</v>
          </cell>
          <cell r="KJ285">
            <v>19796.29</v>
          </cell>
          <cell r="KK285">
            <v>380908.52</v>
          </cell>
        </row>
        <row r="286">
          <cell r="A286">
            <v>283</v>
          </cell>
          <cell r="B286">
            <v>6408</v>
          </cell>
          <cell r="C286" t="str">
            <v>Tipton Comm School District</v>
          </cell>
          <cell r="D286">
            <v>4351903.2699999996</v>
          </cell>
          <cell r="E286">
            <v>1518147.27</v>
          </cell>
          <cell r="F286">
            <v>565664.47</v>
          </cell>
          <cell r="G286">
            <v>357908.66</v>
          </cell>
          <cell r="H286">
            <v>26812.1</v>
          </cell>
          <cell r="I286">
            <v>955</v>
          </cell>
          <cell r="J286">
            <v>0</v>
          </cell>
          <cell r="K286">
            <v>0</v>
          </cell>
          <cell r="L286">
            <v>0</v>
          </cell>
          <cell r="M286">
            <v>0</v>
          </cell>
          <cell r="N286">
            <v>0</v>
          </cell>
          <cell r="O286">
            <v>0</v>
          </cell>
          <cell r="P286">
            <v>0</v>
          </cell>
          <cell r="Q286">
            <v>0</v>
          </cell>
          <cell r="R286">
            <v>193801.1</v>
          </cell>
          <cell r="S286">
            <v>62977.27</v>
          </cell>
          <cell r="T286">
            <v>13613.12</v>
          </cell>
          <cell r="U286">
            <v>2644.39</v>
          </cell>
          <cell r="V286">
            <v>0</v>
          </cell>
          <cell r="W286">
            <v>0</v>
          </cell>
          <cell r="X286">
            <v>0</v>
          </cell>
          <cell r="Y286">
            <v>78509.570000000007</v>
          </cell>
          <cell r="Z286">
            <v>20767.79</v>
          </cell>
          <cell r="AA286">
            <v>0</v>
          </cell>
          <cell r="AB286">
            <v>5857.32</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269915.78999999998</v>
          </cell>
          <cell r="BW286">
            <v>77503.34</v>
          </cell>
          <cell r="BX286">
            <v>19380.599999999999</v>
          </cell>
          <cell r="BY286">
            <v>8151.72</v>
          </cell>
          <cell r="BZ286">
            <v>3536</v>
          </cell>
          <cell r="CA286">
            <v>0</v>
          </cell>
          <cell r="CB286">
            <v>0</v>
          </cell>
          <cell r="CC286">
            <v>84784.71</v>
          </cell>
          <cell r="CD286">
            <v>29152.98</v>
          </cell>
          <cell r="CE286">
            <v>1852.8</v>
          </cell>
          <cell r="CF286">
            <v>20795.2</v>
          </cell>
          <cell r="CG286">
            <v>0</v>
          </cell>
          <cell r="CH286">
            <v>0</v>
          </cell>
          <cell r="CI286">
            <v>0</v>
          </cell>
          <cell r="CJ286">
            <v>68839.210000000006</v>
          </cell>
          <cell r="CK286">
            <v>19023.62</v>
          </cell>
          <cell r="CL286">
            <v>16892.669999999998</v>
          </cell>
          <cell r="CM286">
            <v>14924.13</v>
          </cell>
          <cell r="CN286">
            <v>1178</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28291.25</v>
          </cell>
          <cell r="DH286">
            <v>2280.8000000000002</v>
          </cell>
          <cell r="DI286">
            <v>0</v>
          </cell>
          <cell r="DJ286">
            <v>3164</v>
          </cell>
          <cell r="DK286">
            <v>0</v>
          </cell>
          <cell r="DL286">
            <v>203907.56</v>
          </cell>
          <cell r="DM286">
            <v>65581.06</v>
          </cell>
          <cell r="DN286">
            <v>8080.01</v>
          </cell>
          <cell r="DO286">
            <v>13959.14</v>
          </cell>
          <cell r="DP286">
            <v>0</v>
          </cell>
          <cell r="DQ286">
            <v>0</v>
          </cell>
          <cell r="DR286">
            <v>0</v>
          </cell>
          <cell r="DS286">
            <v>0</v>
          </cell>
          <cell r="DT286">
            <v>0</v>
          </cell>
          <cell r="DU286">
            <v>829</v>
          </cell>
          <cell r="DV286">
            <v>0</v>
          </cell>
          <cell r="DW286">
            <v>0</v>
          </cell>
          <cell r="DX286">
            <v>0</v>
          </cell>
          <cell r="DY286">
            <v>0</v>
          </cell>
          <cell r="DZ286">
            <v>503076.36</v>
          </cell>
          <cell r="EA286">
            <v>165092.96</v>
          </cell>
          <cell r="EB286">
            <v>15823.93</v>
          </cell>
          <cell r="EC286">
            <v>14462.96</v>
          </cell>
          <cell r="ED286">
            <v>0</v>
          </cell>
          <cell r="EE286">
            <v>0</v>
          </cell>
          <cell r="EF286">
            <v>0</v>
          </cell>
          <cell r="EG286">
            <v>67930</v>
          </cell>
          <cell r="EH286">
            <v>28403.77</v>
          </cell>
          <cell r="EI286">
            <v>9086.66</v>
          </cell>
          <cell r="EJ286">
            <v>694.01</v>
          </cell>
          <cell r="EK286">
            <v>0</v>
          </cell>
          <cell r="EL286">
            <v>0</v>
          </cell>
          <cell r="EM286">
            <v>0</v>
          </cell>
          <cell r="EN286">
            <v>0</v>
          </cell>
          <cell r="EO286">
            <v>0</v>
          </cell>
          <cell r="EP286">
            <v>355.85</v>
          </cell>
          <cell r="EQ286">
            <v>28870.66</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1013.7</v>
          </cell>
          <cell r="FQ286">
            <v>172.33</v>
          </cell>
          <cell r="FR286">
            <v>5263</v>
          </cell>
          <cell r="FS286">
            <v>3694.58</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299291.09999999998</v>
          </cell>
          <cell r="GL286">
            <v>90508.12</v>
          </cell>
          <cell r="GM286">
            <v>100374.92</v>
          </cell>
          <cell r="GN286">
            <v>250418.23</v>
          </cell>
          <cell r="GO286">
            <v>1719.92</v>
          </cell>
          <cell r="GP286">
            <v>0</v>
          </cell>
          <cell r="GQ286">
            <v>0</v>
          </cell>
          <cell r="GR286">
            <v>207597.17</v>
          </cell>
          <cell r="GS286">
            <v>43832.66</v>
          </cell>
          <cell r="GT286">
            <v>56199.68</v>
          </cell>
          <cell r="GU286">
            <v>61083.360000000001</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388868</v>
          </cell>
          <cell r="IV286">
            <v>0</v>
          </cell>
          <cell r="IW286">
            <v>0</v>
          </cell>
          <cell r="IX286">
            <v>0</v>
          </cell>
          <cell r="IY286">
            <v>0</v>
          </cell>
          <cell r="IZ286">
            <v>0</v>
          </cell>
          <cell r="JA286">
            <v>0</v>
          </cell>
          <cell r="JB286">
            <v>25317.03</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cell r="JX286">
            <v>0</v>
          </cell>
          <cell r="JY286">
            <v>0</v>
          </cell>
          <cell r="JZ286">
            <v>0</v>
          </cell>
          <cell r="KA286">
            <v>0</v>
          </cell>
          <cell r="KB286">
            <v>0</v>
          </cell>
          <cell r="KC286">
            <v>0</v>
          </cell>
          <cell r="KD286">
            <v>0</v>
          </cell>
          <cell r="KE286">
            <v>6330569.54</v>
          </cell>
          <cell r="KF286">
            <v>2121163.17</v>
          </cell>
          <cell r="KG286">
            <v>841707.96</v>
          </cell>
          <cell r="KH286">
            <v>785745.16</v>
          </cell>
          <cell r="KI286">
            <v>33246.019999999997</v>
          </cell>
          <cell r="KJ286">
            <v>4119</v>
          </cell>
          <cell r="KK286">
            <v>414185.03</v>
          </cell>
        </row>
        <row r="287">
          <cell r="A287">
            <v>284</v>
          </cell>
          <cell r="B287">
            <v>6453</v>
          </cell>
          <cell r="C287" t="str">
            <v>Treynor Comm School District</v>
          </cell>
          <cell r="D287">
            <v>3283118.28</v>
          </cell>
          <cell r="E287">
            <v>1032932.68</v>
          </cell>
          <cell r="F287">
            <v>850319.76</v>
          </cell>
          <cell r="G287">
            <v>87276.33</v>
          </cell>
          <cell r="H287">
            <v>5861.28</v>
          </cell>
          <cell r="I287">
            <v>2480.5</v>
          </cell>
          <cell r="J287">
            <v>0</v>
          </cell>
          <cell r="K287">
            <v>0</v>
          </cell>
          <cell r="L287">
            <v>0</v>
          </cell>
          <cell r="M287">
            <v>20300.52</v>
          </cell>
          <cell r="N287">
            <v>0</v>
          </cell>
          <cell r="O287">
            <v>0</v>
          </cell>
          <cell r="P287">
            <v>0</v>
          </cell>
          <cell r="Q287">
            <v>0</v>
          </cell>
          <cell r="R287">
            <v>74652.91</v>
          </cell>
          <cell r="S287">
            <v>27235.98</v>
          </cell>
          <cell r="T287">
            <v>12698.85</v>
          </cell>
          <cell r="U287">
            <v>384.57</v>
          </cell>
          <cell r="V287">
            <v>0</v>
          </cell>
          <cell r="W287">
            <v>0</v>
          </cell>
          <cell r="X287">
            <v>0</v>
          </cell>
          <cell r="Y287">
            <v>77023.539999999994</v>
          </cell>
          <cell r="Z287">
            <v>13006.62</v>
          </cell>
          <cell r="AA287">
            <v>85</v>
          </cell>
          <cell r="AB287">
            <v>1945.78</v>
          </cell>
          <cell r="AC287">
            <v>0</v>
          </cell>
          <cell r="AD287">
            <v>279</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198835.69</v>
          </cell>
          <cell r="BW287">
            <v>60698.9</v>
          </cell>
          <cell r="BX287">
            <v>15975.63</v>
          </cell>
          <cell r="BY287">
            <v>4111.3100000000004</v>
          </cell>
          <cell r="BZ287">
            <v>0</v>
          </cell>
          <cell r="CA287">
            <v>0</v>
          </cell>
          <cell r="CB287">
            <v>0</v>
          </cell>
          <cell r="CC287">
            <v>56922.96</v>
          </cell>
          <cell r="CD287">
            <v>18308.28</v>
          </cell>
          <cell r="CE287">
            <v>0</v>
          </cell>
          <cell r="CF287">
            <v>1472.77</v>
          </cell>
          <cell r="CG287">
            <v>0</v>
          </cell>
          <cell r="CH287">
            <v>0</v>
          </cell>
          <cell r="CI287">
            <v>0</v>
          </cell>
          <cell r="CJ287">
            <v>82009.33</v>
          </cell>
          <cell r="CK287">
            <v>23783.07</v>
          </cell>
          <cell r="CL287">
            <v>0</v>
          </cell>
          <cell r="CM287">
            <v>24917.02</v>
          </cell>
          <cell r="CN287">
            <v>3221.41</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50530.78</v>
          </cell>
          <cell r="DH287">
            <v>1493.95</v>
          </cell>
          <cell r="DI287">
            <v>0</v>
          </cell>
          <cell r="DJ287">
            <v>3491.5</v>
          </cell>
          <cell r="DK287">
            <v>0</v>
          </cell>
          <cell r="DL287">
            <v>187335.07</v>
          </cell>
          <cell r="DM287">
            <v>61715</v>
          </cell>
          <cell r="DN287">
            <v>10556.43</v>
          </cell>
          <cell r="DO287">
            <v>76.069999999999993</v>
          </cell>
          <cell r="DP287">
            <v>0</v>
          </cell>
          <cell r="DQ287">
            <v>0</v>
          </cell>
          <cell r="DR287">
            <v>0</v>
          </cell>
          <cell r="DS287">
            <v>0</v>
          </cell>
          <cell r="DT287">
            <v>0</v>
          </cell>
          <cell r="DU287">
            <v>0</v>
          </cell>
          <cell r="DV287">
            <v>0</v>
          </cell>
          <cell r="DW287">
            <v>0</v>
          </cell>
          <cell r="DX287">
            <v>0</v>
          </cell>
          <cell r="DY287">
            <v>0</v>
          </cell>
          <cell r="DZ287">
            <v>315494.82</v>
          </cell>
          <cell r="EA287">
            <v>107949.25</v>
          </cell>
          <cell r="EB287">
            <v>718.02</v>
          </cell>
          <cell r="EC287">
            <v>129</v>
          </cell>
          <cell r="ED287">
            <v>0</v>
          </cell>
          <cell r="EE287">
            <v>0</v>
          </cell>
          <cell r="EF287">
            <v>0</v>
          </cell>
          <cell r="EG287">
            <v>78500</v>
          </cell>
          <cell r="EH287">
            <v>27502.080000000002</v>
          </cell>
          <cell r="EI287">
            <v>850</v>
          </cell>
          <cell r="EJ287">
            <v>2641.29</v>
          </cell>
          <cell r="EK287">
            <v>0</v>
          </cell>
          <cell r="EL287">
            <v>14.98</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863.5</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190782.07</v>
          </cell>
          <cell r="GL287">
            <v>79987.179999999993</v>
          </cell>
          <cell r="GM287">
            <v>144618.38</v>
          </cell>
          <cell r="GN287">
            <v>190750.33</v>
          </cell>
          <cell r="GO287">
            <v>0</v>
          </cell>
          <cell r="GP287">
            <v>0</v>
          </cell>
          <cell r="GQ287">
            <v>0</v>
          </cell>
          <cell r="GR287">
            <v>230093.74</v>
          </cell>
          <cell r="GS287">
            <v>50886.75</v>
          </cell>
          <cell r="GT287">
            <v>21545.8</v>
          </cell>
          <cell r="GU287">
            <v>61750.68</v>
          </cell>
          <cell r="GV287">
            <v>0</v>
          </cell>
          <cell r="GW287">
            <v>220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285886</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cell r="JX287">
            <v>0</v>
          </cell>
          <cell r="JY287">
            <v>0</v>
          </cell>
          <cell r="JZ287">
            <v>0</v>
          </cell>
          <cell r="KA287">
            <v>0</v>
          </cell>
          <cell r="KB287">
            <v>0</v>
          </cell>
          <cell r="KC287">
            <v>0</v>
          </cell>
          <cell r="KD287">
            <v>0</v>
          </cell>
          <cell r="KE287">
            <v>4774768.41</v>
          </cell>
          <cell r="KF287">
            <v>1504005.79</v>
          </cell>
          <cell r="KG287">
            <v>1129062.67</v>
          </cell>
          <cell r="KH287">
            <v>376949.1</v>
          </cell>
          <cell r="KI287">
            <v>9082.69</v>
          </cell>
          <cell r="KJ287">
            <v>6485.98</v>
          </cell>
          <cell r="KK287">
            <v>285886</v>
          </cell>
        </row>
        <row r="288">
          <cell r="A288">
            <v>285</v>
          </cell>
          <cell r="B288">
            <v>6460</v>
          </cell>
          <cell r="C288" t="str">
            <v>Tri-Center Comm School District</v>
          </cell>
          <cell r="D288">
            <v>3340847.55</v>
          </cell>
          <cell r="E288">
            <v>856525.19</v>
          </cell>
          <cell r="F288">
            <v>749612.39</v>
          </cell>
          <cell r="G288">
            <v>186622.88</v>
          </cell>
          <cell r="H288">
            <v>12313.08</v>
          </cell>
          <cell r="I288">
            <v>3776.17</v>
          </cell>
          <cell r="J288">
            <v>0</v>
          </cell>
          <cell r="K288">
            <v>0</v>
          </cell>
          <cell r="L288">
            <v>0</v>
          </cell>
          <cell r="M288">
            <v>20593.75</v>
          </cell>
          <cell r="N288">
            <v>0</v>
          </cell>
          <cell r="O288">
            <v>0</v>
          </cell>
          <cell r="P288">
            <v>0</v>
          </cell>
          <cell r="Q288">
            <v>0</v>
          </cell>
          <cell r="R288">
            <v>54215.89</v>
          </cell>
          <cell r="S288">
            <v>16553.05</v>
          </cell>
          <cell r="T288">
            <v>0</v>
          </cell>
          <cell r="U288">
            <v>0</v>
          </cell>
          <cell r="V288">
            <v>0</v>
          </cell>
          <cell r="W288">
            <v>0</v>
          </cell>
          <cell r="X288">
            <v>0</v>
          </cell>
          <cell r="Y288">
            <v>56262.18</v>
          </cell>
          <cell r="Z288">
            <v>15911.67</v>
          </cell>
          <cell r="AA288">
            <v>0</v>
          </cell>
          <cell r="AB288">
            <v>5457</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187193.51</v>
          </cell>
          <cell r="BW288">
            <v>77628.06</v>
          </cell>
          <cell r="BX288">
            <v>1588.93</v>
          </cell>
          <cell r="BY288">
            <v>268.44</v>
          </cell>
          <cell r="BZ288">
            <v>0</v>
          </cell>
          <cell r="CA288">
            <v>380</v>
          </cell>
          <cell r="CB288">
            <v>0</v>
          </cell>
          <cell r="CC288">
            <v>520.14</v>
          </cell>
          <cell r="CD288">
            <v>88.86</v>
          </cell>
          <cell r="CE288">
            <v>0</v>
          </cell>
          <cell r="CF288">
            <v>3926.66</v>
          </cell>
          <cell r="CG288">
            <v>0</v>
          </cell>
          <cell r="CH288">
            <v>159.33000000000001</v>
          </cell>
          <cell r="CI288">
            <v>0</v>
          </cell>
          <cell r="CJ288">
            <v>66832.36</v>
          </cell>
          <cell r="CK288">
            <v>27562.19</v>
          </cell>
          <cell r="CL288">
            <v>0</v>
          </cell>
          <cell r="CM288">
            <v>0</v>
          </cell>
          <cell r="CN288">
            <v>30270.39</v>
          </cell>
          <cell r="CO288">
            <v>0</v>
          </cell>
          <cell r="CP288">
            <v>0</v>
          </cell>
          <cell r="CQ288">
            <v>0</v>
          </cell>
          <cell r="CR288">
            <v>0</v>
          </cell>
          <cell r="CS288">
            <v>5269.64</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15378.09</v>
          </cell>
          <cell r="DH288">
            <v>3168.58</v>
          </cell>
          <cell r="DI288">
            <v>7735.07</v>
          </cell>
          <cell r="DJ288">
            <v>9777.0499999999993</v>
          </cell>
          <cell r="DK288">
            <v>0</v>
          </cell>
          <cell r="DL288">
            <v>171737.96</v>
          </cell>
          <cell r="DM288">
            <v>49049.93</v>
          </cell>
          <cell r="DN288">
            <v>371.84</v>
          </cell>
          <cell r="DO288">
            <v>0</v>
          </cell>
          <cell r="DP288">
            <v>0</v>
          </cell>
          <cell r="DQ288">
            <v>1520</v>
          </cell>
          <cell r="DR288">
            <v>0</v>
          </cell>
          <cell r="DS288">
            <v>0</v>
          </cell>
          <cell r="DT288">
            <v>0</v>
          </cell>
          <cell r="DU288">
            <v>862</v>
          </cell>
          <cell r="DV288">
            <v>0</v>
          </cell>
          <cell r="DW288">
            <v>0</v>
          </cell>
          <cell r="DX288">
            <v>0</v>
          </cell>
          <cell r="DY288">
            <v>0</v>
          </cell>
          <cell r="DZ288">
            <v>236417.56</v>
          </cell>
          <cell r="EA288">
            <v>93234.98</v>
          </cell>
          <cell r="EB288">
            <v>8327.39</v>
          </cell>
          <cell r="EC288">
            <v>0</v>
          </cell>
          <cell r="ED288">
            <v>0</v>
          </cell>
          <cell r="EE288">
            <v>0</v>
          </cell>
          <cell r="EF288">
            <v>0</v>
          </cell>
          <cell r="EG288">
            <v>61113</v>
          </cell>
          <cell r="EH288">
            <v>11607.53</v>
          </cell>
          <cell r="EI288">
            <v>19132.45</v>
          </cell>
          <cell r="EJ288">
            <v>0</v>
          </cell>
          <cell r="EK288">
            <v>258.83999999999997</v>
          </cell>
          <cell r="EL288">
            <v>138.55000000000001</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262326.64</v>
          </cell>
          <cell r="GL288">
            <v>79609.929999999993</v>
          </cell>
          <cell r="GM288">
            <v>122812.2</v>
          </cell>
          <cell r="GN288">
            <v>228031.42</v>
          </cell>
          <cell r="GO288">
            <v>29028.81</v>
          </cell>
          <cell r="GP288">
            <v>1874.64</v>
          </cell>
          <cell r="GQ288">
            <v>0</v>
          </cell>
          <cell r="GR288">
            <v>265021.59000000003</v>
          </cell>
          <cell r="GS288">
            <v>60975.4</v>
          </cell>
          <cell r="GT288">
            <v>43044.61</v>
          </cell>
          <cell r="GU288">
            <v>101855.93</v>
          </cell>
          <cell r="GV288">
            <v>0</v>
          </cell>
          <cell r="GW288">
            <v>2975</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281260</v>
          </cell>
          <cell r="IV288">
            <v>0</v>
          </cell>
          <cell r="IW288">
            <v>0</v>
          </cell>
          <cell r="IX288">
            <v>0</v>
          </cell>
          <cell r="IY288">
            <v>0</v>
          </cell>
          <cell r="IZ288">
            <v>0</v>
          </cell>
          <cell r="JA288">
            <v>0</v>
          </cell>
          <cell r="JB288">
            <v>11909.48</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cell r="KB288">
            <v>0</v>
          </cell>
          <cell r="KC288">
            <v>0</v>
          </cell>
          <cell r="KD288">
            <v>0</v>
          </cell>
          <cell r="KE288">
            <v>4702488.38</v>
          </cell>
          <cell r="KF288">
            <v>1288746.79</v>
          </cell>
          <cell r="KG288">
            <v>986993.29</v>
          </cell>
          <cell r="KH288">
            <v>529330.91</v>
          </cell>
          <cell r="KI288">
            <v>79606.19</v>
          </cell>
          <cell r="KJ288">
            <v>20600.740000000002</v>
          </cell>
          <cell r="KK288">
            <v>293169.48</v>
          </cell>
        </row>
        <row r="289">
          <cell r="A289">
            <v>286</v>
          </cell>
          <cell r="B289">
            <v>6462</v>
          </cell>
          <cell r="C289" t="str">
            <v>Tri-County Comm School District</v>
          </cell>
          <cell r="D289">
            <v>1443676.62</v>
          </cell>
          <cell r="E289">
            <v>364317.37</v>
          </cell>
          <cell r="F289">
            <v>618326.09</v>
          </cell>
          <cell r="G289">
            <v>17758.97</v>
          </cell>
          <cell r="H289">
            <v>322</v>
          </cell>
          <cell r="I289">
            <v>53</v>
          </cell>
          <cell r="J289">
            <v>0</v>
          </cell>
          <cell r="K289">
            <v>0</v>
          </cell>
          <cell r="L289">
            <v>0</v>
          </cell>
          <cell r="M289">
            <v>0</v>
          </cell>
          <cell r="N289">
            <v>0</v>
          </cell>
          <cell r="O289">
            <v>0</v>
          </cell>
          <cell r="P289">
            <v>0</v>
          </cell>
          <cell r="Q289">
            <v>0</v>
          </cell>
          <cell r="R289">
            <v>509.95</v>
          </cell>
          <cell r="S289">
            <v>342.81</v>
          </cell>
          <cell r="T289">
            <v>0</v>
          </cell>
          <cell r="U289">
            <v>0</v>
          </cell>
          <cell r="V289">
            <v>0</v>
          </cell>
          <cell r="W289">
            <v>0</v>
          </cell>
          <cell r="X289">
            <v>0</v>
          </cell>
          <cell r="Y289">
            <v>1454.06</v>
          </cell>
          <cell r="Z289">
            <v>248.49</v>
          </cell>
          <cell r="AA289">
            <v>0</v>
          </cell>
          <cell r="AB289">
            <v>18230.66</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522.9</v>
          </cell>
          <cell r="BY289">
            <v>0</v>
          </cell>
          <cell r="BZ289">
            <v>0</v>
          </cell>
          <cell r="CA289">
            <v>0</v>
          </cell>
          <cell r="CB289">
            <v>0</v>
          </cell>
          <cell r="CC289">
            <v>0</v>
          </cell>
          <cell r="CD289">
            <v>3882.48</v>
          </cell>
          <cell r="CE289">
            <v>14788.32</v>
          </cell>
          <cell r="CF289">
            <v>380.96</v>
          </cell>
          <cell r="CG289">
            <v>0</v>
          </cell>
          <cell r="CH289">
            <v>0</v>
          </cell>
          <cell r="CI289">
            <v>0</v>
          </cell>
          <cell r="CJ289">
            <v>0</v>
          </cell>
          <cell r="CK289">
            <v>0</v>
          </cell>
          <cell r="CL289">
            <v>0</v>
          </cell>
          <cell r="CM289">
            <v>184</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12584.5</v>
          </cell>
          <cell r="DH289">
            <v>0</v>
          </cell>
          <cell r="DI289">
            <v>0</v>
          </cell>
          <cell r="DJ289">
            <v>750</v>
          </cell>
          <cell r="DK289">
            <v>0</v>
          </cell>
          <cell r="DL289">
            <v>0</v>
          </cell>
          <cell r="DM289">
            <v>0</v>
          </cell>
          <cell r="DN289">
            <v>65715.600000000006</v>
          </cell>
          <cell r="DO289">
            <v>0</v>
          </cell>
          <cell r="DP289">
            <v>0</v>
          </cell>
          <cell r="DQ289">
            <v>2728.25</v>
          </cell>
          <cell r="DR289">
            <v>0</v>
          </cell>
          <cell r="DS289">
            <v>0</v>
          </cell>
          <cell r="DT289">
            <v>0</v>
          </cell>
          <cell r="DU289">
            <v>249</v>
          </cell>
          <cell r="DV289">
            <v>0</v>
          </cell>
          <cell r="DW289">
            <v>0</v>
          </cell>
          <cell r="DX289">
            <v>0</v>
          </cell>
          <cell r="DY289">
            <v>0</v>
          </cell>
          <cell r="DZ289">
            <v>87314.33</v>
          </cell>
          <cell r="EA289">
            <v>32124.32</v>
          </cell>
          <cell r="EB289">
            <v>1707.95</v>
          </cell>
          <cell r="EC289">
            <v>0</v>
          </cell>
          <cell r="ED289">
            <v>0</v>
          </cell>
          <cell r="EE289">
            <v>725</v>
          </cell>
          <cell r="EF289">
            <v>0</v>
          </cell>
          <cell r="EG289">
            <v>0</v>
          </cell>
          <cell r="EH289">
            <v>0</v>
          </cell>
          <cell r="EI289">
            <v>19175.82</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590</v>
          </cell>
          <cell r="FZ289">
            <v>0</v>
          </cell>
          <cell r="GA289">
            <v>0</v>
          </cell>
          <cell r="GB289">
            <v>0</v>
          </cell>
          <cell r="GC289">
            <v>0</v>
          </cell>
          <cell r="GD289">
            <v>0</v>
          </cell>
          <cell r="GE289">
            <v>0</v>
          </cell>
          <cell r="GF289">
            <v>0</v>
          </cell>
          <cell r="GG289">
            <v>0</v>
          </cell>
          <cell r="GH289">
            <v>0</v>
          </cell>
          <cell r="GI289">
            <v>0</v>
          </cell>
          <cell r="GJ289">
            <v>0</v>
          </cell>
          <cell r="GK289">
            <v>73358.23</v>
          </cell>
          <cell r="GL289">
            <v>23358.16</v>
          </cell>
          <cell r="GM289">
            <v>38503.58</v>
          </cell>
          <cell r="GN289">
            <v>127991.9</v>
          </cell>
          <cell r="GO289">
            <v>0</v>
          </cell>
          <cell r="GP289">
            <v>500</v>
          </cell>
          <cell r="GQ289">
            <v>0</v>
          </cell>
          <cell r="GR289">
            <v>74802.34</v>
          </cell>
          <cell r="GS289">
            <v>12234.62</v>
          </cell>
          <cell r="GT289">
            <v>28562.87</v>
          </cell>
          <cell r="GU289">
            <v>21925.74</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126210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cell r="JX289">
            <v>0</v>
          </cell>
          <cell r="JY289">
            <v>0</v>
          </cell>
          <cell r="JZ289">
            <v>0</v>
          </cell>
          <cell r="KA289">
            <v>0</v>
          </cell>
          <cell r="KB289">
            <v>0</v>
          </cell>
          <cell r="KC289">
            <v>0</v>
          </cell>
          <cell r="KD289">
            <v>0</v>
          </cell>
          <cell r="KE289">
            <v>1681115.53</v>
          </cell>
          <cell r="KF289">
            <v>436508.25</v>
          </cell>
          <cell r="KG289">
            <v>800726.63</v>
          </cell>
          <cell r="KH289">
            <v>186472.23</v>
          </cell>
          <cell r="KI289">
            <v>322</v>
          </cell>
          <cell r="KJ289">
            <v>4756.25</v>
          </cell>
          <cell r="KK289">
            <v>126210</v>
          </cell>
        </row>
        <row r="290">
          <cell r="A290">
            <v>287</v>
          </cell>
          <cell r="B290">
            <v>6471</v>
          </cell>
          <cell r="C290" t="str">
            <v>Tripoli Comm School District</v>
          </cell>
          <cell r="D290">
            <v>2267591.61</v>
          </cell>
          <cell r="E290">
            <v>766726.53</v>
          </cell>
          <cell r="F290">
            <v>553122.17000000004</v>
          </cell>
          <cell r="G290">
            <v>40295.51</v>
          </cell>
          <cell r="H290">
            <v>38956.83</v>
          </cell>
          <cell r="I290">
            <v>2268.09</v>
          </cell>
          <cell r="J290">
            <v>0</v>
          </cell>
          <cell r="K290">
            <v>0</v>
          </cell>
          <cell r="L290">
            <v>0</v>
          </cell>
          <cell r="M290">
            <v>0</v>
          </cell>
          <cell r="N290">
            <v>0</v>
          </cell>
          <cell r="O290">
            <v>0</v>
          </cell>
          <cell r="P290">
            <v>0</v>
          </cell>
          <cell r="Q290">
            <v>0</v>
          </cell>
          <cell r="R290">
            <v>21864.68</v>
          </cell>
          <cell r="S290">
            <v>7674.93</v>
          </cell>
          <cell r="T290">
            <v>153</v>
          </cell>
          <cell r="U290">
            <v>641.75</v>
          </cell>
          <cell r="V290">
            <v>0</v>
          </cell>
          <cell r="W290">
            <v>45</v>
          </cell>
          <cell r="X290">
            <v>0</v>
          </cell>
          <cell r="Y290">
            <v>31697.46</v>
          </cell>
          <cell r="Z290">
            <v>8222.9699999999993</v>
          </cell>
          <cell r="AA290">
            <v>2475.1799999999998</v>
          </cell>
          <cell r="AB290">
            <v>1565.29</v>
          </cell>
          <cell r="AC290">
            <v>0</v>
          </cell>
          <cell r="AD290">
            <v>72</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435.46</v>
          </cell>
          <cell r="BY290">
            <v>0</v>
          </cell>
          <cell r="BZ290">
            <v>0</v>
          </cell>
          <cell r="CA290">
            <v>0</v>
          </cell>
          <cell r="CB290">
            <v>0</v>
          </cell>
          <cell r="CC290">
            <v>20262.82</v>
          </cell>
          <cell r="CD290">
            <v>3394.21</v>
          </cell>
          <cell r="CE290">
            <v>0</v>
          </cell>
          <cell r="CF290">
            <v>8487.81</v>
          </cell>
          <cell r="CG290">
            <v>0</v>
          </cell>
          <cell r="CH290">
            <v>0</v>
          </cell>
          <cell r="CI290">
            <v>0</v>
          </cell>
          <cell r="CJ290">
            <v>0</v>
          </cell>
          <cell r="CK290">
            <v>0</v>
          </cell>
          <cell r="CL290">
            <v>30051.06</v>
          </cell>
          <cell r="CM290">
            <v>1346.43</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22849.86</v>
          </cell>
          <cell r="DH290">
            <v>699.1</v>
          </cell>
          <cell r="DI290">
            <v>0</v>
          </cell>
          <cell r="DJ290">
            <v>1700</v>
          </cell>
          <cell r="DK290">
            <v>0</v>
          </cell>
          <cell r="DL290">
            <v>148959.48000000001</v>
          </cell>
          <cell r="DM290">
            <v>47358.82</v>
          </cell>
          <cell r="DN290">
            <v>4804.01</v>
          </cell>
          <cell r="DO290">
            <v>161.66999999999999</v>
          </cell>
          <cell r="DP290">
            <v>0</v>
          </cell>
          <cell r="DQ290">
            <v>600</v>
          </cell>
          <cell r="DR290">
            <v>0</v>
          </cell>
          <cell r="DS290">
            <v>0</v>
          </cell>
          <cell r="DT290">
            <v>0</v>
          </cell>
          <cell r="DU290">
            <v>790.52</v>
          </cell>
          <cell r="DV290">
            <v>0</v>
          </cell>
          <cell r="DW290">
            <v>0</v>
          </cell>
          <cell r="DX290">
            <v>0</v>
          </cell>
          <cell r="DY290">
            <v>0</v>
          </cell>
          <cell r="DZ290">
            <v>211125.26</v>
          </cell>
          <cell r="EA290">
            <v>69544.73</v>
          </cell>
          <cell r="EB290">
            <v>6636.07</v>
          </cell>
          <cell r="EC290">
            <v>675.71</v>
          </cell>
          <cell r="ED290">
            <v>0</v>
          </cell>
          <cell r="EE290">
            <v>800</v>
          </cell>
          <cell r="EF290">
            <v>0</v>
          </cell>
          <cell r="EG290">
            <v>48000</v>
          </cell>
          <cell r="EH290">
            <v>18554.73</v>
          </cell>
          <cell r="EI290">
            <v>3618.42</v>
          </cell>
          <cell r="EJ290">
            <v>0.11</v>
          </cell>
          <cell r="EK290">
            <v>0</v>
          </cell>
          <cell r="EL290">
            <v>689.78</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cell r="GG290">
            <v>0</v>
          </cell>
          <cell r="GH290">
            <v>0</v>
          </cell>
          <cell r="GI290">
            <v>0</v>
          </cell>
          <cell r="GJ290">
            <v>0</v>
          </cell>
          <cell r="GK290">
            <v>177764.51</v>
          </cell>
          <cell r="GL290">
            <v>42458.25</v>
          </cell>
          <cell r="GM290">
            <v>42046.57</v>
          </cell>
          <cell r="GN290">
            <v>158244.42000000001</v>
          </cell>
          <cell r="GO290">
            <v>5811.13</v>
          </cell>
          <cell r="GP290">
            <v>0</v>
          </cell>
          <cell r="GQ290">
            <v>0</v>
          </cell>
          <cell r="GR290">
            <v>57063.97</v>
          </cell>
          <cell r="GS290">
            <v>11506.51</v>
          </cell>
          <cell r="GT290">
            <v>2407.98</v>
          </cell>
          <cell r="GU290">
            <v>29226.33</v>
          </cell>
          <cell r="GV290">
            <v>0</v>
          </cell>
          <cell r="GW290">
            <v>2123</v>
          </cell>
          <cell r="GX290">
            <v>0</v>
          </cell>
          <cell r="GY290">
            <v>0</v>
          </cell>
          <cell r="GZ290">
            <v>0</v>
          </cell>
          <cell r="HA290">
            <v>0</v>
          </cell>
          <cell r="HB290">
            <v>0</v>
          </cell>
          <cell r="HC290">
            <v>0</v>
          </cell>
          <cell r="HD290">
            <v>0</v>
          </cell>
          <cell r="HE290">
            <v>0</v>
          </cell>
          <cell r="HF290">
            <v>0</v>
          </cell>
          <cell r="HG290">
            <v>0</v>
          </cell>
          <cell r="HH290">
            <v>0</v>
          </cell>
          <cell r="HI290">
            <v>0</v>
          </cell>
          <cell r="HJ290">
            <v>0</v>
          </cell>
          <cell r="HK290">
            <v>0</v>
          </cell>
          <cell r="HL290">
            <v>0</v>
          </cell>
          <cell r="HM290">
            <v>0</v>
          </cell>
          <cell r="HN290">
            <v>0</v>
          </cell>
          <cell r="HO290">
            <v>0</v>
          </cell>
          <cell r="HP290">
            <v>0</v>
          </cell>
          <cell r="HQ290">
            <v>0</v>
          </cell>
          <cell r="HR290">
            <v>0</v>
          </cell>
          <cell r="HS290">
            <v>0</v>
          </cell>
          <cell r="HT290">
            <v>0</v>
          </cell>
          <cell r="HU290">
            <v>0</v>
          </cell>
          <cell r="HV290">
            <v>0</v>
          </cell>
          <cell r="HW290">
            <v>0</v>
          </cell>
          <cell r="HX290">
            <v>0</v>
          </cell>
          <cell r="HY290">
            <v>0</v>
          </cell>
          <cell r="HZ290">
            <v>0</v>
          </cell>
          <cell r="IA290">
            <v>0</v>
          </cell>
          <cell r="IB290">
            <v>0</v>
          </cell>
          <cell r="IC290">
            <v>0</v>
          </cell>
          <cell r="ID290">
            <v>0</v>
          </cell>
          <cell r="IE290">
            <v>0</v>
          </cell>
          <cell r="IF290">
            <v>0</v>
          </cell>
          <cell r="IG290">
            <v>0</v>
          </cell>
          <cell r="IH290">
            <v>0</v>
          </cell>
          <cell r="II290">
            <v>0</v>
          </cell>
          <cell r="IJ290">
            <v>0</v>
          </cell>
          <cell r="IK290">
            <v>0</v>
          </cell>
          <cell r="IL290">
            <v>0</v>
          </cell>
          <cell r="IM290">
            <v>0</v>
          </cell>
          <cell r="IN290">
            <v>0</v>
          </cell>
          <cell r="IO290">
            <v>0</v>
          </cell>
          <cell r="IP290">
            <v>0</v>
          </cell>
          <cell r="IQ290">
            <v>0</v>
          </cell>
          <cell r="IR290">
            <v>0</v>
          </cell>
          <cell r="IS290">
            <v>0</v>
          </cell>
          <cell r="IT290">
            <v>0</v>
          </cell>
          <cell r="IU290">
            <v>199112</v>
          </cell>
          <cell r="IV290">
            <v>0</v>
          </cell>
          <cell r="IW290">
            <v>0</v>
          </cell>
          <cell r="IX290">
            <v>0</v>
          </cell>
          <cell r="IY290">
            <v>0</v>
          </cell>
          <cell r="IZ290">
            <v>0</v>
          </cell>
          <cell r="JA290">
            <v>0</v>
          </cell>
          <cell r="JB290">
            <v>3340.04</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cell r="JX290">
            <v>0</v>
          </cell>
          <cell r="JY290">
            <v>0</v>
          </cell>
          <cell r="JZ290">
            <v>0</v>
          </cell>
          <cell r="KA290">
            <v>0</v>
          </cell>
          <cell r="KB290">
            <v>0</v>
          </cell>
          <cell r="KC290">
            <v>0</v>
          </cell>
          <cell r="KD290">
            <v>0</v>
          </cell>
          <cell r="KE290">
            <v>2984329.79</v>
          </cell>
          <cell r="KF290">
            <v>975441.68</v>
          </cell>
          <cell r="KG290">
            <v>669390.30000000005</v>
          </cell>
          <cell r="KH290">
            <v>241344.13</v>
          </cell>
          <cell r="KI290">
            <v>44767.96</v>
          </cell>
          <cell r="KJ290">
            <v>8297.8700000000008</v>
          </cell>
          <cell r="KK290">
            <v>202452.04</v>
          </cell>
        </row>
        <row r="291">
          <cell r="A291">
            <v>288</v>
          </cell>
          <cell r="B291">
            <v>6509</v>
          </cell>
          <cell r="C291" t="str">
            <v>Turkey Valley Comm School District</v>
          </cell>
          <cell r="D291">
            <v>1938295.67</v>
          </cell>
          <cell r="E291">
            <v>611188.73</v>
          </cell>
          <cell r="F291">
            <v>816667.18</v>
          </cell>
          <cell r="G291">
            <v>51423.32</v>
          </cell>
          <cell r="H291">
            <v>6709.36</v>
          </cell>
          <cell r="I291">
            <v>0</v>
          </cell>
          <cell r="J291">
            <v>0</v>
          </cell>
          <cell r="K291">
            <v>58921.75</v>
          </cell>
          <cell r="L291">
            <v>16926.02</v>
          </cell>
          <cell r="M291">
            <v>0</v>
          </cell>
          <cell r="N291">
            <v>0</v>
          </cell>
          <cell r="O291">
            <v>0</v>
          </cell>
          <cell r="P291">
            <v>0</v>
          </cell>
          <cell r="Q291">
            <v>0</v>
          </cell>
          <cell r="R291">
            <v>37335.629999999997</v>
          </cell>
          <cell r="S291">
            <v>10301.799999999999</v>
          </cell>
          <cell r="T291">
            <v>0</v>
          </cell>
          <cell r="U291">
            <v>4532.3999999999996</v>
          </cell>
          <cell r="V291">
            <v>0</v>
          </cell>
          <cell r="W291">
            <v>0</v>
          </cell>
          <cell r="X291">
            <v>0</v>
          </cell>
          <cell r="Y291">
            <v>41331.9</v>
          </cell>
          <cell r="Z291">
            <v>17237.830000000002</v>
          </cell>
          <cell r="AA291">
            <v>0</v>
          </cell>
          <cell r="AB291">
            <v>907.88</v>
          </cell>
          <cell r="AC291">
            <v>305</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1067.21</v>
          </cell>
          <cell r="BY291">
            <v>440</v>
          </cell>
          <cell r="BZ291">
            <v>0</v>
          </cell>
          <cell r="CA291">
            <v>0</v>
          </cell>
          <cell r="CB291">
            <v>0</v>
          </cell>
          <cell r="CC291">
            <v>27594.5</v>
          </cell>
          <cell r="CD291">
            <v>8736.91</v>
          </cell>
          <cell r="CE291">
            <v>0</v>
          </cell>
          <cell r="CF291">
            <v>1149.3499999999999</v>
          </cell>
          <cell r="CG291">
            <v>0</v>
          </cell>
          <cell r="CH291">
            <v>0</v>
          </cell>
          <cell r="CI291">
            <v>0</v>
          </cell>
          <cell r="CJ291">
            <v>0</v>
          </cell>
          <cell r="CK291">
            <v>0</v>
          </cell>
          <cell r="CL291">
            <v>160</v>
          </cell>
          <cell r="CM291">
            <v>2419.16</v>
          </cell>
          <cell r="CN291">
            <v>530.23</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15528.52</v>
          </cell>
          <cell r="DH291">
            <v>2730.69</v>
          </cell>
          <cell r="DI291">
            <v>945.9</v>
          </cell>
          <cell r="DJ291">
            <v>2652</v>
          </cell>
          <cell r="DK291">
            <v>0</v>
          </cell>
          <cell r="DL291">
            <v>42770</v>
          </cell>
          <cell r="DM291">
            <v>23759.06</v>
          </cell>
          <cell r="DN291">
            <v>59486.31</v>
          </cell>
          <cell r="DO291">
            <v>16.5</v>
          </cell>
          <cell r="DP291">
            <v>0</v>
          </cell>
          <cell r="DQ291">
            <v>0</v>
          </cell>
          <cell r="DR291">
            <v>0</v>
          </cell>
          <cell r="DS291">
            <v>0</v>
          </cell>
          <cell r="DT291">
            <v>0</v>
          </cell>
          <cell r="DU291">
            <v>398</v>
          </cell>
          <cell r="DV291">
            <v>0</v>
          </cell>
          <cell r="DW291">
            <v>0</v>
          </cell>
          <cell r="DX291">
            <v>0</v>
          </cell>
          <cell r="DY291">
            <v>0</v>
          </cell>
          <cell r="DZ291">
            <v>144235.57999999999</v>
          </cell>
          <cell r="EA291">
            <v>57462.94</v>
          </cell>
          <cell r="EB291">
            <v>241.92</v>
          </cell>
          <cell r="EC291">
            <v>0</v>
          </cell>
          <cell r="ED291">
            <v>0</v>
          </cell>
          <cell r="EE291">
            <v>0</v>
          </cell>
          <cell r="EF291">
            <v>0</v>
          </cell>
          <cell r="EG291">
            <v>48565.599999999999</v>
          </cell>
          <cell r="EH291">
            <v>26027.85</v>
          </cell>
          <cell r="EI291">
            <v>5907.49</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1232.74</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660.53</v>
          </cell>
          <cell r="FL291">
            <v>0</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cell r="GG291">
            <v>0</v>
          </cell>
          <cell r="GH291">
            <v>0</v>
          </cell>
          <cell r="GI291">
            <v>0</v>
          </cell>
          <cell r="GJ291">
            <v>0</v>
          </cell>
          <cell r="GK291">
            <v>106279.51</v>
          </cell>
          <cell r="GL291">
            <v>49578.32</v>
          </cell>
          <cell r="GM291">
            <v>38516.04</v>
          </cell>
          <cell r="GN291">
            <v>123506.06</v>
          </cell>
          <cell r="GO291">
            <v>372.29</v>
          </cell>
          <cell r="GP291">
            <v>0</v>
          </cell>
          <cell r="GQ291">
            <v>0</v>
          </cell>
          <cell r="GR291">
            <v>123389.92</v>
          </cell>
          <cell r="GS291">
            <v>25369.83</v>
          </cell>
          <cell r="GT291">
            <v>36008.959999999999</v>
          </cell>
          <cell r="GU291">
            <v>40848.26</v>
          </cell>
          <cell r="GV291">
            <v>0</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cell r="HQ291">
            <v>0</v>
          </cell>
          <cell r="HR291">
            <v>0</v>
          </cell>
          <cell r="HS291">
            <v>0</v>
          </cell>
          <cell r="HT291">
            <v>0</v>
          </cell>
          <cell r="HU291">
            <v>0</v>
          </cell>
          <cell r="HV291">
            <v>0</v>
          </cell>
          <cell r="HW291">
            <v>0</v>
          </cell>
          <cell r="HX291">
            <v>0</v>
          </cell>
          <cell r="HY291">
            <v>0</v>
          </cell>
          <cell r="HZ291">
            <v>0</v>
          </cell>
          <cell r="IA291">
            <v>0</v>
          </cell>
          <cell r="IB291">
            <v>0</v>
          </cell>
          <cell r="IC291">
            <v>0</v>
          </cell>
          <cell r="ID291">
            <v>0</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179340</v>
          </cell>
          <cell r="IV291">
            <v>0</v>
          </cell>
          <cell r="IW291">
            <v>0</v>
          </cell>
          <cell r="IX291">
            <v>0</v>
          </cell>
          <cell r="IY291">
            <v>0</v>
          </cell>
          <cell r="IZ291">
            <v>0</v>
          </cell>
          <cell r="JA291">
            <v>0</v>
          </cell>
          <cell r="JB291">
            <v>0</v>
          </cell>
          <cell r="JC291">
            <v>0</v>
          </cell>
          <cell r="JD291">
            <v>0</v>
          </cell>
          <cell r="JE291">
            <v>0</v>
          </cell>
          <cell r="JF291">
            <v>0</v>
          </cell>
          <cell r="JG291">
            <v>0</v>
          </cell>
          <cell r="JH291">
            <v>0</v>
          </cell>
          <cell r="JI291">
            <v>0</v>
          </cell>
          <cell r="JJ291">
            <v>0</v>
          </cell>
          <cell r="JK291">
            <v>0</v>
          </cell>
          <cell r="JL291">
            <v>0</v>
          </cell>
          <cell r="JM291">
            <v>0</v>
          </cell>
          <cell r="JN291">
            <v>0</v>
          </cell>
          <cell r="JO291">
            <v>0</v>
          </cell>
          <cell r="JP291">
            <v>0</v>
          </cell>
          <cell r="JQ291">
            <v>0</v>
          </cell>
          <cell r="JR291">
            <v>0</v>
          </cell>
          <cell r="JS291">
            <v>0</v>
          </cell>
          <cell r="JT291">
            <v>0</v>
          </cell>
          <cell r="JU291">
            <v>0</v>
          </cell>
          <cell r="JV291">
            <v>0</v>
          </cell>
          <cell r="JW291">
            <v>0</v>
          </cell>
          <cell r="JX291">
            <v>0</v>
          </cell>
          <cell r="JY291">
            <v>0</v>
          </cell>
          <cell r="JZ291">
            <v>0</v>
          </cell>
          <cell r="KA291">
            <v>0</v>
          </cell>
          <cell r="KB291">
            <v>0</v>
          </cell>
          <cell r="KC291">
            <v>0</v>
          </cell>
          <cell r="KD291">
            <v>451</v>
          </cell>
          <cell r="KE291">
            <v>2568720.06</v>
          </cell>
          <cell r="KF291">
            <v>846589.29</v>
          </cell>
          <cell r="KG291">
            <v>975874.9</v>
          </cell>
          <cell r="KH291">
            <v>227973.62</v>
          </cell>
          <cell r="KI291">
            <v>8862.7800000000007</v>
          </cell>
          <cell r="KJ291">
            <v>2652</v>
          </cell>
          <cell r="KK291">
            <v>179791</v>
          </cell>
        </row>
        <row r="292">
          <cell r="A292">
            <v>289</v>
          </cell>
          <cell r="B292">
            <v>6512</v>
          </cell>
          <cell r="C292" t="str">
            <v>Twin Cedars Comm School District</v>
          </cell>
          <cell r="D292">
            <v>1893900.59</v>
          </cell>
          <cell r="E292">
            <v>522977.96</v>
          </cell>
          <cell r="F292">
            <v>687613.16</v>
          </cell>
          <cell r="G292">
            <v>147836.43</v>
          </cell>
          <cell r="H292">
            <v>13296.18</v>
          </cell>
          <cell r="I292">
            <v>13076.6</v>
          </cell>
          <cell r="J292">
            <v>0</v>
          </cell>
          <cell r="K292">
            <v>0</v>
          </cell>
          <cell r="L292">
            <v>0</v>
          </cell>
          <cell r="M292">
            <v>0</v>
          </cell>
          <cell r="N292">
            <v>0</v>
          </cell>
          <cell r="O292">
            <v>0</v>
          </cell>
          <cell r="P292">
            <v>0</v>
          </cell>
          <cell r="Q292">
            <v>0</v>
          </cell>
          <cell r="R292">
            <v>34075.839999999997</v>
          </cell>
          <cell r="S292">
            <v>10793.99</v>
          </cell>
          <cell r="T292">
            <v>0</v>
          </cell>
          <cell r="U292">
            <v>0</v>
          </cell>
          <cell r="V292">
            <v>0</v>
          </cell>
          <cell r="W292">
            <v>0</v>
          </cell>
          <cell r="X292">
            <v>0</v>
          </cell>
          <cell r="Y292">
            <v>35369.53</v>
          </cell>
          <cell r="Z292">
            <v>6575.69</v>
          </cell>
          <cell r="AA292">
            <v>533.5</v>
          </cell>
          <cell r="AB292">
            <v>3147.5</v>
          </cell>
          <cell r="AC292">
            <v>0</v>
          </cell>
          <cell r="AD292">
            <v>635</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88610</v>
          </cell>
          <cell r="BW292">
            <v>18541.07</v>
          </cell>
          <cell r="BX292">
            <v>1022.02</v>
          </cell>
          <cell r="BY292">
            <v>0</v>
          </cell>
          <cell r="BZ292">
            <v>0</v>
          </cell>
          <cell r="CA292">
            <v>0</v>
          </cell>
          <cell r="CB292">
            <v>0</v>
          </cell>
          <cell r="CC292">
            <v>15313</v>
          </cell>
          <cell r="CD292">
            <v>2616.83</v>
          </cell>
          <cell r="CE292">
            <v>0</v>
          </cell>
          <cell r="CF292">
            <v>1432.44</v>
          </cell>
          <cell r="CG292">
            <v>0</v>
          </cell>
          <cell r="CH292">
            <v>0</v>
          </cell>
          <cell r="CI292">
            <v>0</v>
          </cell>
          <cell r="CJ292">
            <v>50564.800000000003</v>
          </cell>
          <cell r="CK292">
            <v>8770.1299999999992</v>
          </cell>
          <cell r="CL292">
            <v>168</v>
          </cell>
          <cell r="CM292">
            <v>0</v>
          </cell>
          <cell r="CN292">
            <v>0</v>
          </cell>
          <cell r="CO292">
            <v>0</v>
          </cell>
          <cell r="CP292">
            <v>0</v>
          </cell>
          <cell r="CQ292">
            <v>0</v>
          </cell>
          <cell r="CR292">
            <v>0</v>
          </cell>
          <cell r="CS292">
            <v>0</v>
          </cell>
          <cell r="CT292">
            <v>0</v>
          </cell>
          <cell r="CU292">
            <v>0</v>
          </cell>
          <cell r="CV292">
            <v>0</v>
          </cell>
          <cell r="CW292">
            <v>0</v>
          </cell>
          <cell r="CX292">
            <v>2340</v>
          </cell>
          <cell r="CY292">
            <v>399.91</v>
          </cell>
          <cell r="CZ292">
            <v>0</v>
          </cell>
          <cell r="DA292">
            <v>0</v>
          </cell>
          <cell r="DB292">
            <v>0</v>
          </cell>
          <cell r="DC292">
            <v>0</v>
          </cell>
          <cell r="DD292">
            <v>0</v>
          </cell>
          <cell r="DE292">
            <v>0</v>
          </cell>
          <cell r="DF292">
            <v>0</v>
          </cell>
          <cell r="DG292">
            <v>33895.980000000003</v>
          </cell>
          <cell r="DH292">
            <v>1194.42</v>
          </cell>
          <cell r="DI292">
            <v>0</v>
          </cell>
          <cell r="DJ292">
            <v>33933.019999999997</v>
          </cell>
          <cell r="DK292">
            <v>0</v>
          </cell>
          <cell r="DL292">
            <v>108206.25</v>
          </cell>
          <cell r="DM292">
            <v>29181.67</v>
          </cell>
          <cell r="DN292">
            <v>1297.5999999999999</v>
          </cell>
          <cell r="DO292">
            <v>300</v>
          </cell>
          <cell r="DP292">
            <v>0</v>
          </cell>
          <cell r="DQ292">
            <v>800</v>
          </cell>
          <cell r="DR292">
            <v>0</v>
          </cell>
          <cell r="DS292">
            <v>0</v>
          </cell>
          <cell r="DT292">
            <v>0</v>
          </cell>
          <cell r="DU292">
            <v>315</v>
          </cell>
          <cell r="DV292">
            <v>0</v>
          </cell>
          <cell r="DW292">
            <v>0</v>
          </cell>
          <cell r="DX292">
            <v>0</v>
          </cell>
          <cell r="DY292">
            <v>0</v>
          </cell>
          <cell r="DZ292">
            <v>195517.19</v>
          </cell>
          <cell r="EA292">
            <v>64560.52</v>
          </cell>
          <cell r="EB292">
            <v>9403.42</v>
          </cell>
          <cell r="EC292">
            <v>0</v>
          </cell>
          <cell r="ED292">
            <v>0</v>
          </cell>
          <cell r="EE292">
            <v>330</v>
          </cell>
          <cell r="EF292">
            <v>0</v>
          </cell>
          <cell r="EG292">
            <v>0</v>
          </cell>
          <cell r="EH292">
            <v>0</v>
          </cell>
          <cell r="EI292">
            <v>4335.4799999999996</v>
          </cell>
          <cell r="EJ292">
            <v>112</v>
          </cell>
          <cell r="EK292">
            <v>0</v>
          </cell>
          <cell r="EL292">
            <v>10615.4</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cell r="FO292">
            <v>0</v>
          </cell>
          <cell r="FP292">
            <v>0</v>
          </cell>
          <cell r="FQ292">
            <v>0</v>
          </cell>
          <cell r="FR292">
            <v>0</v>
          </cell>
          <cell r="FS292">
            <v>0</v>
          </cell>
          <cell r="FT292">
            <v>0</v>
          </cell>
          <cell r="FU292">
            <v>0</v>
          </cell>
          <cell r="FV292">
            <v>0</v>
          </cell>
          <cell r="FW292">
            <v>0</v>
          </cell>
          <cell r="FX292">
            <v>0</v>
          </cell>
          <cell r="FY292">
            <v>0</v>
          </cell>
          <cell r="FZ292">
            <v>0</v>
          </cell>
          <cell r="GA292">
            <v>0</v>
          </cell>
          <cell r="GB292">
            <v>0</v>
          </cell>
          <cell r="GC292">
            <v>0</v>
          </cell>
          <cell r="GD292">
            <v>0</v>
          </cell>
          <cell r="GE292">
            <v>0</v>
          </cell>
          <cell r="GF292">
            <v>0</v>
          </cell>
          <cell r="GG292">
            <v>0</v>
          </cell>
          <cell r="GH292">
            <v>0</v>
          </cell>
          <cell r="GI292">
            <v>0</v>
          </cell>
          <cell r="GJ292">
            <v>0</v>
          </cell>
          <cell r="GK292">
            <v>125068.96</v>
          </cell>
          <cell r="GL292">
            <v>21154.89</v>
          </cell>
          <cell r="GM292">
            <v>176547.44</v>
          </cell>
          <cell r="GN292">
            <v>50970.94</v>
          </cell>
          <cell r="GO292">
            <v>0</v>
          </cell>
          <cell r="GP292">
            <v>0</v>
          </cell>
          <cell r="GQ292">
            <v>0</v>
          </cell>
          <cell r="GR292">
            <v>122221.99</v>
          </cell>
          <cell r="GS292">
            <v>20910.82</v>
          </cell>
          <cell r="GT292">
            <v>55950.44</v>
          </cell>
          <cell r="GU292">
            <v>46453.4</v>
          </cell>
          <cell r="GV292">
            <v>0</v>
          </cell>
          <cell r="GW292">
            <v>389.96</v>
          </cell>
          <cell r="GX292">
            <v>0</v>
          </cell>
          <cell r="GY292">
            <v>0</v>
          </cell>
          <cell r="GZ292">
            <v>0</v>
          </cell>
          <cell r="HA292">
            <v>0</v>
          </cell>
          <cell r="HB292">
            <v>0</v>
          </cell>
          <cell r="HC292">
            <v>0</v>
          </cell>
          <cell r="HD292">
            <v>0</v>
          </cell>
          <cell r="HE292">
            <v>0</v>
          </cell>
          <cell r="HF292">
            <v>0</v>
          </cell>
          <cell r="HG292">
            <v>0</v>
          </cell>
          <cell r="HH292">
            <v>0</v>
          </cell>
          <cell r="HI292">
            <v>0</v>
          </cell>
          <cell r="HJ292">
            <v>0</v>
          </cell>
          <cell r="HK292">
            <v>0</v>
          </cell>
          <cell r="HL292">
            <v>0</v>
          </cell>
          <cell r="HM292">
            <v>0</v>
          </cell>
          <cell r="HN292">
            <v>0</v>
          </cell>
          <cell r="HO292">
            <v>0</v>
          </cell>
          <cell r="HP292">
            <v>0</v>
          </cell>
          <cell r="HQ292">
            <v>0</v>
          </cell>
          <cell r="HR292">
            <v>0</v>
          </cell>
          <cell r="HS292">
            <v>0</v>
          </cell>
          <cell r="HT292">
            <v>0</v>
          </cell>
          <cell r="HU292">
            <v>0</v>
          </cell>
          <cell r="HV292">
            <v>0</v>
          </cell>
          <cell r="HW292">
            <v>0</v>
          </cell>
          <cell r="HX292">
            <v>0</v>
          </cell>
          <cell r="HY292">
            <v>0</v>
          </cell>
          <cell r="HZ292">
            <v>0</v>
          </cell>
          <cell r="IA292">
            <v>0</v>
          </cell>
          <cell r="IB292">
            <v>0</v>
          </cell>
          <cell r="IC292">
            <v>0</v>
          </cell>
          <cell r="ID292">
            <v>0</v>
          </cell>
          <cell r="IE292">
            <v>0</v>
          </cell>
          <cell r="IF292">
            <v>0</v>
          </cell>
          <cell r="IG292">
            <v>0</v>
          </cell>
          <cell r="IH292">
            <v>0</v>
          </cell>
          <cell r="II292">
            <v>0</v>
          </cell>
          <cell r="IJ292">
            <v>0</v>
          </cell>
          <cell r="IK292">
            <v>0</v>
          </cell>
          <cell r="IL292">
            <v>0</v>
          </cell>
          <cell r="IM292">
            <v>0</v>
          </cell>
          <cell r="IN292">
            <v>0</v>
          </cell>
          <cell r="IO292">
            <v>0</v>
          </cell>
          <cell r="IP292">
            <v>0</v>
          </cell>
          <cell r="IQ292">
            <v>0</v>
          </cell>
          <cell r="IR292">
            <v>0</v>
          </cell>
          <cell r="IS292">
            <v>0</v>
          </cell>
          <cell r="IT292">
            <v>0</v>
          </cell>
          <cell r="IU292">
            <v>148112</v>
          </cell>
          <cell r="IV292">
            <v>0</v>
          </cell>
          <cell r="IW292">
            <v>0</v>
          </cell>
          <cell r="IX292">
            <v>0</v>
          </cell>
          <cell r="IY292">
            <v>0</v>
          </cell>
          <cell r="IZ292">
            <v>0</v>
          </cell>
          <cell r="JA292">
            <v>0</v>
          </cell>
          <cell r="JB292">
            <v>0</v>
          </cell>
          <cell r="JC292">
            <v>0</v>
          </cell>
          <cell r="JD292">
            <v>0</v>
          </cell>
          <cell r="JE292">
            <v>0</v>
          </cell>
          <cell r="JF292">
            <v>0</v>
          </cell>
          <cell r="JG292">
            <v>0</v>
          </cell>
          <cell r="JH292">
            <v>0</v>
          </cell>
          <cell r="JI292">
            <v>0</v>
          </cell>
          <cell r="JJ292">
            <v>0</v>
          </cell>
          <cell r="JK292">
            <v>0</v>
          </cell>
          <cell r="JL292">
            <v>0</v>
          </cell>
          <cell r="JM292">
            <v>0</v>
          </cell>
          <cell r="JN292">
            <v>0</v>
          </cell>
          <cell r="JO292">
            <v>0</v>
          </cell>
          <cell r="JP292">
            <v>0</v>
          </cell>
          <cell r="JQ292">
            <v>0</v>
          </cell>
          <cell r="JR292">
            <v>0</v>
          </cell>
          <cell r="JS292">
            <v>0</v>
          </cell>
          <cell r="JT292">
            <v>0</v>
          </cell>
          <cell r="JU292">
            <v>0</v>
          </cell>
          <cell r="JV292">
            <v>0</v>
          </cell>
          <cell r="JW292">
            <v>0</v>
          </cell>
          <cell r="JX292">
            <v>0</v>
          </cell>
          <cell r="JY292">
            <v>0</v>
          </cell>
          <cell r="JZ292">
            <v>0</v>
          </cell>
          <cell r="KA292">
            <v>0</v>
          </cell>
          <cell r="KB292">
            <v>0</v>
          </cell>
          <cell r="KC292">
            <v>0</v>
          </cell>
          <cell r="KD292">
            <v>0</v>
          </cell>
          <cell r="KE292">
            <v>2671188.15</v>
          </cell>
          <cell r="KF292">
            <v>706483.48</v>
          </cell>
          <cell r="KG292">
            <v>971082.04</v>
          </cell>
          <cell r="KH292">
            <v>251447.13</v>
          </cell>
          <cell r="KI292">
            <v>13296.18</v>
          </cell>
          <cell r="KJ292">
            <v>59779.98</v>
          </cell>
          <cell r="KK292">
            <v>148112</v>
          </cell>
        </row>
        <row r="293">
          <cell r="A293">
            <v>290</v>
          </cell>
          <cell r="B293">
            <v>6516</v>
          </cell>
          <cell r="C293" t="str">
            <v>Twin Rivers Comm School District</v>
          </cell>
          <cell r="D293">
            <v>465703.69</v>
          </cell>
          <cell r="E293">
            <v>151694.56</v>
          </cell>
          <cell r="F293">
            <v>882404.92</v>
          </cell>
          <cell r="G293">
            <v>44728.480000000003</v>
          </cell>
          <cell r="H293">
            <v>2630.79</v>
          </cell>
          <cell r="I293">
            <v>707.38</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30085.040000000001</v>
          </cell>
          <cell r="BW293">
            <v>7166.66</v>
          </cell>
          <cell r="BX293">
            <v>11.7</v>
          </cell>
          <cell r="BY293">
            <v>0</v>
          </cell>
          <cell r="BZ293">
            <v>0</v>
          </cell>
          <cell r="CA293">
            <v>970</v>
          </cell>
          <cell r="CB293">
            <v>0</v>
          </cell>
          <cell r="CC293">
            <v>0</v>
          </cell>
          <cell r="CD293">
            <v>0</v>
          </cell>
          <cell r="CE293">
            <v>899.38</v>
          </cell>
          <cell r="CF293">
            <v>1051</v>
          </cell>
          <cell r="CG293">
            <v>0</v>
          </cell>
          <cell r="CH293">
            <v>0</v>
          </cell>
          <cell r="CI293">
            <v>0</v>
          </cell>
          <cell r="CJ293">
            <v>0</v>
          </cell>
          <cell r="CK293">
            <v>0</v>
          </cell>
          <cell r="CL293">
            <v>833.94</v>
          </cell>
          <cell r="CM293">
            <v>2064.1799999999998</v>
          </cell>
          <cell r="CN293">
            <v>9857.7999999999993</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33730.97</v>
          </cell>
          <cell r="DH293">
            <v>288.57</v>
          </cell>
          <cell r="DI293">
            <v>0</v>
          </cell>
          <cell r="DJ293">
            <v>1499</v>
          </cell>
          <cell r="DK293">
            <v>0</v>
          </cell>
          <cell r="DL293">
            <v>0</v>
          </cell>
          <cell r="DM293">
            <v>0</v>
          </cell>
          <cell r="DN293">
            <v>57378.83</v>
          </cell>
          <cell r="DO293">
            <v>0</v>
          </cell>
          <cell r="DP293">
            <v>0</v>
          </cell>
          <cell r="DQ293">
            <v>0</v>
          </cell>
          <cell r="DR293">
            <v>0</v>
          </cell>
          <cell r="DS293">
            <v>0</v>
          </cell>
          <cell r="DT293">
            <v>0</v>
          </cell>
          <cell r="DU293">
            <v>100</v>
          </cell>
          <cell r="DV293">
            <v>0</v>
          </cell>
          <cell r="DW293">
            <v>0</v>
          </cell>
          <cell r="DX293">
            <v>0</v>
          </cell>
          <cell r="DY293">
            <v>0</v>
          </cell>
          <cell r="DZ293">
            <v>117286.82</v>
          </cell>
          <cell r="EA293">
            <v>63736.08</v>
          </cell>
          <cell r="EB293">
            <v>5288.98</v>
          </cell>
          <cell r="EC293">
            <v>7249.69</v>
          </cell>
          <cell r="ED293">
            <v>0</v>
          </cell>
          <cell r="EE293">
            <v>1060</v>
          </cell>
          <cell r="EF293">
            <v>0</v>
          </cell>
          <cell r="EG293">
            <v>0</v>
          </cell>
          <cell r="EH293">
            <v>0</v>
          </cell>
          <cell r="EI293">
            <v>50878.02</v>
          </cell>
          <cell r="EJ293">
            <v>1057.98</v>
          </cell>
          <cell r="EK293">
            <v>0</v>
          </cell>
          <cell r="EL293">
            <v>265</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0</v>
          </cell>
          <cell r="FH293">
            <v>0</v>
          </cell>
          <cell r="FI293">
            <v>0</v>
          </cell>
          <cell r="FJ293">
            <v>0</v>
          </cell>
          <cell r="FK293">
            <v>0</v>
          </cell>
          <cell r="FL293">
            <v>0</v>
          </cell>
          <cell r="FM293">
            <v>0</v>
          </cell>
          <cell r="FN293">
            <v>0</v>
          </cell>
          <cell r="FO293">
            <v>0</v>
          </cell>
          <cell r="FP293">
            <v>0</v>
          </cell>
          <cell r="FQ293">
            <v>0</v>
          </cell>
          <cell r="FR293">
            <v>2541.4699999999998</v>
          </cell>
          <cell r="FS293">
            <v>0</v>
          </cell>
          <cell r="FT293">
            <v>0</v>
          </cell>
          <cell r="FU293">
            <v>0</v>
          </cell>
          <cell r="FV293">
            <v>0</v>
          </cell>
          <cell r="FW293">
            <v>0</v>
          </cell>
          <cell r="FX293">
            <v>0</v>
          </cell>
          <cell r="FY293">
            <v>0</v>
          </cell>
          <cell r="FZ293">
            <v>0</v>
          </cell>
          <cell r="GA293">
            <v>0</v>
          </cell>
          <cell r="GB293">
            <v>0</v>
          </cell>
          <cell r="GC293">
            <v>0</v>
          </cell>
          <cell r="GD293">
            <v>0</v>
          </cell>
          <cell r="GE293">
            <v>0</v>
          </cell>
          <cell r="GF293">
            <v>0</v>
          </cell>
          <cell r="GG293">
            <v>0</v>
          </cell>
          <cell r="GH293">
            <v>0</v>
          </cell>
          <cell r="GI293">
            <v>0</v>
          </cell>
          <cell r="GJ293">
            <v>0</v>
          </cell>
          <cell r="GK293">
            <v>0</v>
          </cell>
          <cell r="GL293">
            <v>0</v>
          </cell>
          <cell r="GM293">
            <v>63165.17</v>
          </cell>
          <cell r="GN293">
            <v>53572.55</v>
          </cell>
          <cell r="GO293">
            <v>29973.360000000001</v>
          </cell>
          <cell r="GP293">
            <v>0</v>
          </cell>
          <cell r="GQ293">
            <v>0</v>
          </cell>
          <cell r="GR293">
            <v>60688.06</v>
          </cell>
          <cell r="GS293">
            <v>9960.24</v>
          </cell>
          <cell r="GT293">
            <v>23599.82</v>
          </cell>
          <cell r="GU293">
            <v>12559.65</v>
          </cell>
          <cell r="GV293">
            <v>2868.95</v>
          </cell>
          <cell r="GW293">
            <v>1254.98</v>
          </cell>
          <cell r="GX293">
            <v>0</v>
          </cell>
          <cell r="GY293">
            <v>0</v>
          </cell>
          <cell r="GZ293">
            <v>0</v>
          </cell>
          <cell r="HA293">
            <v>0</v>
          </cell>
          <cell r="HB293">
            <v>0</v>
          </cell>
          <cell r="HC293">
            <v>0</v>
          </cell>
          <cell r="HD293">
            <v>0</v>
          </cell>
          <cell r="HE293">
            <v>0</v>
          </cell>
          <cell r="HF293">
            <v>0</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cell r="HU293">
            <v>0</v>
          </cell>
          <cell r="HV293">
            <v>0</v>
          </cell>
          <cell r="HW293">
            <v>0</v>
          </cell>
          <cell r="HX293">
            <v>0</v>
          </cell>
          <cell r="HY293">
            <v>0</v>
          </cell>
          <cell r="HZ293">
            <v>0</v>
          </cell>
          <cell r="IA293">
            <v>0</v>
          </cell>
          <cell r="IB293">
            <v>0</v>
          </cell>
          <cell r="IC293">
            <v>0</v>
          </cell>
          <cell r="ID293">
            <v>0</v>
          </cell>
          <cell r="IE293">
            <v>0</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70168</v>
          </cell>
          <cell r="IV293">
            <v>0</v>
          </cell>
          <cell r="IW293">
            <v>0</v>
          </cell>
          <cell r="IX293">
            <v>0</v>
          </cell>
          <cell r="IY293">
            <v>0</v>
          </cell>
          <cell r="IZ293">
            <v>0</v>
          </cell>
          <cell r="JA293">
            <v>0</v>
          </cell>
          <cell r="JB293">
            <v>0</v>
          </cell>
          <cell r="JC293">
            <v>0</v>
          </cell>
          <cell r="JD293">
            <v>0</v>
          </cell>
          <cell r="JE293">
            <v>0</v>
          </cell>
          <cell r="JF293">
            <v>0</v>
          </cell>
          <cell r="JG293">
            <v>0</v>
          </cell>
          <cell r="JH293">
            <v>0</v>
          </cell>
          <cell r="JI293">
            <v>0</v>
          </cell>
          <cell r="JJ293">
            <v>0</v>
          </cell>
          <cell r="JK293">
            <v>0</v>
          </cell>
          <cell r="JL293">
            <v>0</v>
          </cell>
          <cell r="JM293">
            <v>0</v>
          </cell>
          <cell r="JN293">
            <v>0</v>
          </cell>
          <cell r="JO293">
            <v>0</v>
          </cell>
          <cell r="JP293">
            <v>0</v>
          </cell>
          <cell r="JQ293">
            <v>0</v>
          </cell>
          <cell r="JR293">
            <v>0</v>
          </cell>
          <cell r="JS293">
            <v>0</v>
          </cell>
          <cell r="JT293">
            <v>0</v>
          </cell>
          <cell r="JU293">
            <v>0</v>
          </cell>
          <cell r="JV293">
            <v>0</v>
          </cell>
          <cell r="JW293">
            <v>0</v>
          </cell>
          <cell r="JX293">
            <v>0</v>
          </cell>
          <cell r="JY293">
            <v>0</v>
          </cell>
          <cell r="JZ293">
            <v>0</v>
          </cell>
          <cell r="KA293">
            <v>0</v>
          </cell>
          <cell r="KB293">
            <v>0</v>
          </cell>
          <cell r="KC293">
            <v>0</v>
          </cell>
          <cell r="KD293">
            <v>0</v>
          </cell>
          <cell r="KE293">
            <v>673763.61</v>
          </cell>
          <cell r="KF293">
            <v>232557.54</v>
          </cell>
          <cell r="KG293">
            <v>1120833.2</v>
          </cell>
          <cell r="KH293">
            <v>122572.1</v>
          </cell>
          <cell r="KI293">
            <v>45330.9</v>
          </cell>
          <cell r="KJ293">
            <v>5756.36</v>
          </cell>
          <cell r="KK293">
            <v>70168</v>
          </cell>
        </row>
        <row r="294">
          <cell r="A294">
            <v>291</v>
          </cell>
          <cell r="B294">
            <v>6534</v>
          </cell>
          <cell r="C294" t="str">
            <v>Underwood Comm School District</v>
          </cell>
          <cell r="D294">
            <v>3240528.19</v>
          </cell>
          <cell r="E294">
            <v>1217621.2</v>
          </cell>
          <cell r="F294">
            <v>791314.02</v>
          </cell>
          <cell r="G294">
            <v>78881.7</v>
          </cell>
          <cell r="H294">
            <v>38627.370000000003</v>
          </cell>
          <cell r="I294">
            <v>7407.89</v>
          </cell>
          <cell r="J294">
            <v>0</v>
          </cell>
          <cell r="K294">
            <v>0</v>
          </cell>
          <cell r="L294">
            <v>0</v>
          </cell>
          <cell r="M294">
            <v>17591.95</v>
          </cell>
          <cell r="N294">
            <v>0</v>
          </cell>
          <cell r="O294">
            <v>0</v>
          </cell>
          <cell r="P294">
            <v>0</v>
          </cell>
          <cell r="Q294">
            <v>0</v>
          </cell>
          <cell r="R294">
            <v>103679</v>
          </cell>
          <cell r="S294">
            <v>33239.61</v>
          </cell>
          <cell r="T294">
            <v>0</v>
          </cell>
          <cell r="U294">
            <v>340</v>
          </cell>
          <cell r="V294">
            <v>0</v>
          </cell>
          <cell r="W294">
            <v>0</v>
          </cell>
          <cell r="X294">
            <v>0</v>
          </cell>
          <cell r="Y294">
            <v>41664.75</v>
          </cell>
          <cell r="Z294">
            <v>18139.64</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185231.39</v>
          </cell>
          <cell r="BW294">
            <v>53114.39</v>
          </cell>
          <cell r="BX294">
            <v>0</v>
          </cell>
          <cell r="BY294">
            <v>2537.19</v>
          </cell>
          <cell r="BZ294">
            <v>0</v>
          </cell>
          <cell r="CA294">
            <v>0</v>
          </cell>
          <cell r="CB294">
            <v>0</v>
          </cell>
          <cell r="CC294">
            <v>78792.929999999993</v>
          </cell>
          <cell r="CD294">
            <v>47690.080000000002</v>
          </cell>
          <cell r="CE294">
            <v>138.78</v>
          </cell>
          <cell r="CF294">
            <v>4179.41</v>
          </cell>
          <cell r="CG294">
            <v>0</v>
          </cell>
          <cell r="CH294">
            <v>478</v>
          </cell>
          <cell r="CI294">
            <v>0</v>
          </cell>
          <cell r="CJ294">
            <v>21603.919999999998</v>
          </cell>
          <cell r="CK294">
            <v>13447.99</v>
          </cell>
          <cell r="CL294">
            <v>0</v>
          </cell>
          <cell r="CM294">
            <v>0</v>
          </cell>
          <cell r="CN294">
            <v>0</v>
          </cell>
          <cell r="CO294">
            <v>0</v>
          </cell>
          <cell r="CP294">
            <v>0</v>
          </cell>
          <cell r="CQ294">
            <v>0</v>
          </cell>
          <cell r="CR294">
            <v>0</v>
          </cell>
          <cell r="CS294">
            <v>2411</v>
          </cell>
          <cell r="CT294">
            <v>0</v>
          </cell>
          <cell r="CU294">
            <v>0</v>
          </cell>
          <cell r="CV294">
            <v>0</v>
          </cell>
          <cell r="CW294">
            <v>0</v>
          </cell>
          <cell r="CX294">
            <v>0</v>
          </cell>
          <cell r="CY294">
            <v>0</v>
          </cell>
          <cell r="CZ294">
            <v>0</v>
          </cell>
          <cell r="DA294">
            <v>0</v>
          </cell>
          <cell r="DB294">
            <v>0</v>
          </cell>
          <cell r="DC294">
            <v>0</v>
          </cell>
          <cell r="DD294">
            <v>0</v>
          </cell>
          <cell r="DE294">
            <v>0</v>
          </cell>
          <cell r="DF294">
            <v>3503.75</v>
          </cell>
          <cell r="DG294">
            <v>21820.12</v>
          </cell>
          <cell r="DH294">
            <v>628</v>
          </cell>
          <cell r="DI294">
            <v>0</v>
          </cell>
          <cell r="DJ294">
            <v>12085.5</v>
          </cell>
          <cell r="DK294">
            <v>0</v>
          </cell>
          <cell r="DL294">
            <v>169025.78</v>
          </cell>
          <cell r="DM294">
            <v>62004.46</v>
          </cell>
          <cell r="DN294">
            <v>9146.5300000000007</v>
          </cell>
          <cell r="DO294">
            <v>28636.6</v>
          </cell>
          <cell r="DP294">
            <v>0</v>
          </cell>
          <cell r="DQ294">
            <v>0</v>
          </cell>
          <cell r="DR294">
            <v>0</v>
          </cell>
          <cell r="DS294">
            <v>0</v>
          </cell>
          <cell r="DT294">
            <v>0</v>
          </cell>
          <cell r="DU294">
            <v>547</v>
          </cell>
          <cell r="DV294">
            <v>0</v>
          </cell>
          <cell r="DW294">
            <v>0</v>
          </cell>
          <cell r="DX294">
            <v>0</v>
          </cell>
          <cell r="DY294">
            <v>0</v>
          </cell>
          <cell r="DZ294">
            <v>393783.44</v>
          </cell>
          <cell r="EA294">
            <v>199885.57</v>
          </cell>
          <cell r="EB294">
            <v>8045.09</v>
          </cell>
          <cell r="EC294">
            <v>635.91999999999996</v>
          </cell>
          <cell r="ED294">
            <v>67.19</v>
          </cell>
          <cell r="EE294">
            <v>160</v>
          </cell>
          <cell r="EF294">
            <v>0</v>
          </cell>
          <cell r="EG294">
            <v>79510.81</v>
          </cell>
          <cell r="EH294">
            <v>30288.880000000001</v>
          </cell>
          <cell r="EI294">
            <v>4756.63</v>
          </cell>
          <cell r="EJ294">
            <v>872.32</v>
          </cell>
          <cell r="EK294">
            <v>0</v>
          </cell>
          <cell r="EL294">
            <v>4765.91</v>
          </cell>
          <cell r="EM294">
            <v>0</v>
          </cell>
          <cell r="EN294">
            <v>0</v>
          </cell>
          <cell r="EO294">
            <v>0</v>
          </cell>
          <cell r="EP294">
            <v>0</v>
          </cell>
          <cell r="EQ294">
            <v>0</v>
          </cell>
          <cell r="ER294">
            <v>0</v>
          </cell>
          <cell r="ES294">
            <v>0</v>
          </cell>
          <cell r="ET294">
            <v>0</v>
          </cell>
          <cell r="EU294">
            <v>0</v>
          </cell>
          <cell r="EV294">
            <v>0</v>
          </cell>
          <cell r="EW294">
            <v>49998.54</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v>
          </cell>
          <cell r="FQ294">
            <v>0</v>
          </cell>
          <cell r="FR294">
            <v>12846.84</v>
          </cell>
          <cell r="FS294">
            <v>0</v>
          </cell>
          <cell r="FT294">
            <v>0</v>
          </cell>
          <cell r="FU294">
            <v>0</v>
          </cell>
          <cell r="FV294">
            <v>0</v>
          </cell>
          <cell r="FW294">
            <v>3316</v>
          </cell>
          <cell r="FX294">
            <v>1069.05</v>
          </cell>
          <cell r="FY294">
            <v>123537.44</v>
          </cell>
          <cell r="FZ294">
            <v>12002.5</v>
          </cell>
          <cell r="GA294">
            <v>83711.039999999994</v>
          </cell>
          <cell r="GB294">
            <v>0</v>
          </cell>
          <cell r="GC294">
            <v>0</v>
          </cell>
          <cell r="GD294">
            <v>0</v>
          </cell>
          <cell r="GE294">
            <v>0</v>
          </cell>
          <cell r="GF294">
            <v>0</v>
          </cell>
          <cell r="GG294">
            <v>0</v>
          </cell>
          <cell r="GH294">
            <v>0</v>
          </cell>
          <cell r="GI294">
            <v>0</v>
          </cell>
          <cell r="GJ294">
            <v>0</v>
          </cell>
          <cell r="GK294">
            <v>311397.14</v>
          </cell>
          <cell r="GL294">
            <v>100866.58</v>
          </cell>
          <cell r="GM294">
            <v>214594.4</v>
          </cell>
          <cell r="GN294">
            <v>189579.65</v>
          </cell>
          <cell r="GO294">
            <v>22183.79</v>
          </cell>
          <cell r="GP294">
            <v>0</v>
          </cell>
          <cell r="GQ294">
            <v>0</v>
          </cell>
          <cell r="GR294">
            <v>215626.69</v>
          </cell>
          <cell r="GS294">
            <v>50336.25</v>
          </cell>
          <cell r="GT294">
            <v>15050.98</v>
          </cell>
          <cell r="GU294">
            <v>140646.98000000001</v>
          </cell>
          <cell r="GV294">
            <v>3342.77</v>
          </cell>
          <cell r="GW294">
            <v>0</v>
          </cell>
          <cell r="GX294">
            <v>0</v>
          </cell>
          <cell r="GY294">
            <v>0</v>
          </cell>
          <cell r="GZ294">
            <v>0</v>
          </cell>
          <cell r="HA294">
            <v>0</v>
          </cell>
          <cell r="HB294">
            <v>0</v>
          </cell>
          <cell r="HC294">
            <v>0</v>
          </cell>
          <cell r="HD294">
            <v>0</v>
          </cell>
          <cell r="HE294">
            <v>0</v>
          </cell>
          <cell r="HF294">
            <v>0</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v>
          </cell>
          <cell r="HY294">
            <v>0</v>
          </cell>
          <cell r="HZ294">
            <v>0</v>
          </cell>
          <cell r="IA294">
            <v>0</v>
          </cell>
          <cell r="IB294">
            <v>0</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v>
          </cell>
          <cell r="IS294">
            <v>0</v>
          </cell>
          <cell r="IT294">
            <v>0</v>
          </cell>
          <cell r="IU294">
            <v>325231</v>
          </cell>
          <cell r="IV294">
            <v>0</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v>
          </cell>
          <cell r="JM294">
            <v>0</v>
          </cell>
          <cell r="JN294">
            <v>0</v>
          </cell>
          <cell r="JO294">
            <v>0</v>
          </cell>
          <cell r="JP294">
            <v>0</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4844160.04</v>
          </cell>
          <cell r="KF294">
            <v>1831207.45</v>
          </cell>
          <cell r="KG294">
            <v>1271799.32</v>
          </cell>
          <cell r="KH294">
            <v>458940.27</v>
          </cell>
          <cell r="KI294">
            <v>147932.16</v>
          </cell>
          <cell r="KJ294">
            <v>24897.3</v>
          </cell>
          <cell r="KK294">
            <v>325231</v>
          </cell>
        </row>
        <row r="295">
          <cell r="A295">
            <v>292</v>
          </cell>
          <cell r="B295">
            <v>6536</v>
          </cell>
          <cell r="C295" t="str">
            <v>Union Comm School District</v>
          </cell>
          <cell r="D295">
            <v>4948492.5</v>
          </cell>
          <cell r="E295">
            <v>1835647.44</v>
          </cell>
          <cell r="F295">
            <v>1047244.56</v>
          </cell>
          <cell r="G295">
            <v>183042.8</v>
          </cell>
          <cell r="H295">
            <v>10795.84</v>
          </cell>
          <cell r="I295">
            <v>5674</v>
          </cell>
          <cell r="J295">
            <v>0</v>
          </cell>
          <cell r="K295">
            <v>0</v>
          </cell>
          <cell r="L295">
            <v>0</v>
          </cell>
          <cell r="M295">
            <v>109.95</v>
          </cell>
          <cell r="N295">
            <v>0</v>
          </cell>
          <cell r="O295">
            <v>0</v>
          </cell>
          <cell r="P295">
            <v>0</v>
          </cell>
          <cell r="Q295">
            <v>0</v>
          </cell>
          <cell r="R295">
            <v>220693.85</v>
          </cell>
          <cell r="S295">
            <v>75709.95</v>
          </cell>
          <cell r="T295">
            <v>3779.48</v>
          </cell>
          <cell r="U295">
            <v>1041.71</v>
          </cell>
          <cell r="V295">
            <v>0</v>
          </cell>
          <cell r="W295">
            <v>0</v>
          </cell>
          <cell r="X295">
            <v>0</v>
          </cell>
          <cell r="Y295">
            <v>111086.83</v>
          </cell>
          <cell r="Z295">
            <v>49301.01</v>
          </cell>
          <cell r="AA295">
            <v>7843.2</v>
          </cell>
          <cell r="AB295">
            <v>2318.04</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217690.01</v>
          </cell>
          <cell r="BW295">
            <v>63115.51</v>
          </cell>
          <cell r="BX295">
            <v>32467.72</v>
          </cell>
          <cell r="BY295">
            <v>509.36</v>
          </cell>
          <cell r="BZ295">
            <v>990.18</v>
          </cell>
          <cell r="CA295">
            <v>0</v>
          </cell>
          <cell r="CB295">
            <v>0</v>
          </cell>
          <cell r="CC295">
            <v>175772.91</v>
          </cell>
          <cell r="CD295">
            <v>70001.919999999998</v>
          </cell>
          <cell r="CE295">
            <v>0</v>
          </cell>
          <cell r="CF295">
            <v>16066.74</v>
          </cell>
          <cell r="CG295">
            <v>0</v>
          </cell>
          <cell r="CH295">
            <v>0</v>
          </cell>
          <cell r="CI295">
            <v>0</v>
          </cell>
          <cell r="CJ295">
            <v>2613</v>
          </cell>
          <cell r="CK295">
            <v>451.74</v>
          </cell>
          <cell r="CL295">
            <v>86928.44</v>
          </cell>
          <cell r="CM295">
            <v>1485.89</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24601.86</v>
          </cell>
          <cell r="DH295">
            <v>605.24</v>
          </cell>
          <cell r="DI295">
            <v>0</v>
          </cell>
          <cell r="DJ295">
            <v>6991.65</v>
          </cell>
          <cell r="DK295">
            <v>0</v>
          </cell>
          <cell r="DL295">
            <v>144500</v>
          </cell>
          <cell r="DM295">
            <v>42380.29</v>
          </cell>
          <cell r="DN295">
            <v>2070.8000000000002</v>
          </cell>
          <cell r="DO295">
            <v>40</v>
          </cell>
          <cell r="DP295">
            <v>0</v>
          </cell>
          <cell r="DQ295">
            <v>0</v>
          </cell>
          <cell r="DR295">
            <v>0</v>
          </cell>
          <cell r="DS295">
            <v>0</v>
          </cell>
          <cell r="DT295">
            <v>0</v>
          </cell>
          <cell r="DU295">
            <v>9466.18</v>
          </cell>
          <cell r="DV295">
            <v>0</v>
          </cell>
          <cell r="DW295">
            <v>0</v>
          </cell>
          <cell r="DX295">
            <v>0</v>
          </cell>
          <cell r="DY295">
            <v>0</v>
          </cell>
          <cell r="DZ295">
            <v>533564.16000000003</v>
          </cell>
          <cell r="EA295">
            <v>219762.21</v>
          </cell>
          <cell r="EB295">
            <v>59764.92</v>
          </cell>
          <cell r="EC295">
            <v>10217.049999999999</v>
          </cell>
          <cell r="ED295">
            <v>0</v>
          </cell>
          <cell r="EE295">
            <v>3320</v>
          </cell>
          <cell r="EF295">
            <v>0</v>
          </cell>
          <cell r="EG295">
            <v>133707.54999999999</v>
          </cell>
          <cell r="EH295">
            <v>53072.39</v>
          </cell>
          <cell r="EI295">
            <v>13882.73</v>
          </cell>
          <cell r="EJ295">
            <v>2222.86</v>
          </cell>
          <cell r="EK295">
            <v>0</v>
          </cell>
          <cell r="EL295">
            <v>505.24</v>
          </cell>
          <cell r="EM295">
            <v>0</v>
          </cell>
          <cell r="EN295">
            <v>0</v>
          </cell>
          <cell r="EO295">
            <v>0</v>
          </cell>
          <cell r="EP295">
            <v>0</v>
          </cell>
          <cell r="EQ295">
            <v>0</v>
          </cell>
          <cell r="ER295">
            <v>0</v>
          </cell>
          <cell r="ES295">
            <v>0</v>
          </cell>
          <cell r="ET295">
            <v>0</v>
          </cell>
          <cell r="EU295">
            <v>0</v>
          </cell>
          <cell r="EV295">
            <v>0</v>
          </cell>
          <cell r="EW295">
            <v>2741.51</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v>
          </cell>
          <cell r="FQ295">
            <v>0</v>
          </cell>
          <cell r="FR295">
            <v>8507.48</v>
          </cell>
          <cell r="FS295">
            <v>0</v>
          </cell>
          <cell r="FT295">
            <v>0</v>
          </cell>
          <cell r="FU295">
            <v>0</v>
          </cell>
          <cell r="FV295">
            <v>0</v>
          </cell>
          <cell r="FW295">
            <v>0</v>
          </cell>
          <cell r="FX295">
            <v>0</v>
          </cell>
          <cell r="FY295">
            <v>0</v>
          </cell>
          <cell r="FZ295">
            <v>0</v>
          </cell>
          <cell r="GA295">
            <v>0</v>
          </cell>
          <cell r="GB295">
            <v>0</v>
          </cell>
          <cell r="GC295">
            <v>0</v>
          </cell>
          <cell r="GD295">
            <v>0</v>
          </cell>
          <cell r="GE295">
            <v>0</v>
          </cell>
          <cell r="GF295">
            <v>8206.86</v>
          </cell>
          <cell r="GG295">
            <v>0</v>
          </cell>
          <cell r="GH295">
            <v>0</v>
          </cell>
          <cell r="GI295">
            <v>0</v>
          </cell>
          <cell r="GJ295">
            <v>0</v>
          </cell>
          <cell r="GK295">
            <v>303097.03999999998</v>
          </cell>
          <cell r="GL295">
            <v>115537.97</v>
          </cell>
          <cell r="GM295">
            <v>340040.67</v>
          </cell>
          <cell r="GN295">
            <v>332326.99</v>
          </cell>
          <cell r="GO295">
            <v>2706.15</v>
          </cell>
          <cell r="GP295">
            <v>0</v>
          </cell>
          <cell r="GQ295">
            <v>0</v>
          </cell>
          <cell r="GR295">
            <v>385496.28</v>
          </cell>
          <cell r="GS295">
            <v>78763.97</v>
          </cell>
          <cell r="GT295">
            <v>53230.52</v>
          </cell>
          <cell r="GU295">
            <v>81868.509999999995</v>
          </cell>
          <cell r="GV295">
            <v>0</v>
          </cell>
          <cell r="GW295">
            <v>275</v>
          </cell>
          <cell r="GX295">
            <v>0</v>
          </cell>
          <cell r="GY295">
            <v>0</v>
          </cell>
          <cell r="GZ295">
            <v>0</v>
          </cell>
          <cell r="HA295">
            <v>0</v>
          </cell>
          <cell r="HB295">
            <v>0</v>
          </cell>
          <cell r="HC295">
            <v>0</v>
          </cell>
          <cell r="HD295">
            <v>0</v>
          </cell>
          <cell r="HE295">
            <v>0</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v>
          </cell>
          <cell r="HY295">
            <v>0</v>
          </cell>
          <cell r="HZ295">
            <v>0</v>
          </cell>
          <cell r="IA295">
            <v>0</v>
          </cell>
          <cell r="IB295">
            <v>0</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v>
          </cell>
          <cell r="IS295">
            <v>0</v>
          </cell>
          <cell r="IT295">
            <v>0</v>
          </cell>
          <cell r="IU295">
            <v>515973</v>
          </cell>
          <cell r="IV295">
            <v>0</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v>
          </cell>
          <cell r="JM295">
            <v>0</v>
          </cell>
          <cell r="JN295">
            <v>0</v>
          </cell>
          <cell r="JO295">
            <v>0</v>
          </cell>
          <cell r="JP295">
            <v>0</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7176714.1299999999</v>
          </cell>
          <cell r="KF295">
            <v>2603744.4</v>
          </cell>
          <cell r="KG295">
            <v>1700886.88</v>
          </cell>
          <cell r="KH295">
            <v>631745.18999999994</v>
          </cell>
          <cell r="KI295">
            <v>14492.17</v>
          </cell>
          <cell r="KJ295">
            <v>16765.89</v>
          </cell>
          <cell r="KK295">
            <v>515973</v>
          </cell>
        </row>
        <row r="296">
          <cell r="A296">
            <v>293</v>
          </cell>
          <cell r="B296">
            <v>6561</v>
          </cell>
          <cell r="C296" t="str">
            <v>United Comm School District</v>
          </cell>
          <cell r="D296">
            <v>1497209.35</v>
          </cell>
          <cell r="E296">
            <v>610251.42000000004</v>
          </cell>
          <cell r="F296">
            <v>2414081.58</v>
          </cell>
          <cell r="G296">
            <v>121306.88</v>
          </cell>
          <cell r="H296">
            <v>3643</v>
          </cell>
          <cell r="I296">
            <v>0</v>
          </cell>
          <cell r="J296">
            <v>0</v>
          </cell>
          <cell r="K296">
            <v>0</v>
          </cell>
          <cell r="L296">
            <v>0</v>
          </cell>
          <cell r="M296">
            <v>0</v>
          </cell>
          <cell r="N296">
            <v>0</v>
          </cell>
          <cell r="O296">
            <v>0</v>
          </cell>
          <cell r="P296">
            <v>0</v>
          </cell>
          <cell r="Q296">
            <v>0</v>
          </cell>
          <cell r="R296">
            <v>27350.33</v>
          </cell>
          <cell r="S296">
            <v>8011.66</v>
          </cell>
          <cell r="T296">
            <v>0</v>
          </cell>
          <cell r="U296">
            <v>265.94</v>
          </cell>
          <cell r="V296">
            <v>0</v>
          </cell>
          <cell r="W296">
            <v>0</v>
          </cell>
          <cell r="X296">
            <v>0</v>
          </cell>
          <cell r="Y296">
            <v>53037.440000000002</v>
          </cell>
          <cell r="Z296">
            <v>17719.64</v>
          </cell>
          <cell r="AA296">
            <v>87.25</v>
          </cell>
          <cell r="AB296">
            <v>303.7</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83094.53</v>
          </cell>
          <cell r="BW296">
            <v>24219.7</v>
          </cell>
          <cell r="BX296">
            <v>2918.9</v>
          </cell>
          <cell r="BY296">
            <v>3322.16</v>
          </cell>
          <cell r="BZ296">
            <v>0</v>
          </cell>
          <cell r="CA296">
            <v>0</v>
          </cell>
          <cell r="CB296">
            <v>0</v>
          </cell>
          <cell r="CC296">
            <v>18302.63</v>
          </cell>
          <cell r="CD296">
            <v>13140.13</v>
          </cell>
          <cell r="CE296">
            <v>0</v>
          </cell>
          <cell r="CF296">
            <v>4677.16</v>
          </cell>
          <cell r="CG296">
            <v>0</v>
          </cell>
          <cell r="CH296">
            <v>0</v>
          </cell>
          <cell r="CI296">
            <v>0</v>
          </cell>
          <cell r="CJ296">
            <v>1058.06</v>
          </cell>
          <cell r="CK296">
            <v>180.82</v>
          </cell>
          <cell r="CL296">
            <v>919</v>
          </cell>
          <cell r="CM296">
            <v>2332.36</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730</v>
          </cell>
          <cell r="DG296">
            <v>42503.97</v>
          </cell>
          <cell r="DH296">
            <v>263.72000000000003</v>
          </cell>
          <cell r="DI296">
            <v>0</v>
          </cell>
          <cell r="DJ296">
            <v>750</v>
          </cell>
          <cell r="DK296">
            <v>0</v>
          </cell>
          <cell r="DL296">
            <v>156258.70000000001</v>
          </cell>
          <cell r="DM296">
            <v>45758.42</v>
          </cell>
          <cell r="DN296">
            <v>20867.79</v>
          </cell>
          <cell r="DO296">
            <v>749.28</v>
          </cell>
          <cell r="DP296">
            <v>0</v>
          </cell>
          <cell r="DQ296">
            <v>0</v>
          </cell>
          <cell r="DR296">
            <v>0</v>
          </cell>
          <cell r="DS296">
            <v>0</v>
          </cell>
          <cell r="DT296">
            <v>0</v>
          </cell>
          <cell r="DU296">
            <v>1061</v>
          </cell>
          <cell r="DV296">
            <v>0</v>
          </cell>
          <cell r="DW296">
            <v>0</v>
          </cell>
          <cell r="DX296">
            <v>0</v>
          </cell>
          <cell r="DY296">
            <v>0</v>
          </cell>
          <cell r="DZ296">
            <v>90447.49</v>
          </cell>
          <cell r="EA296">
            <v>33822.46</v>
          </cell>
          <cell r="EB296">
            <v>20.28</v>
          </cell>
          <cell r="EC296">
            <v>1727.15</v>
          </cell>
          <cell r="ED296">
            <v>0</v>
          </cell>
          <cell r="EE296">
            <v>0</v>
          </cell>
          <cell r="EF296">
            <v>0</v>
          </cell>
          <cell r="EG296">
            <v>92592</v>
          </cell>
          <cell r="EH296">
            <v>37939.89</v>
          </cell>
          <cell r="EI296">
            <v>18058.169999999998</v>
          </cell>
          <cell r="EJ296">
            <v>566.80999999999995</v>
          </cell>
          <cell r="EK296">
            <v>0</v>
          </cell>
          <cell r="EL296">
            <v>1200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0</v>
          </cell>
          <cell r="FQ296">
            <v>0</v>
          </cell>
          <cell r="FR296">
            <v>945</v>
          </cell>
          <cell r="FS296">
            <v>0</v>
          </cell>
          <cell r="FT296">
            <v>0</v>
          </cell>
          <cell r="FU296">
            <v>0</v>
          </cell>
          <cell r="FV296">
            <v>0</v>
          </cell>
          <cell r="FW296">
            <v>0</v>
          </cell>
          <cell r="FX296">
            <v>0</v>
          </cell>
          <cell r="FY296">
            <v>0</v>
          </cell>
          <cell r="FZ296">
            <v>0</v>
          </cell>
          <cell r="GA296">
            <v>0</v>
          </cell>
          <cell r="GB296">
            <v>0</v>
          </cell>
          <cell r="GC296">
            <v>0</v>
          </cell>
          <cell r="GD296">
            <v>0</v>
          </cell>
          <cell r="GE296">
            <v>0</v>
          </cell>
          <cell r="GF296">
            <v>0</v>
          </cell>
          <cell r="GG296">
            <v>0</v>
          </cell>
          <cell r="GH296">
            <v>0</v>
          </cell>
          <cell r="GI296">
            <v>0</v>
          </cell>
          <cell r="GJ296">
            <v>0</v>
          </cell>
          <cell r="GK296">
            <v>75277.14</v>
          </cell>
          <cell r="GL296">
            <v>23327.56</v>
          </cell>
          <cell r="GM296">
            <v>53230.28</v>
          </cell>
          <cell r="GN296">
            <v>90058.52</v>
          </cell>
          <cell r="GO296">
            <v>0</v>
          </cell>
          <cell r="GP296">
            <v>0</v>
          </cell>
          <cell r="GQ296">
            <v>0</v>
          </cell>
          <cell r="GR296">
            <v>65116.55</v>
          </cell>
          <cell r="GS296">
            <v>19685.419999999998</v>
          </cell>
          <cell r="GT296">
            <v>50380.63</v>
          </cell>
          <cell r="GU296">
            <v>21474.02</v>
          </cell>
          <cell r="GV296">
            <v>0</v>
          </cell>
          <cell r="GW296">
            <v>0</v>
          </cell>
          <cell r="GX296">
            <v>0</v>
          </cell>
          <cell r="GY296">
            <v>0</v>
          </cell>
          <cell r="GZ296">
            <v>0</v>
          </cell>
          <cell r="HA296">
            <v>0</v>
          </cell>
          <cell r="HB296">
            <v>0</v>
          </cell>
          <cell r="HC296">
            <v>0</v>
          </cell>
          <cell r="HD296">
            <v>0</v>
          </cell>
          <cell r="HE296">
            <v>0</v>
          </cell>
          <cell r="HF296">
            <v>0</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3157.57</v>
          </cell>
          <cell r="HU296">
            <v>579.91</v>
          </cell>
          <cell r="HV296">
            <v>0</v>
          </cell>
          <cell r="HW296">
            <v>0</v>
          </cell>
          <cell r="HX296">
            <v>0</v>
          </cell>
          <cell r="HY296">
            <v>0</v>
          </cell>
          <cell r="HZ296">
            <v>0</v>
          </cell>
          <cell r="IA296">
            <v>0</v>
          </cell>
          <cell r="IB296">
            <v>0</v>
          </cell>
          <cell r="IC296">
            <v>0</v>
          </cell>
          <cell r="ID296">
            <v>0</v>
          </cell>
          <cell r="IE296">
            <v>0</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168464</v>
          </cell>
          <cell r="IV296">
            <v>0</v>
          </cell>
          <cell r="IW296">
            <v>0</v>
          </cell>
          <cell r="IX296">
            <v>0</v>
          </cell>
          <cell r="IY296">
            <v>0</v>
          </cell>
          <cell r="IZ296">
            <v>0</v>
          </cell>
          <cell r="JA296">
            <v>0</v>
          </cell>
          <cell r="JB296">
            <v>0</v>
          </cell>
          <cell r="JC296">
            <v>0</v>
          </cell>
          <cell r="JD296">
            <v>0</v>
          </cell>
          <cell r="JE296">
            <v>0</v>
          </cell>
          <cell r="JF296">
            <v>0</v>
          </cell>
          <cell r="JG296">
            <v>0</v>
          </cell>
          <cell r="JH296">
            <v>0</v>
          </cell>
          <cell r="JI296">
            <v>0</v>
          </cell>
          <cell r="JJ296">
            <v>0</v>
          </cell>
          <cell r="JK296">
            <v>0</v>
          </cell>
          <cell r="JL296">
            <v>0</v>
          </cell>
          <cell r="JM296">
            <v>0</v>
          </cell>
          <cell r="JN296">
            <v>0</v>
          </cell>
          <cell r="JO296">
            <v>0</v>
          </cell>
          <cell r="JP296">
            <v>0</v>
          </cell>
          <cell r="JQ296">
            <v>0</v>
          </cell>
          <cell r="JR296">
            <v>0</v>
          </cell>
          <cell r="JS296">
            <v>0</v>
          </cell>
          <cell r="JT296">
            <v>0</v>
          </cell>
          <cell r="JU296">
            <v>0</v>
          </cell>
          <cell r="JV296">
            <v>0</v>
          </cell>
          <cell r="JW296">
            <v>0</v>
          </cell>
          <cell r="JX296">
            <v>0</v>
          </cell>
          <cell r="JY296">
            <v>0</v>
          </cell>
          <cell r="JZ296">
            <v>0</v>
          </cell>
          <cell r="KA296">
            <v>0</v>
          </cell>
          <cell r="KB296">
            <v>0</v>
          </cell>
          <cell r="KC296">
            <v>0</v>
          </cell>
          <cell r="KD296">
            <v>0</v>
          </cell>
          <cell r="KE296">
            <v>2162901.79</v>
          </cell>
          <cell r="KF296">
            <v>835367.03</v>
          </cell>
          <cell r="KG296">
            <v>2605073.85</v>
          </cell>
          <cell r="KH296">
            <v>247047.7</v>
          </cell>
          <cell r="KI296">
            <v>3643</v>
          </cell>
          <cell r="KJ296">
            <v>1950</v>
          </cell>
          <cell r="KK296">
            <v>168464</v>
          </cell>
        </row>
        <row r="297">
          <cell r="A297">
            <v>294</v>
          </cell>
          <cell r="B297">
            <v>6579</v>
          </cell>
          <cell r="C297" t="str">
            <v>Urbandale Comm School District</v>
          </cell>
          <cell r="D297">
            <v>21191305.91</v>
          </cell>
          <cell r="E297">
            <v>5708159.2000000002</v>
          </cell>
          <cell r="F297">
            <v>2353605.06</v>
          </cell>
          <cell r="G297">
            <v>634648.52</v>
          </cell>
          <cell r="H297">
            <v>8572.4599999999991</v>
          </cell>
          <cell r="I297">
            <v>3029.52</v>
          </cell>
          <cell r="J297">
            <v>0</v>
          </cell>
          <cell r="K297">
            <v>224446.87</v>
          </cell>
          <cell r="L297">
            <v>66183.02</v>
          </cell>
          <cell r="M297">
            <v>0</v>
          </cell>
          <cell r="N297">
            <v>0</v>
          </cell>
          <cell r="O297">
            <v>0</v>
          </cell>
          <cell r="P297">
            <v>0</v>
          </cell>
          <cell r="Q297">
            <v>0</v>
          </cell>
          <cell r="R297">
            <v>595065.28</v>
          </cell>
          <cell r="S297">
            <v>167235.89000000001</v>
          </cell>
          <cell r="T297">
            <v>0</v>
          </cell>
          <cell r="U297">
            <v>664.93</v>
          </cell>
          <cell r="V297">
            <v>0</v>
          </cell>
          <cell r="W297">
            <v>0</v>
          </cell>
          <cell r="X297">
            <v>0</v>
          </cell>
          <cell r="Y297">
            <v>368728.72</v>
          </cell>
          <cell r="Z297">
            <v>100570.47</v>
          </cell>
          <cell r="AA297">
            <v>17388.759999999998</v>
          </cell>
          <cell r="AB297">
            <v>18204</v>
          </cell>
          <cell r="AC297">
            <v>0</v>
          </cell>
          <cell r="AD297">
            <v>0</v>
          </cell>
          <cell r="AE297">
            <v>0</v>
          </cell>
          <cell r="AF297">
            <v>0</v>
          </cell>
          <cell r="AG297">
            <v>0</v>
          </cell>
          <cell r="AH297">
            <v>12120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93052.22</v>
          </cell>
          <cell r="BP297">
            <v>17513.53</v>
          </cell>
          <cell r="BQ297">
            <v>95669.77</v>
          </cell>
          <cell r="BR297">
            <v>0</v>
          </cell>
          <cell r="BS297">
            <v>0</v>
          </cell>
          <cell r="BT297">
            <v>0</v>
          </cell>
          <cell r="BU297">
            <v>0</v>
          </cell>
          <cell r="BV297">
            <v>1397153.33</v>
          </cell>
          <cell r="BW297">
            <v>373030.29</v>
          </cell>
          <cell r="BX297">
            <v>107337.61</v>
          </cell>
          <cell r="BY297">
            <v>10754.52</v>
          </cell>
          <cell r="BZ297">
            <v>0</v>
          </cell>
          <cell r="CA297">
            <v>1435</v>
          </cell>
          <cell r="CB297">
            <v>0</v>
          </cell>
          <cell r="CC297">
            <v>338097.68</v>
          </cell>
          <cell r="CD297">
            <v>85588.75</v>
          </cell>
          <cell r="CE297">
            <v>0</v>
          </cell>
          <cell r="CF297">
            <v>35931.83</v>
          </cell>
          <cell r="CG297">
            <v>0</v>
          </cell>
          <cell r="CH297">
            <v>0</v>
          </cell>
          <cell r="CI297">
            <v>0</v>
          </cell>
          <cell r="CJ297">
            <v>0</v>
          </cell>
          <cell r="CK297">
            <v>0</v>
          </cell>
          <cell r="CL297">
            <v>88857.79</v>
          </cell>
          <cell r="CM297">
            <v>46745</v>
          </cell>
          <cell r="CN297">
            <v>95967.53</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88999.95</v>
          </cell>
          <cell r="DH297">
            <v>21958.63</v>
          </cell>
          <cell r="DI297">
            <v>0</v>
          </cell>
          <cell r="DJ297">
            <v>4630</v>
          </cell>
          <cell r="DK297">
            <v>0</v>
          </cell>
          <cell r="DL297">
            <v>567988.25</v>
          </cell>
          <cell r="DM297">
            <v>158139.9</v>
          </cell>
          <cell r="DN297">
            <v>31484.23</v>
          </cell>
          <cell r="DO297">
            <v>17086.87</v>
          </cell>
          <cell r="DP297">
            <v>0</v>
          </cell>
          <cell r="DQ297">
            <v>2324</v>
          </cell>
          <cell r="DR297">
            <v>0</v>
          </cell>
          <cell r="DS297">
            <v>0</v>
          </cell>
          <cell r="DT297">
            <v>0</v>
          </cell>
          <cell r="DU297">
            <v>3715</v>
          </cell>
          <cell r="DV297">
            <v>0</v>
          </cell>
          <cell r="DW297">
            <v>0</v>
          </cell>
          <cell r="DX297">
            <v>0</v>
          </cell>
          <cell r="DY297">
            <v>0</v>
          </cell>
          <cell r="DZ297">
            <v>2209023.5</v>
          </cell>
          <cell r="EA297">
            <v>744558.16</v>
          </cell>
          <cell r="EB297">
            <v>211115.17</v>
          </cell>
          <cell r="EC297">
            <v>53796.26</v>
          </cell>
          <cell r="ED297">
            <v>34747.47</v>
          </cell>
          <cell r="EE297">
            <v>7719.59</v>
          </cell>
          <cell r="EF297">
            <v>0</v>
          </cell>
          <cell r="EG297">
            <v>364187.58</v>
          </cell>
          <cell r="EH297">
            <v>100256.43</v>
          </cell>
          <cell r="EI297">
            <v>216522.37</v>
          </cell>
          <cell r="EJ297">
            <v>11830.35</v>
          </cell>
          <cell r="EK297">
            <v>0</v>
          </cell>
          <cell r="EL297">
            <v>0</v>
          </cell>
          <cell r="EM297">
            <v>0</v>
          </cell>
          <cell r="EN297">
            <v>4421.92</v>
          </cell>
          <cell r="EO297">
            <v>1617.31</v>
          </cell>
          <cell r="EP297">
            <v>0</v>
          </cell>
          <cell r="EQ297">
            <v>0</v>
          </cell>
          <cell r="ER297">
            <v>0</v>
          </cell>
          <cell r="ES297">
            <v>0</v>
          </cell>
          <cell r="ET297">
            <v>0</v>
          </cell>
          <cell r="EU297">
            <v>0</v>
          </cell>
          <cell r="EV297">
            <v>0</v>
          </cell>
          <cell r="EW297">
            <v>121371.33</v>
          </cell>
          <cell r="EX297">
            <v>0</v>
          </cell>
          <cell r="EY297">
            <v>0</v>
          </cell>
          <cell r="EZ297">
            <v>0</v>
          </cell>
          <cell r="FA297">
            <v>0</v>
          </cell>
          <cell r="FB297">
            <v>0</v>
          </cell>
          <cell r="FC297">
            <v>0</v>
          </cell>
          <cell r="FD297">
            <v>0</v>
          </cell>
          <cell r="FE297">
            <v>0</v>
          </cell>
          <cell r="FF297">
            <v>0</v>
          </cell>
          <cell r="FG297">
            <v>0</v>
          </cell>
          <cell r="FH297">
            <v>0</v>
          </cell>
          <cell r="FI297">
            <v>0</v>
          </cell>
          <cell r="FJ297">
            <v>0</v>
          </cell>
          <cell r="FK297">
            <v>0</v>
          </cell>
          <cell r="FL297">
            <v>0</v>
          </cell>
          <cell r="FM297">
            <v>0</v>
          </cell>
          <cell r="FN297">
            <v>0</v>
          </cell>
          <cell r="FO297">
            <v>0</v>
          </cell>
          <cell r="FP297">
            <v>75574.78</v>
          </cell>
          <cell r="FQ297">
            <v>21464.14</v>
          </cell>
          <cell r="FR297">
            <v>56465.58</v>
          </cell>
          <cell r="FS297">
            <v>43420.35</v>
          </cell>
          <cell r="FT297">
            <v>0</v>
          </cell>
          <cell r="FU297">
            <v>8150</v>
          </cell>
          <cell r="FV297">
            <v>0</v>
          </cell>
          <cell r="FW297">
            <v>373539.13</v>
          </cell>
          <cell r="FX297">
            <v>90601.47</v>
          </cell>
          <cell r="FY297">
            <v>0</v>
          </cell>
          <cell r="FZ297">
            <v>0</v>
          </cell>
          <cell r="GA297">
            <v>0</v>
          </cell>
          <cell r="GB297">
            <v>0</v>
          </cell>
          <cell r="GC297">
            <v>0</v>
          </cell>
          <cell r="GD297">
            <v>0</v>
          </cell>
          <cell r="GE297">
            <v>0</v>
          </cell>
          <cell r="GF297">
            <v>0</v>
          </cell>
          <cell r="GG297">
            <v>0</v>
          </cell>
          <cell r="GH297">
            <v>0</v>
          </cell>
          <cell r="GI297">
            <v>0</v>
          </cell>
          <cell r="GJ297">
            <v>0</v>
          </cell>
          <cell r="GK297">
            <v>1374461.42</v>
          </cell>
          <cell r="GL297">
            <v>432653.59</v>
          </cell>
          <cell r="GM297">
            <v>361749.4</v>
          </cell>
          <cell r="GN297">
            <v>1183005.04</v>
          </cell>
          <cell r="GO297">
            <v>729</v>
          </cell>
          <cell r="GP297">
            <v>0</v>
          </cell>
          <cell r="GQ297">
            <v>0</v>
          </cell>
          <cell r="GR297">
            <v>3037.5</v>
          </cell>
          <cell r="GS297">
            <v>995.23</v>
          </cell>
          <cell r="GT297">
            <v>1548701.34</v>
          </cell>
          <cell r="GU297">
            <v>68539.600000000006</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5938.06</v>
          </cell>
          <cell r="HU297">
            <v>1014.84</v>
          </cell>
          <cell r="HV297">
            <v>0</v>
          </cell>
          <cell r="HW297">
            <v>0</v>
          </cell>
          <cell r="HX297">
            <v>0</v>
          </cell>
          <cell r="HY297">
            <v>0</v>
          </cell>
          <cell r="HZ297">
            <v>0</v>
          </cell>
          <cell r="IA297">
            <v>0</v>
          </cell>
          <cell r="IB297">
            <v>0</v>
          </cell>
          <cell r="IC297">
            <v>0</v>
          </cell>
          <cell r="ID297">
            <v>0</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1497320</v>
          </cell>
          <cell r="IV297">
            <v>0</v>
          </cell>
          <cell r="IW297">
            <v>0</v>
          </cell>
          <cell r="IX297">
            <v>0</v>
          </cell>
          <cell r="IY297">
            <v>0</v>
          </cell>
          <cell r="IZ297">
            <v>0</v>
          </cell>
          <cell r="JA297">
            <v>0</v>
          </cell>
          <cell r="JB297">
            <v>0</v>
          </cell>
          <cell r="JC297">
            <v>0</v>
          </cell>
          <cell r="JD297">
            <v>0</v>
          </cell>
          <cell r="JE297">
            <v>0</v>
          </cell>
          <cell r="JF297">
            <v>0</v>
          </cell>
          <cell r="JG297">
            <v>0</v>
          </cell>
          <cell r="JH297">
            <v>0</v>
          </cell>
          <cell r="JI297">
            <v>0</v>
          </cell>
          <cell r="JJ297">
            <v>0</v>
          </cell>
          <cell r="JK297">
            <v>0</v>
          </cell>
          <cell r="JL297">
            <v>0</v>
          </cell>
          <cell r="JM297">
            <v>0</v>
          </cell>
          <cell r="JN297">
            <v>0</v>
          </cell>
          <cell r="JO297">
            <v>0</v>
          </cell>
          <cell r="JP297">
            <v>0</v>
          </cell>
          <cell r="JQ297">
            <v>0</v>
          </cell>
          <cell r="JR297">
            <v>0</v>
          </cell>
          <cell r="JS297">
            <v>0</v>
          </cell>
          <cell r="JT297">
            <v>0</v>
          </cell>
          <cell r="JU297">
            <v>0</v>
          </cell>
          <cell r="JV297">
            <v>0</v>
          </cell>
          <cell r="JW297">
            <v>0</v>
          </cell>
          <cell r="JX297">
            <v>0</v>
          </cell>
          <cell r="JY297">
            <v>0</v>
          </cell>
          <cell r="JZ297">
            <v>0</v>
          </cell>
          <cell r="KA297">
            <v>0</v>
          </cell>
          <cell r="KB297">
            <v>0</v>
          </cell>
          <cell r="KC297">
            <v>0</v>
          </cell>
          <cell r="KD297">
            <v>53792.160000000003</v>
          </cell>
          <cell r="KE297">
            <v>29186022.149999999</v>
          </cell>
          <cell r="KF297">
            <v>8069582.2199999997</v>
          </cell>
          <cell r="KG297">
            <v>5315103.3600000003</v>
          </cell>
          <cell r="KH297">
            <v>2146585.9</v>
          </cell>
          <cell r="KI297">
            <v>140016.46</v>
          </cell>
          <cell r="KJ297">
            <v>27288.11</v>
          </cell>
          <cell r="KK297">
            <v>1551112.16</v>
          </cell>
        </row>
        <row r="298">
          <cell r="A298">
            <v>295</v>
          </cell>
          <cell r="B298">
            <v>6592</v>
          </cell>
          <cell r="C298" t="str">
            <v>Van Buren County Comm School District</v>
          </cell>
          <cell r="D298">
            <v>4387292.13</v>
          </cell>
          <cell r="E298">
            <v>1435740.5</v>
          </cell>
          <cell r="F298">
            <v>1565630.66</v>
          </cell>
          <cell r="G298">
            <v>184026.88</v>
          </cell>
          <cell r="H298">
            <v>19256.18</v>
          </cell>
          <cell r="I298">
            <v>54786.66</v>
          </cell>
          <cell r="J298">
            <v>0</v>
          </cell>
          <cell r="K298">
            <v>0</v>
          </cell>
          <cell r="L298">
            <v>0</v>
          </cell>
          <cell r="M298">
            <v>0</v>
          </cell>
          <cell r="N298">
            <v>0</v>
          </cell>
          <cell r="O298">
            <v>0</v>
          </cell>
          <cell r="P298">
            <v>0</v>
          </cell>
          <cell r="Q298">
            <v>0</v>
          </cell>
          <cell r="R298">
            <v>82072.94</v>
          </cell>
          <cell r="S298">
            <v>26629.84</v>
          </cell>
          <cell r="T298">
            <v>172.51</v>
          </cell>
          <cell r="U298">
            <v>198.55</v>
          </cell>
          <cell r="V298">
            <v>0</v>
          </cell>
          <cell r="W298">
            <v>215</v>
          </cell>
          <cell r="X298">
            <v>0</v>
          </cell>
          <cell r="Y298">
            <v>59225.63</v>
          </cell>
          <cell r="Z298">
            <v>24650.44</v>
          </cell>
          <cell r="AA298">
            <v>417.31</v>
          </cell>
          <cell r="AB298">
            <v>0</v>
          </cell>
          <cell r="AC298">
            <v>0</v>
          </cell>
          <cell r="AD298">
            <v>34</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51379.07</v>
          </cell>
          <cell r="BP298">
            <v>8775.02</v>
          </cell>
          <cell r="BQ298">
            <v>13389.51</v>
          </cell>
          <cell r="BR298">
            <v>19661.14</v>
          </cell>
          <cell r="BS298">
            <v>0</v>
          </cell>
          <cell r="BT298">
            <v>2880</v>
          </cell>
          <cell r="BU298">
            <v>0</v>
          </cell>
          <cell r="BV298">
            <v>7500</v>
          </cell>
          <cell r="BW298">
            <v>2320.33</v>
          </cell>
          <cell r="BX298">
            <v>600</v>
          </cell>
          <cell r="BY298">
            <v>0</v>
          </cell>
          <cell r="BZ298">
            <v>0</v>
          </cell>
          <cell r="CA298">
            <v>0</v>
          </cell>
          <cell r="CB298">
            <v>0</v>
          </cell>
          <cell r="CC298">
            <v>40557.82</v>
          </cell>
          <cell r="CD298">
            <v>6796.21</v>
          </cell>
          <cell r="CE298">
            <v>32051.85</v>
          </cell>
          <cell r="CF298">
            <v>10057.44</v>
          </cell>
          <cell r="CG298">
            <v>0</v>
          </cell>
          <cell r="CH298">
            <v>485</v>
          </cell>
          <cell r="CI298">
            <v>0</v>
          </cell>
          <cell r="CJ298">
            <v>54982.18</v>
          </cell>
          <cell r="CK298">
            <v>15983.77</v>
          </cell>
          <cell r="CL298">
            <v>33682.480000000003</v>
          </cell>
          <cell r="CM298">
            <v>9255.6299999999992</v>
          </cell>
          <cell r="CN298">
            <v>0</v>
          </cell>
          <cell r="CO298">
            <v>2688</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37576.47</v>
          </cell>
          <cell r="DH298">
            <v>4788.33</v>
          </cell>
          <cell r="DI298">
            <v>0</v>
          </cell>
          <cell r="DJ298">
            <v>18232.89</v>
          </cell>
          <cell r="DK298">
            <v>0</v>
          </cell>
          <cell r="DL298">
            <v>203976.45</v>
          </cell>
          <cell r="DM298">
            <v>38849.35</v>
          </cell>
          <cell r="DN298">
            <v>9408.23</v>
          </cell>
          <cell r="DO298">
            <v>25851.13</v>
          </cell>
          <cell r="DP298">
            <v>0</v>
          </cell>
          <cell r="DQ298">
            <v>3573.5</v>
          </cell>
          <cell r="DR298">
            <v>0</v>
          </cell>
          <cell r="DS298">
            <v>0</v>
          </cell>
          <cell r="DT298">
            <v>0</v>
          </cell>
          <cell r="DU298">
            <v>979</v>
          </cell>
          <cell r="DV298">
            <v>0</v>
          </cell>
          <cell r="DW298">
            <v>0</v>
          </cell>
          <cell r="DX298">
            <v>0</v>
          </cell>
          <cell r="DY298">
            <v>0</v>
          </cell>
          <cell r="DZ298">
            <v>529516.31999999995</v>
          </cell>
          <cell r="EA298">
            <v>95517.45</v>
          </cell>
          <cell r="EB298">
            <v>16133</v>
          </cell>
          <cell r="EC298">
            <v>2803.96</v>
          </cell>
          <cell r="ED298">
            <v>0</v>
          </cell>
          <cell r="EE298">
            <v>2732.75</v>
          </cell>
          <cell r="EF298">
            <v>0</v>
          </cell>
          <cell r="EG298">
            <v>105881.22</v>
          </cell>
          <cell r="EH298">
            <v>27606.880000000001</v>
          </cell>
          <cell r="EI298">
            <v>21547.53</v>
          </cell>
          <cell r="EJ298">
            <v>225.88</v>
          </cell>
          <cell r="EK298">
            <v>0</v>
          </cell>
          <cell r="EL298">
            <v>4100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49367.6</v>
          </cell>
          <cell r="FQ298">
            <v>16432.810000000001</v>
          </cell>
          <cell r="FR298">
            <v>151.68</v>
          </cell>
          <cell r="FS298">
            <v>560.6</v>
          </cell>
          <cell r="FT298">
            <v>0</v>
          </cell>
          <cell r="FU298">
            <v>1750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178432.32</v>
          </cell>
          <cell r="GL298">
            <v>59677.08</v>
          </cell>
          <cell r="GM298">
            <v>314643.23</v>
          </cell>
          <cell r="GN298">
            <v>286792.59000000003</v>
          </cell>
          <cell r="GO298">
            <v>4499.95</v>
          </cell>
          <cell r="GP298">
            <v>175</v>
          </cell>
          <cell r="GQ298">
            <v>0</v>
          </cell>
          <cell r="GR298">
            <v>487585.41</v>
          </cell>
          <cell r="GS298">
            <v>96351.69</v>
          </cell>
          <cell r="GT298">
            <v>20920.29</v>
          </cell>
          <cell r="GU298">
            <v>125024.06</v>
          </cell>
          <cell r="GV298">
            <v>0</v>
          </cell>
          <cell r="GW298">
            <v>6300.77</v>
          </cell>
          <cell r="GX298">
            <v>0</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0</v>
          </cell>
          <cell r="HU298">
            <v>0</v>
          </cell>
          <cell r="HV298">
            <v>0</v>
          </cell>
          <cell r="HW298">
            <v>82.74</v>
          </cell>
          <cell r="HX298">
            <v>0</v>
          </cell>
          <cell r="HY298">
            <v>0</v>
          </cell>
          <cell r="HZ298">
            <v>0</v>
          </cell>
          <cell r="IA298">
            <v>0</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430785</v>
          </cell>
          <cell r="IV298">
            <v>0</v>
          </cell>
          <cell r="IW298">
            <v>0</v>
          </cell>
          <cell r="IX298">
            <v>0</v>
          </cell>
          <cell r="IY298">
            <v>0</v>
          </cell>
          <cell r="IZ298">
            <v>0</v>
          </cell>
          <cell r="JA298">
            <v>0</v>
          </cell>
          <cell r="JB298">
            <v>0</v>
          </cell>
          <cell r="JC298">
            <v>0</v>
          </cell>
          <cell r="JD298">
            <v>0</v>
          </cell>
          <cell r="JE298">
            <v>0</v>
          </cell>
          <cell r="JF298">
            <v>0</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v>
          </cell>
          <cell r="JU298">
            <v>0</v>
          </cell>
          <cell r="JV298">
            <v>0</v>
          </cell>
          <cell r="JW298">
            <v>0</v>
          </cell>
          <cell r="JX298">
            <v>0</v>
          </cell>
          <cell r="JY298">
            <v>0</v>
          </cell>
          <cell r="JZ298">
            <v>0</v>
          </cell>
          <cell r="KA298">
            <v>0</v>
          </cell>
          <cell r="KB298">
            <v>0</v>
          </cell>
          <cell r="KC298">
            <v>0</v>
          </cell>
          <cell r="KD298">
            <v>0</v>
          </cell>
          <cell r="KE298">
            <v>6237769.0899999999</v>
          </cell>
          <cell r="KF298">
            <v>1855331.37</v>
          </cell>
          <cell r="KG298">
            <v>2067303.75</v>
          </cell>
          <cell r="KH298">
            <v>669328.93000000005</v>
          </cell>
          <cell r="KI298">
            <v>23756.13</v>
          </cell>
          <cell r="KJ298">
            <v>97953.57</v>
          </cell>
          <cell r="KK298">
            <v>430785</v>
          </cell>
        </row>
        <row r="299">
          <cell r="A299">
            <v>296</v>
          </cell>
          <cell r="B299">
            <v>6615</v>
          </cell>
          <cell r="C299" t="str">
            <v>Van Meter Comm School District</v>
          </cell>
          <cell r="D299">
            <v>3830727.05</v>
          </cell>
          <cell r="E299">
            <v>1176488</v>
          </cell>
          <cell r="F299">
            <v>479415.55</v>
          </cell>
          <cell r="G299">
            <v>143538.88</v>
          </cell>
          <cell r="H299">
            <v>13766.24</v>
          </cell>
          <cell r="I299">
            <v>7817.39</v>
          </cell>
          <cell r="J299">
            <v>0</v>
          </cell>
          <cell r="K299">
            <v>0</v>
          </cell>
          <cell r="L299">
            <v>0</v>
          </cell>
          <cell r="M299">
            <v>35127</v>
          </cell>
          <cell r="N299">
            <v>0</v>
          </cell>
          <cell r="O299">
            <v>0</v>
          </cell>
          <cell r="P299">
            <v>0</v>
          </cell>
          <cell r="Q299">
            <v>0</v>
          </cell>
          <cell r="R299">
            <v>88756.1</v>
          </cell>
          <cell r="S299">
            <v>33026.94</v>
          </cell>
          <cell r="T299">
            <v>0</v>
          </cell>
          <cell r="U299">
            <v>6023.82</v>
          </cell>
          <cell r="V299">
            <v>0</v>
          </cell>
          <cell r="W299">
            <v>260</v>
          </cell>
          <cell r="X299">
            <v>0</v>
          </cell>
          <cell r="Y299">
            <v>55572.959999999999</v>
          </cell>
          <cell r="Z299">
            <v>10550.86</v>
          </cell>
          <cell r="AA299">
            <v>315.58</v>
          </cell>
          <cell r="AB299">
            <v>4020.65</v>
          </cell>
          <cell r="AC299">
            <v>0</v>
          </cell>
          <cell r="AD299">
            <v>1362.42</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5040.18</v>
          </cell>
          <cell r="BZ299">
            <v>0</v>
          </cell>
          <cell r="CA299">
            <v>140</v>
          </cell>
          <cell r="CB299">
            <v>0</v>
          </cell>
          <cell r="CC299">
            <v>92659.74</v>
          </cell>
          <cell r="CD299">
            <v>29054.400000000001</v>
          </cell>
          <cell r="CE299">
            <v>0</v>
          </cell>
          <cell r="CF299">
            <v>5560.94</v>
          </cell>
          <cell r="CG299">
            <v>0</v>
          </cell>
          <cell r="CH299">
            <v>0</v>
          </cell>
          <cell r="CI299">
            <v>0</v>
          </cell>
          <cell r="CJ299">
            <v>75498.880000000005</v>
          </cell>
          <cell r="CK299">
            <v>34293.699999999997</v>
          </cell>
          <cell r="CL299">
            <v>10164.84</v>
          </cell>
          <cell r="CM299">
            <v>31559.21</v>
          </cell>
          <cell r="CN299">
            <v>775.21</v>
          </cell>
          <cell r="CO299">
            <v>1674</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20753.03</v>
          </cell>
          <cell r="DH299">
            <v>706.37</v>
          </cell>
          <cell r="DI299">
            <v>0</v>
          </cell>
          <cell r="DJ299">
            <v>3537.08</v>
          </cell>
          <cell r="DK299">
            <v>0</v>
          </cell>
          <cell r="DL299">
            <v>223370.63</v>
          </cell>
          <cell r="DM299">
            <v>35941.620000000003</v>
          </cell>
          <cell r="DN299">
            <v>3245.16</v>
          </cell>
          <cell r="DO299">
            <v>395.21</v>
          </cell>
          <cell r="DP299">
            <v>0</v>
          </cell>
          <cell r="DQ299">
            <v>3806</v>
          </cell>
          <cell r="DR299">
            <v>0</v>
          </cell>
          <cell r="DS299">
            <v>0</v>
          </cell>
          <cell r="DT299">
            <v>0</v>
          </cell>
          <cell r="DU299">
            <v>0</v>
          </cell>
          <cell r="DV299">
            <v>0</v>
          </cell>
          <cell r="DW299">
            <v>0</v>
          </cell>
          <cell r="DX299">
            <v>0</v>
          </cell>
          <cell r="DY299">
            <v>0</v>
          </cell>
          <cell r="DZ299">
            <v>365067.75</v>
          </cell>
          <cell r="EA299">
            <v>112105.19</v>
          </cell>
          <cell r="EB299">
            <v>402.96</v>
          </cell>
          <cell r="EC299">
            <v>6</v>
          </cell>
          <cell r="ED299">
            <v>0</v>
          </cell>
          <cell r="EE299">
            <v>4762.84</v>
          </cell>
          <cell r="EF299">
            <v>0</v>
          </cell>
          <cell r="EG299">
            <v>80087.070000000007</v>
          </cell>
          <cell r="EH299">
            <v>34918.89</v>
          </cell>
          <cell r="EI299">
            <v>11247.08</v>
          </cell>
          <cell r="EJ299">
            <v>1078.32</v>
          </cell>
          <cell r="EK299">
            <v>0</v>
          </cell>
          <cell r="EL299">
            <v>4186.12</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43968.4</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178860.86</v>
          </cell>
          <cell r="GL299">
            <v>53827.38</v>
          </cell>
          <cell r="GM299">
            <v>344929.96</v>
          </cell>
          <cell r="GN299">
            <v>122895.73</v>
          </cell>
          <cell r="GO299">
            <v>4117.04</v>
          </cell>
          <cell r="GP299">
            <v>930</v>
          </cell>
          <cell r="GQ299">
            <v>0</v>
          </cell>
          <cell r="GR299">
            <v>149950.71</v>
          </cell>
          <cell r="GS299">
            <v>32036.41</v>
          </cell>
          <cell r="GT299">
            <v>59630.5</v>
          </cell>
          <cell r="GU299">
            <v>45463.7</v>
          </cell>
          <cell r="GV299">
            <v>0</v>
          </cell>
          <cell r="GW299">
            <v>1375</v>
          </cell>
          <cell r="GX299">
            <v>0</v>
          </cell>
          <cell r="GY299">
            <v>0</v>
          </cell>
          <cell r="GZ299">
            <v>0</v>
          </cell>
          <cell r="HA299">
            <v>0</v>
          </cell>
          <cell r="HB299">
            <v>0</v>
          </cell>
          <cell r="HC299">
            <v>0</v>
          </cell>
          <cell r="HD299">
            <v>0</v>
          </cell>
          <cell r="HE299">
            <v>0</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0</v>
          </cell>
          <cell r="HW299">
            <v>0</v>
          </cell>
          <cell r="HX299">
            <v>0</v>
          </cell>
          <cell r="HY299">
            <v>0</v>
          </cell>
          <cell r="HZ299">
            <v>0</v>
          </cell>
          <cell r="IA299">
            <v>0</v>
          </cell>
          <cell r="IB299">
            <v>0</v>
          </cell>
          <cell r="IC299">
            <v>0</v>
          </cell>
          <cell r="ID299">
            <v>0</v>
          </cell>
          <cell r="IE299">
            <v>0</v>
          </cell>
          <cell r="IF299">
            <v>0</v>
          </cell>
          <cell r="IG299">
            <v>0</v>
          </cell>
          <cell r="IH299">
            <v>0</v>
          </cell>
          <cell r="II299">
            <v>0</v>
          </cell>
          <cell r="IJ299">
            <v>0</v>
          </cell>
          <cell r="IK299">
            <v>0</v>
          </cell>
          <cell r="IL299">
            <v>0</v>
          </cell>
          <cell r="IM299">
            <v>0</v>
          </cell>
          <cell r="IN299">
            <v>0</v>
          </cell>
          <cell r="IO299">
            <v>0</v>
          </cell>
          <cell r="IP299">
            <v>0</v>
          </cell>
          <cell r="IQ299">
            <v>0</v>
          </cell>
          <cell r="IR299">
            <v>0</v>
          </cell>
          <cell r="IS299">
            <v>0</v>
          </cell>
          <cell r="IT299">
            <v>0</v>
          </cell>
          <cell r="IU299">
            <v>316261</v>
          </cell>
          <cell r="IV299">
            <v>0</v>
          </cell>
          <cell r="IW299">
            <v>0</v>
          </cell>
          <cell r="IX299">
            <v>0</v>
          </cell>
          <cell r="IY299">
            <v>0</v>
          </cell>
          <cell r="IZ299">
            <v>0</v>
          </cell>
          <cell r="JA299">
            <v>0</v>
          </cell>
          <cell r="JB299">
            <v>20000</v>
          </cell>
          <cell r="JC299">
            <v>0</v>
          </cell>
          <cell r="JD299">
            <v>0</v>
          </cell>
          <cell r="JE299">
            <v>0</v>
          </cell>
          <cell r="JF299">
            <v>0</v>
          </cell>
          <cell r="JG299">
            <v>0</v>
          </cell>
          <cell r="JH299">
            <v>0</v>
          </cell>
          <cell r="JI299">
            <v>0</v>
          </cell>
          <cell r="JJ299">
            <v>0</v>
          </cell>
          <cell r="JK299">
            <v>0</v>
          </cell>
          <cell r="JL299">
            <v>0</v>
          </cell>
          <cell r="JM299">
            <v>0</v>
          </cell>
          <cell r="JN299">
            <v>0</v>
          </cell>
          <cell r="JO299">
            <v>0</v>
          </cell>
          <cell r="JP299">
            <v>0</v>
          </cell>
          <cell r="JQ299">
            <v>0</v>
          </cell>
          <cell r="JR299">
            <v>0</v>
          </cell>
          <cell r="JS299">
            <v>0</v>
          </cell>
          <cell r="JT299">
            <v>0</v>
          </cell>
          <cell r="JU299">
            <v>0</v>
          </cell>
          <cell r="JV299">
            <v>0</v>
          </cell>
          <cell r="JW299">
            <v>0</v>
          </cell>
          <cell r="JX299">
            <v>0</v>
          </cell>
          <cell r="JY299">
            <v>0</v>
          </cell>
          <cell r="JZ299">
            <v>0</v>
          </cell>
          <cell r="KA299">
            <v>0</v>
          </cell>
          <cell r="KB299">
            <v>0</v>
          </cell>
          <cell r="KC299">
            <v>0</v>
          </cell>
          <cell r="KD299">
            <v>0</v>
          </cell>
          <cell r="KE299">
            <v>5140551.75</v>
          </cell>
          <cell r="KF299">
            <v>1552243.39</v>
          </cell>
          <cell r="KG299">
            <v>1009200.06</v>
          </cell>
          <cell r="KH299">
            <v>366289.01</v>
          </cell>
          <cell r="KI299">
            <v>18658.490000000002</v>
          </cell>
          <cell r="KJ299">
            <v>29850.85</v>
          </cell>
          <cell r="KK299">
            <v>336261</v>
          </cell>
        </row>
        <row r="300">
          <cell r="A300">
            <v>297</v>
          </cell>
          <cell r="B300">
            <v>6651</v>
          </cell>
          <cell r="C300" t="str">
            <v>Villisca Comm School District</v>
          </cell>
          <cell r="D300">
            <v>1492904.44</v>
          </cell>
          <cell r="E300">
            <v>411055.39</v>
          </cell>
          <cell r="F300">
            <v>875797.53</v>
          </cell>
          <cell r="G300">
            <v>49244.74</v>
          </cell>
          <cell r="H300">
            <v>1218</v>
          </cell>
          <cell r="I300">
            <v>295</v>
          </cell>
          <cell r="J300">
            <v>0</v>
          </cell>
          <cell r="K300">
            <v>0</v>
          </cell>
          <cell r="L300">
            <v>0</v>
          </cell>
          <cell r="M300">
            <v>0</v>
          </cell>
          <cell r="N300">
            <v>0</v>
          </cell>
          <cell r="O300">
            <v>0</v>
          </cell>
          <cell r="P300">
            <v>0</v>
          </cell>
          <cell r="Q300">
            <v>0</v>
          </cell>
          <cell r="R300">
            <v>49281.61</v>
          </cell>
          <cell r="S300">
            <v>16421.490000000002</v>
          </cell>
          <cell r="T300">
            <v>1082.4000000000001</v>
          </cell>
          <cell r="U300">
            <v>0</v>
          </cell>
          <cell r="V300">
            <v>0</v>
          </cell>
          <cell r="W300">
            <v>158.94</v>
          </cell>
          <cell r="X300">
            <v>0</v>
          </cell>
          <cell r="Y300">
            <v>35538.400000000001</v>
          </cell>
          <cell r="Z300">
            <v>14959.52</v>
          </cell>
          <cell r="AA300">
            <v>129.84</v>
          </cell>
          <cell r="AB300">
            <v>762.86</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64843.57</v>
          </cell>
          <cell r="BW300">
            <v>27363.29</v>
          </cell>
          <cell r="BX300">
            <v>14507.8</v>
          </cell>
          <cell r="BY300">
            <v>1553.78</v>
          </cell>
          <cell r="BZ300">
            <v>0</v>
          </cell>
          <cell r="CA300">
            <v>100</v>
          </cell>
          <cell r="CB300">
            <v>0</v>
          </cell>
          <cell r="CC300">
            <v>23516.04</v>
          </cell>
          <cell r="CD300">
            <v>4535.63</v>
          </cell>
          <cell r="CE300">
            <v>0</v>
          </cell>
          <cell r="CF300">
            <v>2989.22</v>
          </cell>
          <cell r="CG300">
            <v>0</v>
          </cell>
          <cell r="CH300">
            <v>0</v>
          </cell>
          <cell r="CI300">
            <v>0</v>
          </cell>
          <cell r="CJ300">
            <v>0</v>
          </cell>
          <cell r="CK300">
            <v>0</v>
          </cell>
          <cell r="CL300">
            <v>5701.9</v>
          </cell>
          <cell r="CM300">
            <v>1805.39</v>
          </cell>
          <cell r="CN300">
            <v>0</v>
          </cell>
          <cell r="CO300">
            <v>0</v>
          </cell>
          <cell r="CP300">
            <v>0</v>
          </cell>
          <cell r="CQ300">
            <v>0</v>
          </cell>
          <cell r="CR300">
            <v>0</v>
          </cell>
          <cell r="CS300">
            <v>0</v>
          </cell>
          <cell r="CT300">
            <v>0</v>
          </cell>
          <cell r="CU300">
            <v>0</v>
          </cell>
          <cell r="CV300">
            <v>0</v>
          </cell>
          <cell r="CW300">
            <v>0</v>
          </cell>
          <cell r="CX300">
            <v>2937</v>
          </cell>
          <cell r="CY300">
            <v>501.84</v>
          </cell>
          <cell r="CZ300">
            <v>0</v>
          </cell>
          <cell r="DA300">
            <v>0</v>
          </cell>
          <cell r="DB300">
            <v>0</v>
          </cell>
          <cell r="DC300">
            <v>0</v>
          </cell>
          <cell r="DD300">
            <v>0</v>
          </cell>
          <cell r="DE300">
            <v>0</v>
          </cell>
          <cell r="DF300">
            <v>0</v>
          </cell>
          <cell r="DG300">
            <v>23509.18</v>
          </cell>
          <cell r="DH300">
            <v>456.59</v>
          </cell>
          <cell r="DI300">
            <v>0</v>
          </cell>
          <cell r="DJ300">
            <v>3398.5</v>
          </cell>
          <cell r="DK300">
            <v>0</v>
          </cell>
          <cell r="DL300">
            <v>12730.92</v>
          </cell>
          <cell r="DM300">
            <v>2170.9899999999998</v>
          </cell>
          <cell r="DN300">
            <v>156113.12</v>
          </cell>
          <cell r="DO300">
            <v>60</v>
          </cell>
          <cell r="DP300">
            <v>0</v>
          </cell>
          <cell r="DQ300">
            <v>75</v>
          </cell>
          <cell r="DR300">
            <v>0</v>
          </cell>
          <cell r="DS300">
            <v>0</v>
          </cell>
          <cell r="DT300">
            <v>0</v>
          </cell>
          <cell r="DU300">
            <v>216</v>
          </cell>
          <cell r="DV300">
            <v>0</v>
          </cell>
          <cell r="DW300">
            <v>0</v>
          </cell>
          <cell r="DX300">
            <v>0</v>
          </cell>
          <cell r="DY300">
            <v>0</v>
          </cell>
          <cell r="DZ300">
            <v>159231</v>
          </cell>
          <cell r="EA300">
            <v>74327.86</v>
          </cell>
          <cell r="EB300">
            <v>12650.47</v>
          </cell>
          <cell r="EC300">
            <v>2322.14</v>
          </cell>
          <cell r="ED300">
            <v>0</v>
          </cell>
          <cell r="EE300">
            <v>1896</v>
          </cell>
          <cell r="EF300">
            <v>0</v>
          </cell>
          <cell r="EG300">
            <v>48535</v>
          </cell>
          <cell r="EH300">
            <v>28480.51</v>
          </cell>
          <cell r="EI300">
            <v>1668.65</v>
          </cell>
          <cell r="EJ300">
            <v>10.18</v>
          </cell>
          <cell r="EK300">
            <v>0</v>
          </cell>
          <cell r="EL300">
            <v>353</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0</v>
          </cell>
          <cell r="GJ300">
            <v>0</v>
          </cell>
          <cell r="GK300">
            <v>128075.7</v>
          </cell>
          <cell r="GL300">
            <v>44148.45</v>
          </cell>
          <cell r="GM300">
            <v>37393.660000000003</v>
          </cell>
          <cell r="GN300">
            <v>120143.83</v>
          </cell>
          <cell r="GO300">
            <v>0</v>
          </cell>
          <cell r="GP300">
            <v>0</v>
          </cell>
          <cell r="GQ300">
            <v>0</v>
          </cell>
          <cell r="GR300">
            <v>45836.12</v>
          </cell>
          <cell r="GS300">
            <v>7997.9</v>
          </cell>
          <cell r="GT300">
            <v>126493.25</v>
          </cell>
          <cell r="GU300">
            <v>19042.52</v>
          </cell>
          <cell r="GV300">
            <v>0</v>
          </cell>
          <cell r="GW300">
            <v>30</v>
          </cell>
          <cell r="GX300">
            <v>0</v>
          </cell>
          <cell r="GY300">
            <v>0</v>
          </cell>
          <cell r="GZ300">
            <v>0</v>
          </cell>
          <cell r="HA300">
            <v>0</v>
          </cell>
          <cell r="HB300">
            <v>0</v>
          </cell>
          <cell r="HC300">
            <v>0</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0</v>
          </cell>
          <cell r="HW300">
            <v>0</v>
          </cell>
          <cell r="HX300">
            <v>0</v>
          </cell>
          <cell r="HY300">
            <v>0</v>
          </cell>
          <cell r="HZ300">
            <v>0</v>
          </cell>
          <cell r="IA300">
            <v>0</v>
          </cell>
          <cell r="IB300">
            <v>0</v>
          </cell>
          <cell r="IC300">
            <v>0</v>
          </cell>
          <cell r="ID300">
            <v>0</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139447</v>
          </cell>
          <cell r="IV300">
            <v>0</v>
          </cell>
          <cell r="IW300">
            <v>0</v>
          </cell>
          <cell r="IX300">
            <v>0</v>
          </cell>
          <cell r="IY300">
            <v>0</v>
          </cell>
          <cell r="IZ300">
            <v>0</v>
          </cell>
          <cell r="JA300">
            <v>0</v>
          </cell>
          <cell r="JB300">
            <v>26653.16</v>
          </cell>
          <cell r="JC300">
            <v>0</v>
          </cell>
          <cell r="JD300">
            <v>0</v>
          </cell>
          <cell r="JE300">
            <v>0</v>
          </cell>
          <cell r="JF300">
            <v>0</v>
          </cell>
          <cell r="JG300">
            <v>0</v>
          </cell>
          <cell r="JH300">
            <v>0</v>
          </cell>
          <cell r="JI300">
            <v>0</v>
          </cell>
          <cell r="JJ300">
            <v>0</v>
          </cell>
          <cell r="JK300">
            <v>0</v>
          </cell>
          <cell r="JL300">
            <v>0</v>
          </cell>
          <cell r="JM300">
            <v>0</v>
          </cell>
          <cell r="JN300">
            <v>0</v>
          </cell>
          <cell r="JO300">
            <v>0</v>
          </cell>
          <cell r="JP300">
            <v>0</v>
          </cell>
          <cell r="JQ300">
            <v>0</v>
          </cell>
          <cell r="JR300">
            <v>0</v>
          </cell>
          <cell r="JS300">
            <v>0</v>
          </cell>
          <cell r="JT300">
            <v>0</v>
          </cell>
          <cell r="JU300">
            <v>0</v>
          </cell>
          <cell r="JV300">
            <v>0</v>
          </cell>
          <cell r="JW300">
            <v>0</v>
          </cell>
          <cell r="JX300">
            <v>0</v>
          </cell>
          <cell r="JY300">
            <v>0</v>
          </cell>
          <cell r="JZ300">
            <v>0</v>
          </cell>
          <cell r="KA300">
            <v>0</v>
          </cell>
          <cell r="KB300">
            <v>0</v>
          </cell>
          <cell r="KC300">
            <v>0</v>
          </cell>
          <cell r="KD300">
            <v>0</v>
          </cell>
          <cell r="KE300">
            <v>2063429.8</v>
          </cell>
          <cell r="KF300">
            <v>631962.87</v>
          </cell>
          <cell r="KG300">
            <v>1255263.8</v>
          </cell>
          <cell r="KH300">
            <v>198391.25</v>
          </cell>
          <cell r="KI300">
            <v>1218</v>
          </cell>
          <cell r="KJ300">
            <v>6306.44</v>
          </cell>
          <cell r="KK300">
            <v>166100.16</v>
          </cell>
        </row>
        <row r="301">
          <cell r="A301">
            <v>298</v>
          </cell>
          <cell r="B301">
            <v>6660</v>
          </cell>
          <cell r="C301" t="str">
            <v>Vinton-Shellsburg Comm School District</v>
          </cell>
          <cell r="D301">
            <v>7611957.2199999997</v>
          </cell>
          <cell r="E301">
            <v>2979936.11</v>
          </cell>
          <cell r="F301">
            <v>1496012.45</v>
          </cell>
          <cell r="G301">
            <v>207454.97</v>
          </cell>
          <cell r="H301">
            <v>22055.47</v>
          </cell>
          <cell r="I301">
            <v>0</v>
          </cell>
          <cell r="J301">
            <v>0</v>
          </cell>
          <cell r="K301">
            <v>18517.5</v>
          </cell>
          <cell r="L301">
            <v>7624.14</v>
          </cell>
          <cell r="M301">
            <v>15403.82</v>
          </cell>
          <cell r="N301">
            <v>0</v>
          </cell>
          <cell r="O301">
            <v>0</v>
          </cell>
          <cell r="P301">
            <v>0</v>
          </cell>
          <cell r="Q301">
            <v>0</v>
          </cell>
          <cell r="R301">
            <v>325196.2</v>
          </cell>
          <cell r="S301">
            <v>117894.2</v>
          </cell>
          <cell r="T301">
            <v>139011.82999999999</v>
          </cell>
          <cell r="U301">
            <v>1067.8</v>
          </cell>
          <cell r="V301">
            <v>0</v>
          </cell>
          <cell r="W301">
            <v>0</v>
          </cell>
          <cell r="X301">
            <v>0</v>
          </cell>
          <cell r="Y301">
            <v>107207.81</v>
          </cell>
          <cell r="Z301">
            <v>52088.77</v>
          </cell>
          <cell r="AA301">
            <v>47023.08</v>
          </cell>
          <cell r="AB301">
            <v>3391.81</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18630</v>
          </cell>
          <cell r="BP301">
            <v>7633.08</v>
          </cell>
          <cell r="BQ301">
            <v>0</v>
          </cell>
          <cell r="BR301">
            <v>0</v>
          </cell>
          <cell r="BS301">
            <v>0</v>
          </cell>
          <cell r="BT301">
            <v>0</v>
          </cell>
          <cell r="BU301">
            <v>0</v>
          </cell>
          <cell r="BV301">
            <v>594858</v>
          </cell>
          <cell r="BW301">
            <v>184193.87</v>
          </cell>
          <cell r="BX301">
            <v>22360.62</v>
          </cell>
          <cell r="BY301">
            <v>965.91</v>
          </cell>
          <cell r="BZ301">
            <v>0</v>
          </cell>
          <cell r="CA301">
            <v>0</v>
          </cell>
          <cell r="CB301">
            <v>0</v>
          </cell>
          <cell r="CC301">
            <v>54664.31</v>
          </cell>
          <cell r="CD301">
            <v>41718.04</v>
          </cell>
          <cell r="CE301">
            <v>0</v>
          </cell>
          <cell r="CF301">
            <v>16277.42</v>
          </cell>
          <cell r="CG301">
            <v>0</v>
          </cell>
          <cell r="CH301">
            <v>0</v>
          </cell>
          <cell r="CI301">
            <v>0</v>
          </cell>
          <cell r="CJ301">
            <v>62615.6</v>
          </cell>
          <cell r="CK301">
            <v>20153.21</v>
          </cell>
          <cell r="CL301">
            <v>22583.72</v>
          </cell>
          <cell r="CM301">
            <v>21447.52</v>
          </cell>
          <cell r="CN301">
            <v>255</v>
          </cell>
          <cell r="CO301">
            <v>0</v>
          </cell>
          <cell r="CP301">
            <v>0</v>
          </cell>
          <cell r="CQ301">
            <v>0</v>
          </cell>
          <cell r="CR301">
            <v>0</v>
          </cell>
          <cell r="CS301">
            <v>0</v>
          </cell>
          <cell r="CT301">
            <v>0</v>
          </cell>
          <cell r="CU301">
            <v>0</v>
          </cell>
          <cell r="CV301">
            <v>0</v>
          </cell>
          <cell r="CW301">
            <v>0</v>
          </cell>
          <cell r="CX301">
            <v>0</v>
          </cell>
          <cell r="CY301">
            <v>0</v>
          </cell>
          <cell r="CZ301">
            <v>150</v>
          </cell>
          <cell r="DA301">
            <v>0</v>
          </cell>
          <cell r="DB301">
            <v>0</v>
          </cell>
          <cell r="DC301">
            <v>0</v>
          </cell>
          <cell r="DD301">
            <v>0</v>
          </cell>
          <cell r="DE301">
            <v>0</v>
          </cell>
          <cell r="DF301">
            <v>0</v>
          </cell>
          <cell r="DG301">
            <v>47107.17</v>
          </cell>
          <cell r="DH301">
            <v>5788.26</v>
          </cell>
          <cell r="DI301">
            <v>0</v>
          </cell>
          <cell r="DJ301">
            <v>15569</v>
          </cell>
          <cell r="DK301">
            <v>0</v>
          </cell>
          <cell r="DL301">
            <v>215740.42</v>
          </cell>
          <cell r="DM301">
            <v>71459.759999999995</v>
          </cell>
          <cell r="DN301">
            <v>11377.18</v>
          </cell>
          <cell r="DO301">
            <v>296.16000000000003</v>
          </cell>
          <cell r="DP301">
            <v>0</v>
          </cell>
          <cell r="DQ301">
            <v>1264</v>
          </cell>
          <cell r="DR301">
            <v>0</v>
          </cell>
          <cell r="DS301">
            <v>0</v>
          </cell>
          <cell r="DT301">
            <v>0</v>
          </cell>
          <cell r="DU301">
            <v>1343</v>
          </cell>
          <cell r="DV301">
            <v>0</v>
          </cell>
          <cell r="DW301">
            <v>0</v>
          </cell>
          <cell r="DX301">
            <v>0</v>
          </cell>
          <cell r="DY301">
            <v>0</v>
          </cell>
          <cell r="DZ301">
            <v>680189.2</v>
          </cell>
          <cell r="EA301">
            <v>308234.75</v>
          </cell>
          <cell r="EB301">
            <v>17079.53</v>
          </cell>
          <cell r="EC301">
            <v>2094.9499999999998</v>
          </cell>
          <cell r="ED301">
            <v>842.15</v>
          </cell>
          <cell r="EE301">
            <v>5107.5</v>
          </cell>
          <cell r="EF301">
            <v>0</v>
          </cell>
          <cell r="EG301">
            <v>160851.9</v>
          </cell>
          <cell r="EH301">
            <v>75490.789999999994</v>
          </cell>
          <cell r="EI301">
            <v>21582.92</v>
          </cell>
          <cell r="EJ301">
            <v>5933.59</v>
          </cell>
          <cell r="EK301">
            <v>589.65</v>
          </cell>
          <cell r="EL301">
            <v>5570.55</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7462.02</v>
          </cell>
          <cell r="FL301">
            <v>0</v>
          </cell>
          <cell r="FM301">
            <v>0</v>
          </cell>
          <cell r="FN301">
            <v>0</v>
          </cell>
          <cell r="FO301">
            <v>0</v>
          </cell>
          <cell r="FP301">
            <v>19227</v>
          </cell>
          <cell r="FQ301">
            <v>8260.07</v>
          </cell>
          <cell r="FR301">
            <v>25</v>
          </cell>
          <cell r="FS301">
            <v>0</v>
          </cell>
          <cell r="FT301">
            <v>0</v>
          </cell>
          <cell r="FU301">
            <v>0</v>
          </cell>
          <cell r="FV301">
            <v>0</v>
          </cell>
          <cell r="FW301">
            <v>0</v>
          </cell>
          <cell r="FX301">
            <v>0</v>
          </cell>
          <cell r="FY301">
            <v>2040</v>
          </cell>
          <cell r="FZ301">
            <v>0</v>
          </cell>
          <cell r="GA301">
            <v>0</v>
          </cell>
          <cell r="GB301">
            <v>0</v>
          </cell>
          <cell r="GC301">
            <v>0</v>
          </cell>
          <cell r="GD301">
            <v>0</v>
          </cell>
          <cell r="GE301">
            <v>0</v>
          </cell>
          <cell r="GF301">
            <v>0</v>
          </cell>
          <cell r="GG301">
            <v>0</v>
          </cell>
          <cell r="GH301">
            <v>0</v>
          </cell>
          <cell r="GI301">
            <v>0</v>
          </cell>
          <cell r="GJ301">
            <v>0</v>
          </cell>
          <cell r="GK301">
            <v>496315.23</v>
          </cell>
          <cell r="GL301">
            <v>218927.91</v>
          </cell>
          <cell r="GM301">
            <v>152858.15</v>
          </cell>
          <cell r="GN301">
            <v>444890.23</v>
          </cell>
          <cell r="GO301">
            <v>13149.08</v>
          </cell>
          <cell r="GP301">
            <v>1000</v>
          </cell>
          <cell r="GQ301">
            <v>0</v>
          </cell>
          <cell r="GR301">
            <v>339545.85</v>
          </cell>
          <cell r="GS301">
            <v>112194.03</v>
          </cell>
          <cell r="GT301">
            <v>22947.82</v>
          </cell>
          <cell r="GU301">
            <v>81907.570000000007</v>
          </cell>
          <cell r="GV301">
            <v>1074.3900000000001</v>
          </cell>
          <cell r="GW301">
            <v>475</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9648.67</v>
          </cell>
          <cell r="HU301">
            <v>5934.99</v>
          </cell>
          <cell r="HV301">
            <v>8291.83</v>
          </cell>
          <cell r="HW301">
            <v>5081.33</v>
          </cell>
          <cell r="HX301">
            <v>4300.7299999999996</v>
          </cell>
          <cell r="HY301">
            <v>1016.04</v>
          </cell>
          <cell r="HZ301">
            <v>0</v>
          </cell>
          <cell r="IA301">
            <v>0</v>
          </cell>
          <cell r="IB301">
            <v>0</v>
          </cell>
          <cell r="IC301">
            <v>0</v>
          </cell>
          <cell r="ID301">
            <v>0</v>
          </cell>
          <cell r="IE301">
            <v>0</v>
          </cell>
          <cell r="IF301">
            <v>0</v>
          </cell>
          <cell r="IG301">
            <v>0</v>
          </cell>
          <cell r="IH301">
            <v>0</v>
          </cell>
          <cell r="II301">
            <v>0</v>
          </cell>
          <cell r="IJ301">
            <v>0</v>
          </cell>
          <cell r="IK301">
            <v>0</v>
          </cell>
          <cell r="IL301">
            <v>0</v>
          </cell>
          <cell r="IM301">
            <v>0</v>
          </cell>
          <cell r="IN301">
            <v>0</v>
          </cell>
          <cell r="IO301">
            <v>0</v>
          </cell>
          <cell r="IP301">
            <v>0</v>
          </cell>
          <cell r="IQ301">
            <v>0</v>
          </cell>
          <cell r="IR301">
            <v>0</v>
          </cell>
          <cell r="IS301">
            <v>0</v>
          </cell>
          <cell r="IT301">
            <v>0</v>
          </cell>
          <cell r="IU301">
            <v>680922</v>
          </cell>
          <cell r="IV301">
            <v>0</v>
          </cell>
          <cell r="IW301">
            <v>0</v>
          </cell>
          <cell r="IX301">
            <v>0</v>
          </cell>
          <cell r="IY301">
            <v>0</v>
          </cell>
          <cell r="IZ301">
            <v>0</v>
          </cell>
          <cell r="JA301">
            <v>0</v>
          </cell>
          <cell r="JB301">
            <v>0</v>
          </cell>
          <cell r="JC301">
            <v>0</v>
          </cell>
          <cell r="JD301">
            <v>0</v>
          </cell>
          <cell r="JE301">
            <v>0</v>
          </cell>
          <cell r="JF301">
            <v>0</v>
          </cell>
          <cell r="JG301">
            <v>0</v>
          </cell>
          <cell r="JH301">
            <v>0</v>
          </cell>
          <cell r="JI301">
            <v>0</v>
          </cell>
          <cell r="JJ301">
            <v>0</v>
          </cell>
          <cell r="JK301">
            <v>0</v>
          </cell>
          <cell r="JL301">
            <v>0</v>
          </cell>
          <cell r="JM301">
            <v>0</v>
          </cell>
          <cell r="JN301">
            <v>0</v>
          </cell>
          <cell r="JO301">
            <v>0</v>
          </cell>
          <cell r="JP301">
            <v>0</v>
          </cell>
          <cell r="JQ301">
            <v>0</v>
          </cell>
          <cell r="JR301">
            <v>0</v>
          </cell>
          <cell r="JS301">
            <v>0</v>
          </cell>
          <cell r="JT301">
            <v>0</v>
          </cell>
          <cell r="JU301">
            <v>0</v>
          </cell>
          <cell r="JV301">
            <v>0</v>
          </cell>
          <cell r="JW301">
            <v>0</v>
          </cell>
          <cell r="JX301">
            <v>0</v>
          </cell>
          <cell r="JY301">
            <v>0</v>
          </cell>
          <cell r="JZ301">
            <v>0</v>
          </cell>
          <cell r="KA301">
            <v>0</v>
          </cell>
          <cell r="KB301">
            <v>0</v>
          </cell>
          <cell r="KC301">
            <v>883.47</v>
          </cell>
          <cell r="KD301">
            <v>0</v>
          </cell>
          <cell r="KE301">
            <v>10715164.91</v>
          </cell>
          <cell r="KF301">
            <v>4211743.72</v>
          </cell>
          <cell r="KG301">
            <v>2034660.14</v>
          </cell>
          <cell r="KH301">
            <v>796597.52</v>
          </cell>
          <cell r="KI301">
            <v>42266.47</v>
          </cell>
          <cell r="KJ301">
            <v>30885.56</v>
          </cell>
          <cell r="KK301">
            <v>680922</v>
          </cell>
        </row>
        <row r="302">
          <cell r="A302">
            <v>299</v>
          </cell>
          <cell r="B302">
            <v>6700</v>
          </cell>
          <cell r="C302" t="str">
            <v>Waco Comm School District</v>
          </cell>
          <cell r="D302">
            <v>2733693.28</v>
          </cell>
          <cell r="E302">
            <v>938724.08</v>
          </cell>
          <cell r="F302">
            <v>807521.19</v>
          </cell>
          <cell r="G302">
            <v>125785.7</v>
          </cell>
          <cell r="H302">
            <v>11614.28</v>
          </cell>
          <cell r="I302">
            <v>0</v>
          </cell>
          <cell r="J302">
            <v>0</v>
          </cell>
          <cell r="K302">
            <v>0</v>
          </cell>
          <cell r="L302">
            <v>0</v>
          </cell>
          <cell r="M302">
            <v>0</v>
          </cell>
          <cell r="N302">
            <v>0</v>
          </cell>
          <cell r="O302">
            <v>0</v>
          </cell>
          <cell r="P302">
            <v>0</v>
          </cell>
          <cell r="Q302">
            <v>0</v>
          </cell>
          <cell r="R302">
            <v>51433.55</v>
          </cell>
          <cell r="S302">
            <v>20675.830000000002</v>
          </cell>
          <cell r="T302">
            <v>0</v>
          </cell>
          <cell r="U302">
            <v>194.39</v>
          </cell>
          <cell r="V302">
            <v>0</v>
          </cell>
          <cell r="W302">
            <v>0</v>
          </cell>
          <cell r="X302">
            <v>0</v>
          </cell>
          <cell r="Y302">
            <v>45047.81</v>
          </cell>
          <cell r="Z302">
            <v>15849.94</v>
          </cell>
          <cell r="AA302">
            <v>0</v>
          </cell>
          <cell r="AB302">
            <v>1416.4</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4902.04</v>
          </cell>
          <cell r="BW302">
            <v>1766.94</v>
          </cell>
          <cell r="BX302">
            <v>2347.8000000000002</v>
          </cell>
          <cell r="BY302">
            <v>454.5</v>
          </cell>
          <cell r="BZ302">
            <v>0</v>
          </cell>
          <cell r="CA302">
            <v>0</v>
          </cell>
          <cell r="CB302">
            <v>0</v>
          </cell>
          <cell r="CC302">
            <v>0</v>
          </cell>
          <cell r="CD302">
            <v>0</v>
          </cell>
          <cell r="CE302">
            <v>3364.86</v>
          </cell>
          <cell r="CF302">
            <v>2035.95</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32310.63</v>
          </cell>
          <cell r="DH302">
            <v>1426.39</v>
          </cell>
          <cell r="DI302">
            <v>0</v>
          </cell>
          <cell r="DJ302">
            <v>3535.16</v>
          </cell>
          <cell r="DK302">
            <v>0</v>
          </cell>
          <cell r="DL302">
            <v>70290.77</v>
          </cell>
          <cell r="DM302">
            <v>27643.279999999999</v>
          </cell>
          <cell r="DN302">
            <v>8551.07</v>
          </cell>
          <cell r="DO302">
            <v>14262.03</v>
          </cell>
          <cell r="DP302">
            <v>0</v>
          </cell>
          <cell r="DQ302">
            <v>600</v>
          </cell>
          <cell r="DR302">
            <v>0</v>
          </cell>
          <cell r="DS302">
            <v>0</v>
          </cell>
          <cell r="DT302">
            <v>0</v>
          </cell>
          <cell r="DU302">
            <v>498</v>
          </cell>
          <cell r="DV302">
            <v>0</v>
          </cell>
          <cell r="DW302">
            <v>0</v>
          </cell>
          <cell r="DX302">
            <v>0</v>
          </cell>
          <cell r="DY302">
            <v>0</v>
          </cell>
          <cell r="DZ302">
            <v>238736.98</v>
          </cell>
          <cell r="EA302">
            <v>80820.78</v>
          </cell>
          <cell r="EB302">
            <v>6568.66</v>
          </cell>
          <cell r="EC302">
            <v>5404.26</v>
          </cell>
          <cell r="ED302">
            <v>395</v>
          </cell>
          <cell r="EE302">
            <v>1142.24</v>
          </cell>
          <cell r="EF302">
            <v>0</v>
          </cell>
          <cell r="EG302">
            <v>56085.120000000003</v>
          </cell>
          <cell r="EH302">
            <v>26191.86</v>
          </cell>
          <cell r="EI302">
            <v>5552.21</v>
          </cell>
          <cell r="EJ302">
            <v>0</v>
          </cell>
          <cell r="EK302">
            <v>0</v>
          </cell>
          <cell r="EL302">
            <v>175</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15600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126232.46</v>
          </cell>
          <cell r="GL302">
            <v>51004.52</v>
          </cell>
          <cell r="GM302">
            <v>73147.179999999993</v>
          </cell>
          <cell r="GN302">
            <v>188524.28</v>
          </cell>
          <cell r="GO302">
            <v>0</v>
          </cell>
          <cell r="GP302">
            <v>0</v>
          </cell>
          <cell r="GQ302">
            <v>0</v>
          </cell>
          <cell r="GR302">
            <v>2384.5100000000002</v>
          </cell>
          <cell r="GS302">
            <v>409.09</v>
          </cell>
          <cell r="GT302">
            <v>173026.78</v>
          </cell>
          <cell r="GU302">
            <v>39267.08</v>
          </cell>
          <cell r="GV302">
            <v>0</v>
          </cell>
          <cell r="GW302">
            <v>0</v>
          </cell>
          <cell r="GX302">
            <v>0</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0</v>
          </cell>
          <cell r="II302">
            <v>0</v>
          </cell>
          <cell r="IJ302">
            <v>0</v>
          </cell>
          <cell r="IK302">
            <v>0</v>
          </cell>
          <cell r="IL302">
            <v>0</v>
          </cell>
          <cell r="IM302">
            <v>0</v>
          </cell>
          <cell r="IN302">
            <v>0</v>
          </cell>
          <cell r="IO302">
            <v>0</v>
          </cell>
          <cell r="IP302">
            <v>0</v>
          </cell>
          <cell r="IQ302">
            <v>0</v>
          </cell>
          <cell r="IR302">
            <v>0</v>
          </cell>
          <cell r="IS302">
            <v>0</v>
          </cell>
          <cell r="IT302">
            <v>0</v>
          </cell>
          <cell r="IU302">
            <v>213099</v>
          </cell>
          <cell r="IV302">
            <v>0</v>
          </cell>
          <cell r="IW302">
            <v>0</v>
          </cell>
          <cell r="IX302">
            <v>0</v>
          </cell>
          <cell r="IY302">
            <v>0</v>
          </cell>
          <cell r="IZ302">
            <v>0</v>
          </cell>
          <cell r="JA302">
            <v>0</v>
          </cell>
          <cell r="JB302">
            <v>0</v>
          </cell>
          <cell r="JC302">
            <v>0</v>
          </cell>
          <cell r="JD302">
            <v>0</v>
          </cell>
          <cell r="JE302">
            <v>0</v>
          </cell>
          <cell r="JF302">
            <v>0</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0</v>
          </cell>
          <cell r="JW302">
            <v>0</v>
          </cell>
          <cell r="JX302">
            <v>0</v>
          </cell>
          <cell r="JY302">
            <v>0</v>
          </cell>
          <cell r="JZ302">
            <v>0</v>
          </cell>
          <cell r="KA302">
            <v>0</v>
          </cell>
          <cell r="KB302">
            <v>0</v>
          </cell>
          <cell r="KC302">
            <v>0</v>
          </cell>
          <cell r="KD302">
            <v>0</v>
          </cell>
          <cell r="KE302">
            <v>3328806.52</v>
          </cell>
          <cell r="KF302">
            <v>1178686.32</v>
          </cell>
          <cell r="KG302">
            <v>1112888.3799999999</v>
          </cell>
          <cell r="KH302">
            <v>378770.98</v>
          </cell>
          <cell r="KI302">
            <v>12009.28</v>
          </cell>
          <cell r="KJ302">
            <v>5452.4</v>
          </cell>
          <cell r="KK302">
            <v>213099</v>
          </cell>
        </row>
        <row r="303">
          <cell r="A303">
            <v>300</v>
          </cell>
          <cell r="B303">
            <v>6741</v>
          </cell>
          <cell r="C303" t="str">
            <v>East Sac County Comm School District</v>
          </cell>
          <cell r="D303">
            <v>4478960.41</v>
          </cell>
          <cell r="E303">
            <v>1783397.31</v>
          </cell>
          <cell r="F303">
            <v>743118.47</v>
          </cell>
          <cell r="G303">
            <v>163836.62</v>
          </cell>
          <cell r="H303">
            <v>7697.45</v>
          </cell>
          <cell r="I303">
            <v>0</v>
          </cell>
          <cell r="J303">
            <v>0</v>
          </cell>
          <cell r="K303">
            <v>0</v>
          </cell>
          <cell r="L303">
            <v>0</v>
          </cell>
          <cell r="M303">
            <v>0</v>
          </cell>
          <cell r="N303">
            <v>0</v>
          </cell>
          <cell r="O303">
            <v>0</v>
          </cell>
          <cell r="P303">
            <v>0</v>
          </cell>
          <cell r="Q303">
            <v>0</v>
          </cell>
          <cell r="R303">
            <v>79604.63</v>
          </cell>
          <cell r="S303">
            <v>24182.57</v>
          </cell>
          <cell r="T303">
            <v>5405.2</v>
          </cell>
          <cell r="U303">
            <v>0</v>
          </cell>
          <cell r="V303">
            <v>0</v>
          </cell>
          <cell r="W303">
            <v>639</v>
          </cell>
          <cell r="X303">
            <v>0</v>
          </cell>
          <cell r="Y303">
            <v>44361.62</v>
          </cell>
          <cell r="Z303">
            <v>8228.17</v>
          </cell>
          <cell r="AA303">
            <v>726.16</v>
          </cell>
          <cell r="AB303">
            <v>874.17</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51925</v>
          </cell>
          <cell r="CD303">
            <v>18772.330000000002</v>
          </cell>
          <cell r="CE303">
            <v>150</v>
          </cell>
          <cell r="CF303">
            <v>15916.93</v>
          </cell>
          <cell r="CG303">
            <v>0</v>
          </cell>
          <cell r="CH303">
            <v>0</v>
          </cell>
          <cell r="CI303">
            <v>0</v>
          </cell>
          <cell r="CJ303">
            <v>61096.38</v>
          </cell>
          <cell r="CK303">
            <v>10537.09</v>
          </cell>
          <cell r="CL303">
            <v>300</v>
          </cell>
          <cell r="CM303">
            <v>27074.93</v>
          </cell>
          <cell r="CN303">
            <v>14535.53</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33319.760000000002</v>
          </cell>
          <cell r="DH303">
            <v>1664.37</v>
          </cell>
          <cell r="DI303">
            <v>0</v>
          </cell>
          <cell r="DJ303">
            <v>9563.52</v>
          </cell>
          <cell r="DK303">
            <v>0</v>
          </cell>
          <cell r="DL303">
            <v>37175.360000000001</v>
          </cell>
          <cell r="DM303">
            <v>6445.07</v>
          </cell>
          <cell r="DN303">
            <v>80768.289999999994</v>
          </cell>
          <cell r="DO303">
            <v>269.5</v>
          </cell>
          <cell r="DP303">
            <v>0</v>
          </cell>
          <cell r="DQ303">
            <v>0</v>
          </cell>
          <cell r="DR303">
            <v>0</v>
          </cell>
          <cell r="DS303">
            <v>0</v>
          </cell>
          <cell r="DT303">
            <v>0</v>
          </cell>
          <cell r="DU303">
            <v>1111</v>
          </cell>
          <cell r="DV303">
            <v>0</v>
          </cell>
          <cell r="DW303">
            <v>0</v>
          </cell>
          <cell r="DX303">
            <v>0</v>
          </cell>
          <cell r="DY303">
            <v>0</v>
          </cell>
          <cell r="DZ303">
            <v>425642.71</v>
          </cell>
          <cell r="EA303">
            <v>184836.92</v>
          </cell>
          <cell r="EB303">
            <v>12790.49</v>
          </cell>
          <cell r="EC303">
            <v>0</v>
          </cell>
          <cell r="ED303">
            <v>0</v>
          </cell>
          <cell r="EE303">
            <v>2290</v>
          </cell>
          <cell r="EF303">
            <v>0</v>
          </cell>
          <cell r="EG303">
            <v>94525</v>
          </cell>
          <cell r="EH303">
            <v>20761.45</v>
          </cell>
          <cell r="EI303">
            <v>15277.68</v>
          </cell>
          <cell r="EJ303">
            <v>90.04</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320095.2</v>
          </cell>
          <cell r="GL303">
            <v>118791.15</v>
          </cell>
          <cell r="GM303">
            <v>88721.88</v>
          </cell>
          <cell r="GN303">
            <v>256021.9</v>
          </cell>
          <cell r="GO303">
            <v>269.98</v>
          </cell>
          <cell r="GP303">
            <v>0</v>
          </cell>
          <cell r="GQ303">
            <v>0</v>
          </cell>
          <cell r="GR303">
            <v>237916.3</v>
          </cell>
          <cell r="GS303">
            <v>54122.1</v>
          </cell>
          <cell r="GT303">
            <v>16576.509999999998</v>
          </cell>
          <cell r="GU303">
            <v>77791.520000000004</v>
          </cell>
          <cell r="GV303">
            <v>0</v>
          </cell>
          <cell r="GW303">
            <v>280</v>
          </cell>
          <cell r="GX303">
            <v>0</v>
          </cell>
          <cell r="GY303">
            <v>0</v>
          </cell>
          <cell r="GZ303">
            <v>0</v>
          </cell>
          <cell r="HA303">
            <v>0</v>
          </cell>
          <cell r="HB303">
            <v>0</v>
          </cell>
          <cell r="HC303">
            <v>0</v>
          </cell>
          <cell r="HD303">
            <v>0</v>
          </cell>
          <cell r="HE303">
            <v>0</v>
          </cell>
          <cell r="HF303">
            <v>0</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0</v>
          </cell>
          <cell r="HW303">
            <v>0</v>
          </cell>
          <cell r="HX303">
            <v>0</v>
          </cell>
          <cell r="HY303">
            <v>0</v>
          </cell>
          <cell r="HZ303">
            <v>0</v>
          </cell>
          <cell r="IA303">
            <v>0</v>
          </cell>
          <cell r="IB303">
            <v>0</v>
          </cell>
          <cell r="IC303">
            <v>0</v>
          </cell>
          <cell r="ID303">
            <v>0</v>
          </cell>
          <cell r="IE303">
            <v>0</v>
          </cell>
          <cell r="IF303">
            <v>0</v>
          </cell>
          <cell r="IG303">
            <v>0</v>
          </cell>
          <cell r="IH303">
            <v>0</v>
          </cell>
          <cell r="II303">
            <v>0</v>
          </cell>
          <cell r="IJ303">
            <v>0</v>
          </cell>
          <cell r="IK303">
            <v>0</v>
          </cell>
          <cell r="IL303">
            <v>0</v>
          </cell>
          <cell r="IM303">
            <v>0</v>
          </cell>
          <cell r="IN303">
            <v>0</v>
          </cell>
          <cell r="IO303">
            <v>0</v>
          </cell>
          <cell r="IP303">
            <v>0</v>
          </cell>
          <cell r="IQ303">
            <v>0</v>
          </cell>
          <cell r="IR303">
            <v>0</v>
          </cell>
          <cell r="IS303">
            <v>0</v>
          </cell>
          <cell r="IT303">
            <v>0</v>
          </cell>
          <cell r="IU303">
            <v>388389</v>
          </cell>
          <cell r="IV303">
            <v>0</v>
          </cell>
          <cell r="IW303">
            <v>0</v>
          </cell>
          <cell r="IX303">
            <v>0</v>
          </cell>
          <cell r="IY303">
            <v>0</v>
          </cell>
          <cell r="IZ303">
            <v>0</v>
          </cell>
          <cell r="JA303">
            <v>0</v>
          </cell>
          <cell r="JB303">
            <v>0</v>
          </cell>
          <cell r="JC303">
            <v>0</v>
          </cell>
          <cell r="JD303">
            <v>0</v>
          </cell>
          <cell r="JE303">
            <v>0</v>
          </cell>
          <cell r="JF303">
            <v>0</v>
          </cell>
          <cell r="JG303">
            <v>0</v>
          </cell>
          <cell r="JH303">
            <v>0</v>
          </cell>
          <cell r="JI303">
            <v>0</v>
          </cell>
          <cell r="JJ303">
            <v>0</v>
          </cell>
          <cell r="JK303">
            <v>0</v>
          </cell>
          <cell r="JL303">
            <v>0</v>
          </cell>
          <cell r="JM303">
            <v>0</v>
          </cell>
          <cell r="JN303">
            <v>0</v>
          </cell>
          <cell r="JO303">
            <v>0</v>
          </cell>
          <cell r="JP303">
            <v>0</v>
          </cell>
          <cell r="JQ303">
            <v>0</v>
          </cell>
          <cell r="JR303">
            <v>0</v>
          </cell>
          <cell r="JS303">
            <v>0</v>
          </cell>
          <cell r="JT303">
            <v>0</v>
          </cell>
          <cell r="JU303">
            <v>0</v>
          </cell>
          <cell r="JV303">
            <v>0</v>
          </cell>
          <cell r="JW303">
            <v>0</v>
          </cell>
          <cell r="JX303">
            <v>0</v>
          </cell>
          <cell r="JY303">
            <v>0</v>
          </cell>
          <cell r="JZ303">
            <v>0</v>
          </cell>
          <cell r="KA303">
            <v>0</v>
          </cell>
          <cell r="KB303">
            <v>0</v>
          </cell>
          <cell r="KC303">
            <v>0</v>
          </cell>
          <cell r="KD303">
            <v>0</v>
          </cell>
          <cell r="KE303">
            <v>5831302.6100000003</v>
          </cell>
          <cell r="KF303">
            <v>2230074.16</v>
          </cell>
          <cell r="KG303">
            <v>998265.44</v>
          </cell>
          <cell r="KH303">
            <v>543539.98</v>
          </cell>
          <cell r="KI303">
            <v>22502.959999999999</v>
          </cell>
          <cell r="KJ303">
            <v>12772.52</v>
          </cell>
          <cell r="KK303">
            <v>388389</v>
          </cell>
        </row>
        <row r="304">
          <cell r="A304">
            <v>301</v>
          </cell>
          <cell r="B304">
            <v>6759</v>
          </cell>
          <cell r="C304" t="str">
            <v>Wapello Comm School District</v>
          </cell>
          <cell r="D304">
            <v>3493195.7</v>
          </cell>
          <cell r="E304">
            <v>1124580.3400000001</v>
          </cell>
          <cell r="F304">
            <v>878458.04</v>
          </cell>
          <cell r="G304">
            <v>148749.38</v>
          </cell>
          <cell r="H304">
            <v>1926.86</v>
          </cell>
          <cell r="I304">
            <v>0</v>
          </cell>
          <cell r="J304">
            <v>0</v>
          </cell>
          <cell r="K304">
            <v>0</v>
          </cell>
          <cell r="L304">
            <v>0</v>
          </cell>
          <cell r="M304">
            <v>0</v>
          </cell>
          <cell r="N304">
            <v>0</v>
          </cell>
          <cell r="O304">
            <v>0</v>
          </cell>
          <cell r="P304">
            <v>0</v>
          </cell>
          <cell r="Q304">
            <v>0</v>
          </cell>
          <cell r="R304">
            <v>60800</v>
          </cell>
          <cell r="S304">
            <v>18085.68</v>
          </cell>
          <cell r="T304">
            <v>19867.419999999998</v>
          </cell>
          <cell r="U304">
            <v>14.85</v>
          </cell>
          <cell r="V304">
            <v>0</v>
          </cell>
          <cell r="W304">
            <v>0</v>
          </cell>
          <cell r="X304">
            <v>0</v>
          </cell>
          <cell r="Y304">
            <v>44199</v>
          </cell>
          <cell r="Z304">
            <v>22081.45</v>
          </cell>
          <cell r="AA304">
            <v>122.96</v>
          </cell>
          <cell r="AB304">
            <v>762.51</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2563.71</v>
          </cell>
          <cell r="BY304">
            <v>738.01</v>
          </cell>
          <cell r="BZ304">
            <v>0</v>
          </cell>
          <cell r="CA304">
            <v>0</v>
          </cell>
          <cell r="CB304">
            <v>0</v>
          </cell>
          <cell r="CC304">
            <v>42547.37</v>
          </cell>
          <cell r="CD304">
            <v>7271.34</v>
          </cell>
          <cell r="CE304">
            <v>0</v>
          </cell>
          <cell r="CF304">
            <v>8174.3</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26604.97</v>
          </cell>
          <cell r="DH304">
            <v>2239.65</v>
          </cell>
          <cell r="DI304">
            <v>0</v>
          </cell>
          <cell r="DJ304">
            <v>4132</v>
          </cell>
          <cell r="DK304">
            <v>0</v>
          </cell>
          <cell r="DL304">
            <v>144813.14000000001</v>
          </cell>
          <cell r="DM304">
            <v>45096.89</v>
          </cell>
          <cell r="DN304">
            <v>8532.02</v>
          </cell>
          <cell r="DO304">
            <v>3633.49</v>
          </cell>
          <cell r="DP304">
            <v>0</v>
          </cell>
          <cell r="DQ304">
            <v>2759.2</v>
          </cell>
          <cell r="DR304">
            <v>0</v>
          </cell>
          <cell r="DS304">
            <v>0</v>
          </cell>
          <cell r="DT304">
            <v>0</v>
          </cell>
          <cell r="DU304">
            <v>448</v>
          </cell>
          <cell r="DV304">
            <v>0</v>
          </cell>
          <cell r="DW304">
            <v>0</v>
          </cell>
          <cell r="DX304">
            <v>0</v>
          </cell>
          <cell r="DY304">
            <v>0</v>
          </cell>
          <cell r="DZ304">
            <v>268025.37</v>
          </cell>
          <cell r="EA304">
            <v>102855.22</v>
          </cell>
          <cell r="EB304">
            <v>12168.2</v>
          </cell>
          <cell r="EC304">
            <v>0</v>
          </cell>
          <cell r="ED304">
            <v>0</v>
          </cell>
          <cell r="EE304">
            <v>89</v>
          </cell>
          <cell r="EF304">
            <v>0</v>
          </cell>
          <cell r="EG304">
            <v>99490.82</v>
          </cell>
          <cell r="EH304">
            <v>38324.19</v>
          </cell>
          <cell r="EI304">
            <v>5263.78</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202949.76000000001</v>
          </cell>
          <cell r="GL304">
            <v>71921.759999999995</v>
          </cell>
          <cell r="GM304">
            <v>63274.74</v>
          </cell>
          <cell r="GN304">
            <v>128549.33</v>
          </cell>
          <cell r="GO304">
            <v>125</v>
          </cell>
          <cell r="GP304">
            <v>0</v>
          </cell>
          <cell r="GQ304">
            <v>0</v>
          </cell>
          <cell r="GR304">
            <v>171717.3</v>
          </cell>
          <cell r="GS304">
            <v>37631.43</v>
          </cell>
          <cell r="GT304">
            <v>2867.1</v>
          </cell>
          <cell r="GU304">
            <v>46111.79</v>
          </cell>
          <cell r="GV304">
            <v>2691.08</v>
          </cell>
          <cell r="GW304">
            <v>0</v>
          </cell>
          <cell r="GX304">
            <v>0</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v>
          </cell>
          <cell r="IM304">
            <v>0</v>
          </cell>
          <cell r="IN304">
            <v>0</v>
          </cell>
          <cell r="IO304">
            <v>0</v>
          </cell>
          <cell r="IP304">
            <v>0</v>
          </cell>
          <cell r="IQ304">
            <v>0</v>
          </cell>
          <cell r="IR304">
            <v>0</v>
          </cell>
          <cell r="IS304">
            <v>0</v>
          </cell>
          <cell r="IT304">
            <v>0</v>
          </cell>
          <cell r="IU304">
            <v>291091</v>
          </cell>
          <cell r="IV304">
            <v>0</v>
          </cell>
          <cell r="IW304">
            <v>0</v>
          </cell>
          <cell r="IX304">
            <v>0</v>
          </cell>
          <cell r="IY304">
            <v>0</v>
          </cell>
          <cell r="IZ304">
            <v>0</v>
          </cell>
          <cell r="JA304">
            <v>0</v>
          </cell>
          <cell r="JB304">
            <v>0</v>
          </cell>
          <cell r="JC304">
            <v>0</v>
          </cell>
          <cell r="JD304">
            <v>0</v>
          </cell>
          <cell r="JE304">
            <v>0</v>
          </cell>
          <cell r="JF304">
            <v>0</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v>
          </cell>
          <cell r="KA304">
            <v>0</v>
          </cell>
          <cell r="KB304">
            <v>0</v>
          </cell>
          <cell r="KC304">
            <v>0</v>
          </cell>
          <cell r="KD304">
            <v>92.15</v>
          </cell>
          <cell r="KE304">
            <v>4527738.46</v>
          </cell>
          <cell r="KF304">
            <v>1467848.3</v>
          </cell>
          <cell r="KG304">
            <v>1020170.94</v>
          </cell>
          <cell r="KH304">
            <v>338973.31</v>
          </cell>
          <cell r="KI304">
            <v>4742.9399999999996</v>
          </cell>
          <cell r="KJ304">
            <v>6980.2</v>
          </cell>
          <cell r="KK304">
            <v>291183.15000000002</v>
          </cell>
        </row>
        <row r="305">
          <cell r="A305">
            <v>302</v>
          </cell>
          <cell r="B305">
            <v>6762</v>
          </cell>
          <cell r="C305" t="str">
            <v>Wapsie Valley Comm School District</v>
          </cell>
          <cell r="D305">
            <v>3600012.85</v>
          </cell>
          <cell r="E305">
            <v>1383404.18</v>
          </cell>
          <cell r="F305">
            <v>673890.46</v>
          </cell>
          <cell r="G305">
            <v>64710.94</v>
          </cell>
          <cell r="H305">
            <v>9669.33</v>
          </cell>
          <cell r="I305">
            <v>6627.24</v>
          </cell>
          <cell r="J305">
            <v>0</v>
          </cell>
          <cell r="K305">
            <v>0</v>
          </cell>
          <cell r="L305">
            <v>0</v>
          </cell>
          <cell r="M305">
            <v>0</v>
          </cell>
          <cell r="N305">
            <v>0</v>
          </cell>
          <cell r="O305">
            <v>0</v>
          </cell>
          <cell r="P305">
            <v>0</v>
          </cell>
          <cell r="Q305">
            <v>0</v>
          </cell>
          <cell r="R305">
            <v>47919.51</v>
          </cell>
          <cell r="S305">
            <v>14489.49</v>
          </cell>
          <cell r="T305">
            <v>36804</v>
          </cell>
          <cell r="U305">
            <v>174.05</v>
          </cell>
          <cell r="V305">
            <v>0</v>
          </cell>
          <cell r="W305">
            <v>0</v>
          </cell>
          <cell r="X305">
            <v>0</v>
          </cell>
          <cell r="Y305">
            <v>50896.47</v>
          </cell>
          <cell r="Z305">
            <v>16603.25</v>
          </cell>
          <cell r="AA305">
            <v>3816.47</v>
          </cell>
          <cell r="AB305">
            <v>3397.3</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27412.78</v>
          </cell>
          <cell r="BW305">
            <v>4533.6899999999996</v>
          </cell>
          <cell r="BX305">
            <v>14178.05</v>
          </cell>
          <cell r="BY305">
            <v>2601.8000000000002</v>
          </cell>
          <cell r="BZ305">
            <v>0</v>
          </cell>
          <cell r="CA305">
            <v>551.08000000000004</v>
          </cell>
          <cell r="CB305">
            <v>0</v>
          </cell>
          <cell r="CC305">
            <v>26974.1</v>
          </cell>
          <cell r="CD305">
            <v>16982.28</v>
          </cell>
          <cell r="CE305">
            <v>13848</v>
          </cell>
          <cell r="CF305">
            <v>3019.15</v>
          </cell>
          <cell r="CG305">
            <v>0</v>
          </cell>
          <cell r="CH305">
            <v>0</v>
          </cell>
          <cell r="CI305">
            <v>0</v>
          </cell>
          <cell r="CJ305">
            <v>0</v>
          </cell>
          <cell r="CK305">
            <v>0</v>
          </cell>
          <cell r="CL305">
            <v>7161.64</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61.81</v>
          </cell>
          <cell r="DG305">
            <v>22693.97</v>
          </cell>
          <cell r="DH305">
            <v>0</v>
          </cell>
          <cell r="DI305">
            <v>0</v>
          </cell>
          <cell r="DJ305">
            <v>6058.5</v>
          </cell>
          <cell r="DK305">
            <v>0</v>
          </cell>
          <cell r="DL305">
            <v>138471.99</v>
          </cell>
          <cell r="DM305">
            <v>35065.760000000002</v>
          </cell>
          <cell r="DN305">
            <v>9363.75</v>
          </cell>
          <cell r="DO305">
            <v>2742.63</v>
          </cell>
          <cell r="DP305">
            <v>0</v>
          </cell>
          <cell r="DQ305">
            <v>1869.5</v>
          </cell>
          <cell r="DR305">
            <v>0</v>
          </cell>
          <cell r="DS305">
            <v>0</v>
          </cell>
          <cell r="DT305">
            <v>0</v>
          </cell>
          <cell r="DU305">
            <v>6016.71</v>
          </cell>
          <cell r="DV305">
            <v>0</v>
          </cell>
          <cell r="DW305">
            <v>0</v>
          </cell>
          <cell r="DX305">
            <v>0</v>
          </cell>
          <cell r="DY305">
            <v>0</v>
          </cell>
          <cell r="DZ305">
            <v>270652.90999999997</v>
          </cell>
          <cell r="EA305">
            <v>76965.89</v>
          </cell>
          <cell r="EB305">
            <v>23066.85</v>
          </cell>
          <cell r="EC305">
            <v>2678.88</v>
          </cell>
          <cell r="ED305">
            <v>0</v>
          </cell>
          <cell r="EE305">
            <v>2194</v>
          </cell>
          <cell r="EF305">
            <v>0</v>
          </cell>
          <cell r="EG305">
            <v>83220.63</v>
          </cell>
          <cell r="EH305">
            <v>26670.54</v>
          </cell>
          <cell r="EI305">
            <v>8321.81</v>
          </cell>
          <cell r="EJ305">
            <v>297.04000000000002</v>
          </cell>
          <cell r="EK305">
            <v>0</v>
          </cell>
          <cell r="EL305">
            <v>1909.7</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17036</v>
          </cell>
          <cell r="FS305">
            <v>0</v>
          </cell>
          <cell r="FT305">
            <v>0</v>
          </cell>
          <cell r="FU305">
            <v>0</v>
          </cell>
          <cell r="FV305">
            <v>0</v>
          </cell>
          <cell r="FW305">
            <v>0</v>
          </cell>
          <cell r="FX305">
            <v>0</v>
          </cell>
          <cell r="FY305">
            <v>0</v>
          </cell>
          <cell r="FZ305">
            <v>2928.6</v>
          </cell>
          <cell r="GA305">
            <v>0</v>
          </cell>
          <cell r="GB305">
            <v>0</v>
          </cell>
          <cell r="GC305">
            <v>0</v>
          </cell>
          <cell r="GD305">
            <v>0</v>
          </cell>
          <cell r="GE305">
            <v>0</v>
          </cell>
          <cell r="GF305">
            <v>0</v>
          </cell>
          <cell r="GG305">
            <v>0</v>
          </cell>
          <cell r="GH305">
            <v>0</v>
          </cell>
          <cell r="GI305">
            <v>0</v>
          </cell>
          <cell r="GJ305">
            <v>0</v>
          </cell>
          <cell r="GK305">
            <v>168308.45</v>
          </cell>
          <cell r="GL305">
            <v>76119.570000000007</v>
          </cell>
          <cell r="GM305">
            <v>123623.74</v>
          </cell>
          <cell r="GN305">
            <v>191790.04</v>
          </cell>
          <cell r="GO305">
            <v>499</v>
          </cell>
          <cell r="GP305">
            <v>0</v>
          </cell>
          <cell r="GQ305">
            <v>0</v>
          </cell>
          <cell r="GR305">
            <v>120061.17</v>
          </cell>
          <cell r="GS305">
            <v>28345.599999999999</v>
          </cell>
          <cell r="GT305">
            <v>54396.02</v>
          </cell>
          <cell r="GU305">
            <v>41689.46</v>
          </cell>
          <cell r="GV305">
            <v>20680</v>
          </cell>
          <cell r="GW305">
            <v>2000</v>
          </cell>
          <cell r="GX305">
            <v>0</v>
          </cell>
          <cell r="GY305">
            <v>0</v>
          </cell>
          <cell r="GZ305">
            <v>0</v>
          </cell>
          <cell r="HA305">
            <v>0</v>
          </cell>
          <cell r="HB305">
            <v>0</v>
          </cell>
          <cell r="HC305">
            <v>0</v>
          </cell>
          <cell r="HD305">
            <v>0</v>
          </cell>
          <cell r="HE305">
            <v>0</v>
          </cell>
          <cell r="HF305">
            <v>0</v>
          </cell>
          <cell r="HG305">
            <v>0</v>
          </cell>
          <cell r="HH305">
            <v>0</v>
          </cell>
          <cell r="HI305">
            <v>0</v>
          </cell>
          <cell r="HJ305">
            <v>0</v>
          </cell>
          <cell r="HK305">
            <v>0</v>
          </cell>
          <cell r="HL305">
            <v>0</v>
          </cell>
          <cell r="HM305">
            <v>0</v>
          </cell>
          <cell r="HN305">
            <v>0</v>
          </cell>
          <cell r="HO305">
            <v>0</v>
          </cell>
          <cell r="HP305">
            <v>0</v>
          </cell>
          <cell r="HQ305">
            <v>0</v>
          </cell>
          <cell r="HR305">
            <v>0</v>
          </cell>
          <cell r="HS305">
            <v>0</v>
          </cell>
          <cell r="HT305">
            <v>0</v>
          </cell>
          <cell r="HU305">
            <v>0</v>
          </cell>
          <cell r="HV305">
            <v>0</v>
          </cell>
          <cell r="HW305">
            <v>0</v>
          </cell>
          <cell r="HX305">
            <v>0</v>
          </cell>
          <cell r="HY305">
            <v>0</v>
          </cell>
          <cell r="HZ305">
            <v>0</v>
          </cell>
          <cell r="IA305">
            <v>0</v>
          </cell>
          <cell r="IB305">
            <v>0</v>
          </cell>
          <cell r="IC305">
            <v>0</v>
          </cell>
          <cell r="ID305">
            <v>0</v>
          </cell>
          <cell r="IE305">
            <v>0</v>
          </cell>
          <cell r="IF305">
            <v>0</v>
          </cell>
          <cell r="IG305">
            <v>0</v>
          </cell>
          <cell r="IH305">
            <v>0</v>
          </cell>
          <cell r="II305">
            <v>0</v>
          </cell>
          <cell r="IJ305">
            <v>0</v>
          </cell>
          <cell r="IK305">
            <v>0</v>
          </cell>
          <cell r="IL305">
            <v>0</v>
          </cell>
          <cell r="IM305">
            <v>0</v>
          </cell>
          <cell r="IN305">
            <v>0</v>
          </cell>
          <cell r="IO305">
            <v>0</v>
          </cell>
          <cell r="IP305">
            <v>0</v>
          </cell>
          <cell r="IQ305">
            <v>0</v>
          </cell>
          <cell r="IR305">
            <v>0</v>
          </cell>
          <cell r="IS305">
            <v>0</v>
          </cell>
          <cell r="IT305">
            <v>0</v>
          </cell>
          <cell r="IU305">
            <v>310153</v>
          </cell>
          <cell r="IV305">
            <v>0</v>
          </cell>
          <cell r="IW305">
            <v>0</v>
          </cell>
          <cell r="IX305">
            <v>0</v>
          </cell>
          <cell r="IY305">
            <v>0</v>
          </cell>
          <cell r="IZ305">
            <v>0</v>
          </cell>
          <cell r="JA305">
            <v>0</v>
          </cell>
          <cell r="JB305">
            <v>18178.09</v>
          </cell>
          <cell r="JC305">
            <v>0</v>
          </cell>
          <cell r="JD305">
            <v>0</v>
          </cell>
          <cell r="JE305">
            <v>0</v>
          </cell>
          <cell r="JF305">
            <v>0</v>
          </cell>
          <cell r="JG305">
            <v>0</v>
          </cell>
          <cell r="JH305">
            <v>0</v>
          </cell>
          <cell r="JI305">
            <v>0</v>
          </cell>
          <cell r="JJ305">
            <v>0</v>
          </cell>
          <cell r="JK305">
            <v>0</v>
          </cell>
          <cell r="JL305">
            <v>0</v>
          </cell>
          <cell r="JM305">
            <v>0</v>
          </cell>
          <cell r="JN305">
            <v>0</v>
          </cell>
          <cell r="JO305">
            <v>0</v>
          </cell>
          <cell r="JP305">
            <v>0</v>
          </cell>
          <cell r="JQ305">
            <v>0</v>
          </cell>
          <cell r="JR305">
            <v>0</v>
          </cell>
          <cell r="JS305">
            <v>0</v>
          </cell>
          <cell r="JT305">
            <v>0</v>
          </cell>
          <cell r="JU305">
            <v>0</v>
          </cell>
          <cell r="JV305">
            <v>0</v>
          </cell>
          <cell r="JW305">
            <v>0</v>
          </cell>
          <cell r="JX305">
            <v>0</v>
          </cell>
          <cell r="JY305">
            <v>0</v>
          </cell>
          <cell r="JZ305">
            <v>0</v>
          </cell>
          <cell r="KA305">
            <v>0</v>
          </cell>
          <cell r="KB305">
            <v>0</v>
          </cell>
          <cell r="KC305">
            <v>0</v>
          </cell>
          <cell r="KD305">
            <v>0</v>
          </cell>
          <cell r="KE305">
            <v>4533930.8600000003</v>
          </cell>
          <cell r="KF305">
            <v>1679242.06</v>
          </cell>
          <cell r="KG305">
            <v>1014217.47</v>
          </cell>
          <cell r="KH305">
            <v>316029.89</v>
          </cell>
          <cell r="KI305">
            <v>30848.33</v>
          </cell>
          <cell r="KJ305">
            <v>21210.02</v>
          </cell>
          <cell r="KK305">
            <v>328331.09000000003</v>
          </cell>
        </row>
        <row r="306">
          <cell r="A306">
            <v>303</v>
          </cell>
          <cell r="B306">
            <v>6768</v>
          </cell>
          <cell r="C306" t="str">
            <v>Washington Comm School District</v>
          </cell>
          <cell r="D306">
            <v>9402611.5399999991</v>
          </cell>
          <cell r="E306">
            <v>2770623.2</v>
          </cell>
          <cell r="F306">
            <v>1655752.55</v>
          </cell>
          <cell r="G306">
            <v>269031.15000000002</v>
          </cell>
          <cell r="H306">
            <v>56236.98</v>
          </cell>
          <cell r="I306">
            <v>41691.9</v>
          </cell>
          <cell r="J306">
            <v>0</v>
          </cell>
          <cell r="K306">
            <v>0</v>
          </cell>
          <cell r="L306">
            <v>0</v>
          </cell>
          <cell r="M306">
            <v>0</v>
          </cell>
          <cell r="N306">
            <v>0</v>
          </cell>
          <cell r="O306">
            <v>0</v>
          </cell>
          <cell r="P306">
            <v>0</v>
          </cell>
          <cell r="Q306">
            <v>0</v>
          </cell>
          <cell r="R306">
            <v>363726.75</v>
          </cell>
          <cell r="S306">
            <v>98841.14</v>
          </cell>
          <cell r="T306">
            <v>313.75</v>
          </cell>
          <cell r="U306">
            <v>2404.7600000000002</v>
          </cell>
          <cell r="V306">
            <v>0</v>
          </cell>
          <cell r="W306">
            <v>0</v>
          </cell>
          <cell r="X306">
            <v>0</v>
          </cell>
          <cell r="Y306">
            <v>173995.77</v>
          </cell>
          <cell r="Z306">
            <v>54169.35</v>
          </cell>
          <cell r="AA306">
            <v>0</v>
          </cell>
          <cell r="AB306">
            <v>3287.79</v>
          </cell>
          <cell r="AC306">
            <v>0</v>
          </cell>
          <cell r="AD306">
            <v>196.69</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53611.81</v>
          </cell>
          <cell r="BW306">
            <v>18664.990000000002</v>
          </cell>
          <cell r="BX306">
            <v>35242.71</v>
          </cell>
          <cell r="BY306">
            <v>247649.36</v>
          </cell>
          <cell r="BZ306">
            <v>90269.64</v>
          </cell>
          <cell r="CA306">
            <v>1973.95</v>
          </cell>
          <cell r="CB306">
            <v>0</v>
          </cell>
          <cell r="CC306">
            <v>78942.039999999994</v>
          </cell>
          <cell r="CD306">
            <v>25076.43</v>
          </cell>
          <cell r="CE306">
            <v>0</v>
          </cell>
          <cell r="CF306">
            <v>672.38</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45705.120000000003</v>
          </cell>
          <cell r="DH306">
            <v>29378.59</v>
          </cell>
          <cell r="DI306">
            <v>0</v>
          </cell>
          <cell r="DJ306">
            <v>16440.3</v>
          </cell>
          <cell r="DK306">
            <v>0</v>
          </cell>
          <cell r="DL306">
            <v>226474.53</v>
          </cell>
          <cell r="DM306">
            <v>59335.74</v>
          </cell>
          <cell r="DN306">
            <v>509.45</v>
          </cell>
          <cell r="DO306">
            <v>12.99</v>
          </cell>
          <cell r="DP306">
            <v>0</v>
          </cell>
          <cell r="DQ306">
            <v>1444.55</v>
          </cell>
          <cell r="DR306">
            <v>0</v>
          </cell>
          <cell r="DS306">
            <v>0</v>
          </cell>
          <cell r="DT306">
            <v>0</v>
          </cell>
          <cell r="DU306">
            <v>1625</v>
          </cell>
          <cell r="DV306">
            <v>0</v>
          </cell>
          <cell r="DW306">
            <v>0</v>
          </cell>
          <cell r="DX306">
            <v>0</v>
          </cell>
          <cell r="DY306">
            <v>0</v>
          </cell>
          <cell r="DZ306">
            <v>937841.21</v>
          </cell>
          <cell r="EA306">
            <v>252606.62</v>
          </cell>
          <cell r="EB306">
            <v>746.67</v>
          </cell>
          <cell r="EC306">
            <v>1182.78</v>
          </cell>
          <cell r="ED306">
            <v>0</v>
          </cell>
          <cell r="EE306">
            <v>8390.4</v>
          </cell>
          <cell r="EF306">
            <v>0</v>
          </cell>
          <cell r="EG306">
            <v>247239.2</v>
          </cell>
          <cell r="EH306">
            <v>68107.91</v>
          </cell>
          <cell r="EI306">
            <v>10191.620000000001</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217779.83</v>
          </cell>
          <cell r="FX306">
            <v>58727.77</v>
          </cell>
          <cell r="FY306">
            <v>0</v>
          </cell>
          <cell r="FZ306">
            <v>259.98</v>
          </cell>
          <cell r="GA306">
            <v>0</v>
          </cell>
          <cell r="GB306">
            <v>200</v>
          </cell>
          <cell r="GC306">
            <v>0</v>
          </cell>
          <cell r="GD306">
            <v>23961.4</v>
          </cell>
          <cell r="GE306">
            <v>8013.2</v>
          </cell>
          <cell r="GF306">
            <v>0</v>
          </cell>
          <cell r="GG306">
            <v>0</v>
          </cell>
          <cell r="GH306">
            <v>0</v>
          </cell>
          <cell r="GI306">
            <v>0</v>
          </cell>
          <cell r="GJ306">
            <v>0</v>
          </cell>
          <cell r="GK306">
            <v>490916.69</v>
          </cell>
          <cell r="GL306">
            <v>136651.24</v>
          </cell>
          <cell r="GM306">
            <v>603906.41</v>
          </cell>
          <cell r="GN306">
            <v>539386.19999999995</v>
          </cell>
          <cell r="GO306">
            <v>77770.710000000006</v>
          </cell>
          <cell r="GP306">
            <v>1836</v>
          </cell>
          <cell r="GQ306">
            <v>0</v>
          </cell>
          <cell r="GR306">
            <v>454310.9</v>
          </cell>
          <cell r="GS306">
            <v>98866.2</v>
          </cell>
          <cell r="GT306">
            <v>74029.19</v>
          </cell>
          <cell r="GU306">
            <v>101097.76</v>
          </cell>
          <cell r="GV306">
            <v>0</v>
          </cell>
          <cell r="GW306">
            <v>12535</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cell r="IP306">
            <v>0</v>
          </cell>
          <cell r="IQ306">
            <v>0</v>
          </cell>
          <cell r="IR306">
            <v>0</v>
          </cell>
          <cell r="IS306">
            <v>0</v>
          </cell>
          <cell r="IT306">
            <v>0</v>
          </cell>
          <cell r="IU306">
            <v>789179</v>
          </cell>
          <cell r="IV306">
            <v>0</v>
          </cell>
          <cell r="IW306">
            <v>0</v>
          </cell>
          <cell r="IX306">
            <v>0</v>
          </cell>
          <cell r="IY306">
            <v>0</v>
          </cell>
          <cell r="IZ306">
            <v>0</v>
          </cell>
          <cell r="JA306">
            <v>0</v>
          </cell>
          <cell r="JB306">
            <v>1900</v>
          </cell>
          <cell r="JC306">
            <v>0</v>
          </cell>
          <cell r="JD306">
            <v>0</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v>
          </cell>
          <cell r="JS306">
            <v>0</v>
          </cell>
          <cell r="JT306">
            <v>0</v>
          </cell>
          <cell r="JU306">
            <v>0</v>
          </cell>
          <cell r="JV306">
            <v>0</v>
          </cell>
          <cell r="JW306">
            <v>0</v>
          </cell>
          <cell r="JX306">
            <v>0</v>
          </cell>
          <cell r="JY306">
            <v>0</v>
          </cell>
          <cell r="JZ306">
            <v>0</v>
          </cell>
          <cell r="KA306">
            <v>0</v>
          </cell>
          <cell r="KB306">
            <v>0</v>
          </cell>
          <cell r="KC306">
            <v>0</v>
          </cell>
          <cell r="KD306">
            <v>0</v>
          </cell>
          <cell r="KE306">
            <v>12671411.67</v>
          </cell>
          <cell r="KF306">
            <v>3649683.79</v>
          </cell>
          <cell r="KG306">
            <v>2428022.4700000002</v>
          </cell>
          <cell r="KH306">
            <v>1194363.74</v>
          </cell>
          <cell r="KI306">
            <v>224277.33</v>
          </cell>
          <cell r="KJ306">
            <v>84708.79</v>
          </cell>
          <cell r="KK306">
            <v>791079</v>
          </cell>
        </row>
        <row r="307">
          <cell r="A307">
            <v>304</v>
          </cell>
          <cell r="B307">
            <v>6795</v>
          </cell>
          <cell r="C307" t="str">
            <v>Waterloo Comm School District</v>
          </cell>
          <cell r="D307">
            <v>57385646.68</v>
          </cell>
          <cell r="E307">
            <v>20298805.440000001</v>
          </cell>
          <cell r="F307">
            <v>6294417.3799999999</v>
          </cell>
          <cell r="G307">
            <v>3601395.55</v>
          </cell>
          <cell r="H307">
            <v>2039322.84</v>
          </cell>
          <cell r="I307">
            <v>97456.15</v>
          </cell>
          <cell r="J307">
            <v>0</v>
          </cell>
          <cell r="K307">
            <v>1039.43</v>
          </cell>
          <cell r="L307">
            <v>177.56</v>
          </cell>
          <cell r="M307">
            <v>102.32</v>
          </cell>
          <cell r="N307">
            <v>5691.31</v>
          </cell>
          <cell r="O307">
            <v>0</v>
          </cell>
          <cell r="P307">
            <v>0</v>
          </cell>
          <cell r="Q307">
            <v>0</v>
          </cell>
          <cell r="R307">
            <v>2580638.31</v>
          </cell>
          <cell r="S307">
            <v>799718.79</v>
          </cell>
          <cell r="T307">
            <v>1777.85</v>
          </cell>
          <cell r="U307">
            <v>24081.360000000001</v>
          </cell>
          <cell r="V307">
            <v>0</v>
          </cell>
          <cell r="W307">
            <v>0</v>
          </cell>
          <cell r="X307">
            <v>0</v>
          </cell>
          <cell r="Y307">
            <v>0</v>
          </cell>
          <cell r="Z307">
            <v>0</v>
          </cell>
          <cell r="AA307">
            <v>1039391.06</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390701.36</v>
          </cell>
          <cell r="BP307">
            <v>157837.51999999999</v>
          </cell>
          <cell r="BQ307">
            <v>621473.9</v>
          </cell>
          <cell r="BR307">
            <v>2853.87</v>
          </cell>
          <cell r="BS307">
            <v>0</v>
          </cell>
          <cell r="BT307">
            <v>0</v>
          </cell>
          <cell r="BU307">
            <v>0</v>
          </cell>
          <cell r="BV307">
            <v>3976813.51</v>
          </cell>
          <cell r="BW307">
            <v>1135574.93</v>
          </cell>
          <cell r="BX307">
            <v>129718.31</v>
          </cell>
          <cell r="BY307">
            <v>71576.53</v>
          </cell>
          <cell r="BZ307">
            <v>0</v>
          </cell>
          <cell r="CA307">
            <v>0</v>
          </cell>
          <cell r="CB307">
            <v>0</v>
          </cell>
          <cell r="CC307">
            <v>1091642.55</v>
          </cell>
          <cell r="CD307">
            <v>338523.58</v>
          </cell>
          <cell r="CE307">
            <v>5186.88</v>
          </cell>
          <cell r="CF307">
            <v>74438.3</v>
          </cell>
          <cell r="CG307">
            <v>5409.52</v>
          </cell>
          <cell r="CH307">
            <v>0</v>
          </cell>
          <cell r="CI307">
            <v>0</v>
          </cell>
          <cell r="CJ307">
            <v>0</v>
          </cell>
          <cell r="CK307">
            <v>0</v>
          </cell>
          <cell r="CL307">
            <v>8638.61</v>
          </cell>
          <cell r="CM307">
            <v>0</v>
          </cell>
          <cell r="CN307">
            <v>0</v>
          </cell>
          <cell r="CO307">
            <v>0</v>
          </cell>
          <cell r="CP307">
            <v>0</v>
          </cell>
          <cell r="CQ307">
            <v>0</v>
          </cell>
          <cell r="CR307">
            <v>0</v>
          </cell>
          <cell r="CS307">
            <v>3256</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128457.74</v>
          </cell>
          <cell r="DH307">
            <v>1383.15</v>
          </cell>
          <cell r="DI307">
            <v>0</v>
          </cell>
          <cell r="DJ307">
            <v>21380</v>
          </cell>
          <cell r="DK307">
            <v>0</v>
          </cell>
          <cell r="DL307">
            <v>1670315.47</v>
          </cell>
          <cell r="DM307">
            <v>516840.85</v>
          </cell>
          <cell r="DN307">
            <v>118790.64</v>
          </cell>
          <cell r="DO307">
            <v>75740.62</v>
          </cell>
          <cell r="DP307">
            <v>6999</v>
          </cell>
          <cell r="DQ307">
            <v>2611.8000000000002</v>
          </cell>
          <cell r="DR307">
            <v>0</v>
          </cell>
          <cell r="DS307">
            <v>324806.73</v>
          </cell>
          <cell r="DT307">
            <v>111134.57</v>
          </cell>
          <cell r="DU307">
            <v>35868.620000000003</v>
          </cell>
          <cell r="DV307">
            <v>0</v>
          </cell>
          <cell r="DW307">
            <v>0</v>
          </cell>
          <cell r="DX307">
            <v>0</v>
          </cell>
          <cell r="DY307">
            <v>0</v>
          </cell>
          <cell r="DZ307">
            <v>5586172.2800000003</v>
          </cell>
          <cell r="EA307">
            <v>2042658.06</v>
          </cell>
          <cell r="EB307">
            <v>140150.03</v>
          </cell>
          <cell r="EC307">
            <v>39535.08</v>
          </cell>
          <cell r="ED307">
            <v>0</v>
          </cell>
          <cell r="EE307">
            <v>250</v>
          </cell>
          <cell r="EF307">
            <v>0</v>
          </cell>
          <cell r="EG307">
            <v>533178.89</v>
          </cell>
          <cell r="EH307">
            <v>183306.04</v>
          </cell>
          <cell r="EI307">
            <v>301458.83</v>
          </cell>
          <cell r="EJ307">
            <v>16565.64</v>
          </cell>
          <cell r="EK307">
            <v>0</v>
          </cell>
          <cell r="EL307">
            <v>13830.82</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526267.69999999995</v>
          </cell>
          <cell r="FQ307">
            <v>195787.65</v>
          </cell>
          <cell r="FR307">
            <v>178944.95</v>
          </cell>
          <cell r="FS307">
            <v>37984.089999999997</v>
          </cell>
          <cell r="FT307">
            <v>0</v>
          </cell>
          <cell r="FU307">
            <v>0</v>
          </cell>
          <cell r="FV307">
            <v>0</v>
          </cell>
          <cell r="FW307">
            <v>1064412.1299999999</v>
          </cell>
          <cell r="FX307">
            <v>393293.55</v>
          </cell>
          <cell r="FY307">
            <v>383306.88</v>
          </cell>
          <cell r="FZ307">
            <v>202029.3</v>
          </cell>
          <cell r="GA307">
            <v>19812.91</v>
          </cell>
          <cell r="GB307">
            <v>0</v>
          </cell>
          <cell r="GC307">
            <v>0</v>
          </cell>
          <cell r="GD307">
            <v>0</v>
          </cell>
          <cell r="GE307">
            <v>0</v>
          </cell>
          <cell r="GF307">
            <v>0</v>
          </cell>
          <cell r="GG307">
            <v>0</v>
          </cell>
          <cell r="GH307">
            <v>0</v>
          </cell>
          <cell r="GI307">
            <v>0</v>
          </cell>
          <cell r="GJ307">
            <v>0</v>
          </cell>
          <cell r="GK307">
            <v>4979364.29</v>
          </cell>
          <cell r="GL307">
            <v>1843428.17</v>
          </cell>
          <cell r="GM307">
            <v>1381446.86</v>
          </cell>
          <cell r="GN307">
            <v>2517604.98</v>
          </cell>
          <cell r="GO307">
            <v>6236.66</v>
          </cell>
          <cell r="GP307">
            <v>3253.24</v>
          </cell>
          <cell r="GQ307">
            <v>0</v>
          </cell>
          <cell r="GR307">
            <v>18652.29</v>
          </cell>
          <cell r="GS307">
            <v>3129.16</v>
          </cell>
          <cell r="GT307">
            <v>4532561.5</v>
          </cell>
          <cell r="GU307">
            <v>229206.71</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714368.4</v>
          </cell>
          <cell r="HU307">
            <v>415956.41</v>
          </cell>
          <cell r="HV307">
            <v>0</v>
          </cell>
          <cell r="HW307">
            <v>1547.7</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5471894</v>
          </cell>
          <cell r="IV307">
            <v>0</v>
          </cell>
          <cell r="IW307">
            <v>0</v>
          </cell>
          <cell r="IX307">
            <v>0</v>
          </cell>
          <cell r="IY307">
            <v>0</v>
          </cell>
          <cell r="IZ307">
            <v>0</v>
          </cell>
          <cell r="JA307">
            <v>0</v>
          </cell>
          <cell r="JB307">
            <v>304388.47999999998</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cell r="KB307">
            <v>0</v>
          </cell>
          <cell r="KC307">
            <v>0</v>
          </cell>
          <cell r="KD307">
            <v>0</v>
          </cell>
          <cell r="KE307">
            <v>80844020.019999996</v>
          </cell>
          <cell r="KF307">
            <v>28436172.280000001</v>
          </cell>
          <cell r="KG307">
            <v>15304948.359999999</v>
          </cell>
          <cell r="KH307">
            <v>6901634.1900000004</v>
          </cell>
          <cell r="KI307">
            <v>2077780.93</v>
          </cell>
          <cell r="KJ307">
            <v>138782.01</v>
          </cell>
          <cell r="KK307">
            <v>5776282.4800000004</v>
          </cell>
        </row>
        <row r="308">
          <cell r="A308">
            <v>305</v>
          </cell>
          <cell r="B308">
            <v>6822</v>
          </cell>
          <cell r="C308" t="str">
            <v>Waukee Comm School District</v>
          </cell>
          <cell r="D308">
            <v>56590272.659999996</v>
          </cell>
          <cell r="E308">
            <v>15798554.49</v>
          </cell>
          <cell r="F308">
            <v>5927207.3300000001</v>
          </cell>
          <cell r="G308">
            <v>2692079.4</v>
          </cell>
          <cell r="H308">
            <v>389340.42</v>
          </cell>
          <cell r="I308">
            <v>49433.86</v>
          </cell>
          <cell r="J308">
            <v>0</v>
          </cell>
          <cell r="K308">
            <v>0</v>
          </cell>
          <cell r="L308">
            <v>0</v>
          </cell>
          <cell r="M308">
            <v>0</v>
          </cell>
          <cell r="N308">
            <v>0</v>
          </cell>
          <cell r="O308">
            <v>0</v>
          </cell>
          <cell r="P308">
            <v>0</v>
          </cell>
          <cell r="Q308">
            <v>0</v>
          </cell>
          <cell r="R308">
            <v>2233269.85</v>
          </cell>
          <cell r="S308">
            <v>659797.32999999996</v>
          </cell>
          <cell r="T308">
            <v>112.81</v>
          </cell>
          <cell r="U308">
            <v>16404.66</v>
          </cell>
          <cell r="V308">
            <v>0</v>
          </cell>
          <cell r="W308">
            <v>0</v>
          </cell>
          <cell r="X308">
            <v>0</v>
          </cell>
          <cell r="Y308">
            <v>813507.72</v>
          </cell>
          <cell r="Z308">
            <v>228449</v>
          </cell>
          <cell r="AA308">
            <v>175.5</v>
          </cell>
          <cell r="AB308">
            <v>22250.78</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4614737.5199999996</v>
          </cell>
          <cell r="BW308">
            <v>1190699.6299999999</v>
          </cell>
          <cell r="BX308">
            <v>385262.82</v>
          </cell>
          <cell r="BY308">
            <v>203343.75</v>
          </cell>
          <cell r="BZ308">
            <v>79</v>
          </cell>
          <cell r="CA308">
            <v>5838.5</v>
          </cell>
          <cell r="CB308">
            <v>0</v>
          </cell>
          <cell r="CC308">
            <v>910181.75</v>
          </cell>
          <cell r="CD308">
            <v>247757.37</v>
          </cell>
          <cell r="CE308">
            <v>0</v>
          </cell>
          <cell r="CF308">
            <v>99224.13</v>
          </cell>
          <cell r="CG308">
            <v>894.74</v>
          </cell>
          <cell r="CH308">
            <v>0</v>
          </cell>
          <cell r="CI308">
            <v>0</v>
          </cell>
          <cell r="CJ308">
            <v>584671.59</v>
          </cell>
          <cell r="CK308">
            <v>161560.07999999999</v>
          </cell>
          <cell r="CL308">
            <v>289649.62</v>
          </cell>
          <cell r="CM308">
            <v>889041.41</v>
          </cell>
          <cell r="CN308">
            <v>649791.57999999996</v>
          </cell>
          <cell r="CO308">
            <v>0</v>
          </cell>
          <cell r="CP308">
            <v>0</v>
          </cell>
          <cell r="CQ308">
            <v>2275</v>
          </cell>
          <cell r="CR308">
            <v>385.43</v>
          </cell>
          <cell r="CS308">
            <v>62613.4</v>
          </cell>
          <cell r="CT308">
            <v>4913.68</v>
          </cell>
          <cell r="CU308">
            <v>0</v>
          </cell>
          <cell r="CV308">
            <v>0</v>
          </cell>
          <cell r="CW308">
            <v>0</v>
          </cell>
          <cell r="CX308">
            <v>0</v>
          </cell>
          <cell r="CY308">
            <v>0</v>
          </cell>
          <cell r="CZ308">
            <v>0</v>
          </cell>
          <cell r="DA308">
            <v>0</v>
          </cell>
          <cell r="DB308">
            <v>0</v>
          </cell>
          <cell r="DC308">
            <v>0</v>
          </cell>
          <cell r="DD308">
            <v>0</v>
          </cell>
          <cell r="DE308">
            <v>0</v>
          </cell>
          <cell r="DF308">
            <v>0</v>
          </cell>
          <cell r="DG308">
            <v>6416.44</v>
          </cell>
          <cell r="DH308">
            <v>9391.5300000000007</v>
          </cell>
          <cell r="DI308">
            <v>0</v>
          </cell>
          <cell r="DJ308">
            <v>250</v>
          </cell>
          <cell r="DK308">
            <v>0</v>
          </cell>
          <cell r="DL308">
            <v>0</v>
          </cell>
          <cell r="DM308">
            <v>0</v>
          </cell>
          <cell r="DN308">
            <v>4666.62</v>
          </cell>
          <cell r="DO308">
            <v>374.95</v>
          </cell>
          <cell r="DP308">
            <v>0</v>
          </cell>
          <cell r="DQ308">
            <v>3095</v>
          </cell>
          <cell r="DR308">
            <v>0</v>
          </cell>
          <cell r="DS308">
            <v>0</v>
          </cell>
          <cell r="DT308">
            <v>0</v>
          </cell>
          <cell r="DU308">
            <v>0</v>
          </cell>
          <cell r="DV308">
            <v>0</v>
          </cell>
          <cell r="DW308">
            <v>0</v>
          </cell>
          <cell r="DX308">
            <v>0</v>
          </cell>
          <cell r="DY308">
            <v>0</v>
          </cell>
          <cell r="DZ308">
            <v>3673227.53</v>
          </cell>
          <cell r="EA308">
            <v>1137801.6599999999</v>
          </cell>
          <cell r="EB308">
            <v>2247.29</v>
          </cell>
          <cell r="EC308">
            <v>0</v>
          </cell>
          <cell r="ED308">
            <v>0</v>
          </cell>
          <cell r="EE308">
            <v>0</v>
          </cell>
          <cell r="EF308">
            <v>0</v>
          </cell>
          <cell r="EG308">
            <v>650642.31000000006</v>
          </cell>
          <cell r="EH308">
            <v>191620.6</v>
          </cell>
          <cell r="EI308">
            <v>777875.75</v>
          </cell>
          <cell r="EJ308">
            <v>172365.94</v>
          </cell>
          <cell r="EK308">
            <v>1415.97</v>
          </cell>
          <cell r="EL308">
            <v>74469</v>
          </cell>
          <cell r="EM308">
            <v>0</v>
          </cell>
          <cell r="EN308">
            <v>0</v>
          </cell>
          <cell r="EO308">
            <v>0</v>
          </cell>
          <cell r="EP308">
            <v>0</v>
          </cell>
          <cell r="EQ308">
            <v>0</v>
          </cell>
          <cell r="ER308">
            <v>0</v>
          </cell>
          <cell r="ES308">
            <v>0</v>
          </cell>
          <cell r="ET308">
            <v>0</v>
          </cell>
          <cell r="EU308">
            <v>53775.39</v>
          </cell>
          <cell r="EV308">
            <v>22317.07</v>
          </cell>
          <cell r="EW308">
            <v>0</v>
          </cell>
          <cell r="EX308">
            <v>2643.9</v>
          </cell>
          <cell r="EY308">
            <v>0</v>
          </cell>
          <cell r="EZ308">
            <v>0</v>
          </cell>
          <cell r="FA308">
            <v>0</v>
          </cell>
          <cell r="FB308">
            <v>0</v>
          </cell>
          <cell r="FC308">
            <v>0</v>
          </cell>
          <cell r="FD308">
            <v>0</v>
          </cell>
          <cell r="FE308">
            <v>0</v>
          </cell>
          <cell r="FF308">
            <v>0</v>
          </cell>
          <cell r="FG308">
            <v>0</v>
          </cell>
          <cell r="FH308">
            <v>0</v>
          </cell>
          <cell r="FI308">
            <v>0</v>
          </cell>
          <cell r="FJ308">
            <v>0</v>
          </cell>
          <cell r="FK308">
            <v>159313.23000000001</v>
          </cell>
          <cell r="FL308">
            <v>16778.88</v>
          </cell>
          <cell r="FM308">
            <v>0</v>
          </cell>
          <cell r="FN308">
            <v>0</v>
          </cell>
          <cell r="FO308">
            <v>0</v>
          </cell>
          <cell r="FP308">
            <v>435618.1</v>
          </cell>
          <cell r="FQ308">
            <v>123527.03999999999</v>
          </cell>
          <cell r="FR308">
            <v>224927.25</v>
          </cell>
          <cell r="FS308">
            <v>3378.96</v>
          </cell>
          <cell r="FT308">
            <v>80657</v>
          </cell>
          <cell r="FU308">
            <v>0</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0</v>
          </cell>
          <cell r="GK308">
            <v>3419993.25</v>
          </cell>
          <cell r="GL308">
            <v>1126627.96</v>
          </cell>
          <cell r="GM308">
            <v>2153207.94</v>
          </cell>
          <cell r="GN308">
            <v>2479357.48</v>
          </cell>
          <cell r="GO308">
            <v>135456.66</v>
          </cell>
          <cell r="GP308">
            <v>0</v>
          </cell>
          <cell r="GQ308">
            <v>0</v>
          </cell>
          <cell r="GR308">
            <v>0</v>
          </cell>
          <cell r="GS308">
            <v>0</v>
          </cell>
          <cell r="GT308">
            <v>5187516.5999999996</v>
          </cell>
          <cell r="GU308">
            <v>230647.73</v>
          </cell>
          <cell r="GV308">
            <v>0</v>
          </cell>
          <cell r="GW308">
            <v>0</v>
          </cell>
          <cell r="GX308">
            <v>0</v>
          </cell>
          <cell r="GY308">
            <v>0</v>
          </cell>
          <cell r="GZ308">
            <v>0</v>
          </cell>
          <cell r="HA308">
            <v>0</v>
          </cell>
          <cell r="HB308">
            <v>0</v>
          </cell>
          <cell r="HC308">
            <v>0</v>
          </cell>
          <cell r="HD308">
            <v>0</v>
          </cell>
          <cell r="HE308">
            <v>0</v>
          </cell>
          <cell r="HF308">
            <v>0</v>
          </cell>
          <cell r="HG308">
            <v>0</v>
          </cell>
          <cell r="HH308">
            <v>0</v>
          </cell>
          <cell r="HI308">
            <v>0</v>
          </cell>
          <cell r="HJ308">
            <v>0</v>
          </cell>
          <cell r="HK308">
            <v>0</v>
          </cell>
          <cell r="HL308">
            <v>0</v>
          </cell>
          <cell r="HM308">
            <v>0</v>
          </cell>
          <cell r="HN308">
            <v>0</v>
          </cell>
          <cell r="HO308">
            <v>0</v>
          </cell>
          <cell r="HP308">
            <v>0</v>
          </cell>
          <cell r="HQ308">
            <v>0</v>
          </cell>
          <cell r="HR308">
            <v>0</v>
          </cell>
          <cell r="HS308">
            <v>0</v>
          </cell>
          <cell r="HT308">
            <v>142065.25</v>
          </cell>
          <cell r="HU308">
            <v>22255.11</v>
          </cell>
          <cell r="HV308">
            <v>0</v>
          </cell>
          <cell r="HW308">
            <v>0</v>
          </cell>
          <cell r="HX308">
            <v>0</v>
          </cell>
          <cell r="HY308">
            <v>0</v>
          </cell>
          <cell r="HZ308">
            <v>0</v>
          </cell>
          <cell r="IA308">
            <v>0</v>
          </cell>
          <cell r="IB308">
            <v>0</v>
          </cell>
          <cell r="IC308">
            <v>0</v>
          </cell>
          <cell r="ID308">
            <v>0</v>
          </cell>
          <cell r="IE308">
            <v>0</v>
          </cell>
          <cell r="IF308">
            <v>0</v>
          </cell>
          <cell r="IG308">
            <v>0</v>
          </cell>
          <cell r="IH308">
            <v>0</v>
          </cell>
          <cell r="II308">
            <v>0</v>
          </cell>
          <cell r="IJ308">
            <v>0</v>
          </cell>
          <cell r="IK308">
            <v>0</v>
          </cell>
          <cell r="IL308">
            <v>0</v>
          </cell>
          <cell r="IM308">
            <v>0</v>
          </cell>
          <cell r="IN308">
            <v>0</v>
          </cell>
          <cell r="IO308">
            <v>0</v>
          </cell>
          <cell r="IP308">
            <v>0</v>
          </cell>
          <cell r="IQ308">
            <v>0</v>
          </cell>
          <cell r="IR308">
            <v>0</v>
          </cell>
          <cell r="IS308">
            <v>0</v>
          </cell>
          <cell r="IT308">
            <v>0</v>
          </cell>
          <cell r="IU308">
            <v>5225897</v>
          </cell>
          <cell r="IV308">
            <v>0</v>
          </cell>
          <cell r="IW308">
            <v>0</v>
          </cell>
          <cell r="IX308">
            <v>0</v>
          </cell>
          <cell r="IY308">
            <v>0</v>
          </cell>
          <cell r="IZ308">
            <v>0</v>
          </cell>
          <cell r="JA308">
            <v>0</v>
          </cell>
          <cell r="JB308">
            <v>38500.800000000003</v>
          </cell>
          <cell r="JC308">
            <v>0</v>
          </cell>
          <cell r="JD308">
            <v>0</v>
          </cell>
          <cell r="JE308">
            <v>0</v>
          </cell>
          <cell r="JF308">
            <v>0</v>
          </cell>
          <cell r="JG308">
            <v>0</v>
          </cell>
          <cell r="JH308">
            <v>0</v>
          </cell>
          <cell r="JI308">
            <v>0</v>
          </cell>
          <cell r="JJ308">
            <v>0</v>
          </cell>
          <cell r="JK308">
            <v>0</v>
          </cell>
          <cell r="JL308">
            <v>0</v>
          </cell>
          <cell r="JM308">
            <v>0</v>
          </cell>
          <cell r="JN308">
            <v>0</v>
          </cell>
          <cell r="JO308">
            <v>0</v>
          </cell>
          <cell r="JP308">
            <v>0</v>
          </cell>
          <cell r="JQ308">
            <v>0</v>
          </cell>
          <cell r="JR308">
            <v>0</v>
          </cell>
          <cell r="JS308">
            <v>0</v>
          </cell>
          <cell r="JT308">
            <v>0</v>
          </cell>
          <cell r="JU308">
            <v>0</v>
          </cell>
          <cell r="JV308">
            <v>0</v>
          </cell>
          <cell r="JW308">
            <v>0</v>
          </cell>
          <cell r="JX308">
            <v>0</v>
          </cell>
          <cell r="JY308">
            <v>0</v>
          </cell>
          <cell r="JZ308">
            <v>0</v>
          </cell>
          <cell r="KA308">
            <v>0</v>
          </cell>
          <cell r="KB308">
            <v>0</v>
          </cell>
          <cell r="KC308">
            <v>0</v>
          </cell>
          <cell r="KD308">
            <v>0</v>
          </cell>
          <cell r="KE308">
            <v>74124237.920000002</v>
          </cell>
          <cell r="KF308">
            <v>20911352.77</v>
          </cell>
          <cell r="KG308">
            <v>15181192.6</v>
          </cell>
          <cell r="KH308">
            <v>6842197.1799999997</v>
          </cell>
          <cell r="KI308">
            <v>1257635.3700000001</v>
          </cell>
          <cell r="KJ308">
            <v>133086.35999999999</v>
          </cell>
          <cell r="KK308">
            <v>5264397.8</v>
          </cell>
        </row>
        <row r="309">
          <cell r="A309">
            <v>306</v>
          </cell>
          <cell r="B309">
            <v>6840</v>
          </cell>
          <cell r="C309" t="str">
            <v>Waverly-Shell Rock Comm School District</v>
          </cell>
          <cell r="D309">
            <v>13726860.85</v>
          </cell>
          <cell r="E309">
            <v>3656497.9</v>
          </cell>
          <cell r="F309">
            <v>1096586.9099999999</v>
          </cell>
          <cell r="G309">
            <v>381849.96</v>
          </cell>
          <cell r="H309">
            <v>7745.83</v>
          </cell>
          <cell r="I309">
            <v>13294.89</v>
          </cell>
          <cell r="J309">
            <v>0</v>
          </cell>
          <cell r="K309">
            <v>61243.519999999997</v>
          </cell>
          <cell r="L309">
            <v>10543.08</v>
          </cell>
          <cell r="M309">
            <v>0</v>
          </cell>
          <cell r="N309">
            <v>0</v>
          </cell>
          <cell r="O309">
            <v>0</v>
          </cell>
          <cell r="P309">
            <v>0</v>
          </cell>
          <cell r="Q309">
            <v>0</v>
          </cell>
          <cell r="R309">
            <v>448780.67</v>
          </cell>
          <cell r="S309">
            <v>120359.88</v>
          </cell>
          <cell r="T309">
            <v>0</v>
          </cell>
          <cell r="U309">
            <v>1008</v>
          </cell>
          <cell r="V309">
            <v>0</v>
          </cell>
          <cell r="W309">
            <v>0</v>
          </cell>
          <cell r="X309">
            <v>0</v>
          </cell>
          <cell r="Y309">
            <v>115438</v>
          </cell>
          <cell r="Z309">
            <v>26793.9</v>
          </cell>
          <cell r="AA309">
            <v>2387.7399999999998</v>
          </cell>
          <cell r="AB309">
            <v>9397.93</v>
          </cell>
          <cell r="AC309">
            <v>0</v>
          </cell>
          <cell r="AD309">
            <v>139.5</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663946.81000000006</v>
          </cell>
          <cell r="BW309">
            <v>164700.94</v>
          </cell>
          <cell r="BX309">
            <v>50351.72</v>
          </cell>
          <cell r="BY309">
            <v>49464.14</v>
          </cell>
          <cell r="BZ309">
            <v>0</v>
          </cell>
          <cell r="CA309">
            <v>561</v>
          </cell>
          <cell r="CB309">
            <v>0</v>
          </cell>
          <cell r="CC309">
            <v>161096.18</v>
          </cell>
          <cell r="CD309">
            <v>39756.43</v>
          </cell>
          <cell r="CE309">
            <v>162.4</v>
          </cell>
          <cell r="CF309">
            <v>24541.33</v>
          </cell>
          <cell r="CG309">
            <v>0</v>
          </cell>
          <cell r="CH309">
            <v>0</v>
          </cell>
          <cell r="CI309">
            <v>0</v>
          </cell>
          <cell r="CJ309">
            <v>226784.77</v>
          </cell>
          <cell r="CK309">
            <v>54002.720000000001</v>
          </cell>
          <cell r="CL309">
            <v>7614.66</v>
          </cell>
          <cell r="CM309">
            <v>44056.36</v>
          </cell>
          <cell r="CN309">
            <v>147.5</v>
          </cell>
          <cell r="CO309">
            <v>0</v>
          </cell>
          <cell r="CP309">
            <v>0</v>
          </cell>
          <cell r="CQ309">
            <v>0</v>
          </cell>
          <cell r="CR309">
            <v>0</v>
          </cell>
          <cell r="CS309">
            <v>14726.68</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46737.93</v>
          </cell>
          <cell r="DH309">
            <v>190.15</v>
          </cell>
          <cell r="DI309">
            <v>0</v>
          </cell>
          <cell r="DJ309">
            <v>19028.55</v>
          </cell>
          <cell r="DK309">
            <v>0</v>
          </cell>
          <cell r="DL309">
            <v>249396.05</v>
          </cell>
          <cell r="DM309">
            <v>51224.94</v>
          </cell>
          <cell r="DN309">
            <v>4697.3900000000003</v>
          </cell>
          <cell r="DO309">
            <v>787.78</v>
          </cell>
          <cell r="DP309">
            <v>0</v>
          </cell>
          <cell r="DQ309">
            <v>1621</v>
          </cell>
          <cell r="DR309">
            <v>0</v>
          </cell>
          <cell r="DS309">
            <v>106838</v>
          </cell>
          <cell r="DT309">
            <v>26555.94</v>
          </cell>
          <cell r="DU309">
            <v>2920.14</v>
          </cell>
          <cell r="DV309">
            <v>0</v>
          </cell>
          <cell r="DW309">
            <v>0</v>
          </cell>
          <cell r="DX309">
            <v>0</v>
          </cell>
          <cell r="DY309">
            <v>0</v>
          </cell>
          <cell r="DZ309">
            <v>936143.22</v>
          </cell>
          <cell r="EA309">
            <v>229656.07</v>
          </cell>
          <cell r="EB309">
            <v>8374.84</v>
          </cell>
          <cell r="EC309">
            <v>2632.64</v>
          </cell>
          <cell r="ED309">
            <v>0</v>
          </cell>
          <cell r="EE309">
            <v>6160.43</v>
          </cell>
          <cell r="EF309">
            <v>0</v>
          </cell>
          <cell r="EG309">
            <v>212728.95</v>
          </cell>
          <cell r="EH309">
            <v>50109.919999999998</v>
          </cell>
          <cell r="EI309">
            <v>81765.61</v>
          </cell>
          <cell r="EJ309">
            <v>4133.68</v>
          </cell>
          <cell r="EK309">
            <v>164.43</v>
          </cell>
          <cell r="EL309">
            <v>405</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0</v>
          </cell>
          <cell r="FH309">
            <v>0</v>
          </cell>
          <cell r="FI309">
            <v>0</v>
          </cell>
          <cell r="FJ309">
            <v>0</v>
          </cell>
          <cell r="FK309">
            <v>0</v>
          </cell>
          <cell r="FL309">
            <v>0</v>
          </cell>
          <cell r="FM309">
            <v>0</v>
          </cell>
          <cell r="FN309">
            <v>0</v>
          </cell>
          <cell r="FO309">
            <v>0</v>
          </cell>
          <cell r="FP309">
            <v>0</v>
          </cell>
          <cell r="FQ309">
            <v>0</v>
          </cell>
          <cell r="FR309">
            <v>51103.34</v>
          </cell>
          <cell r="FS309">
            <v>25.96</v>
          </cell>
          <cell r="FT309">
            <v>0</v>
          </cell>
          <cell r="FU309">
            <v>0</v>
          </cell>
          <cell r="FV309">
            <v>0</v>
          </cell>
          <cell r="FW309">
            <v>0</v>
          </cell>
          <cell r="FX309">
            <v>0</v>
          </cell>
          <cell r="FY309">
            <v>1210</v>
          </cell>
          <cell r="FZ309">
            <v>299</v>
          </cell>
          <cell r="GA309">
            <v>0</v>
          </cell>
          <cell r="GB309">
            <v>0</v>
          </cell>
          <cell r="GC309">
            <v>0</v>
          </cell>
          <cell r="GD309">
            <v>34976.47</v>
          </cell>
          <cell r="GE309">
            <v>13141.57</v>
          </cell>
          <cell r="GF309">
            <v>0</v>
          </cell>
          <cell r="GG309">
            <v>0</v>
          </cell>
          <cell r="GH309">
            <v>0</v>
          </cell>
          <cell r="GI309">
            <v>0</v>
          </cell>
          <cell r="GJ309">
            <v>0</v>
          </cell>
          <cell r="GK309">
            <v>764664.95</v>
          </cell>
          <cell r="GL309">
            <v>209077.04</v>
          </cell>
          <cell r="GM309">
            <v>221292.07</v>
          </cell>
          <cell r="GN309">
            <v>577091.02</v>
          </cell>
          <cell r="GO309">
            <v>0</v>
          </cell>
          <cell r="GP309">
            <v>0</v>
          </cell>
          <cell r="GQ309">
            <v>0</v>
          </cell>
          <cell r="GR309">
            <v>398514.37</v>
          </cell>
          <cell r="GS309">
            <v>87819.88</v>
          </cell>
          <cell r="GT309">
            <v>56126.19</v>
          </cell>
          <cell r="GU309">
            <v>144204.18</v>
          </cell>
          <cell r="GV309">
            <v>0</v>
          </cell>
          <cell r="GW309">
            <v>275</v>
          </cell>
          <cell r="GX309">
            <v>0</v>
          </cell>
          <cell r="GY309">
            <v>0</v>
          </cell>
          <cell r="GZ309">
            <v>0</v>
          </cell>
          <cell r="HA309">
            <v>0</v>
          </cell>
          <cell r="HB309">
            <v>0</v>
          </cell>
          <cell r="HC309">
            <v>0</v>
          </cell>
          <cell r="HD309">
            <v>0</v>
          </cell>
          <cell r="HE309">
            <v>0</v>
          </cell>
          <cell r="HF309">
            <v>0</v>
          </cell>
          <cell r="HG309">
            <v>0</v>
          </cell>
          <cell r="HH309">
            <v>0</v>
          </cell>
          <cell r="HI309">
            <v>0</v>
          </cell>
          <cell r="HJ309">
            <v>0</v>
          </cell>
          <cell r="HK309">
            <v>0</v>
          </cell>
          <cell r="HL309">
            <v>0</v>
          </cell>
          <cell r="HM309">
            <v>0</v>
          </cell>
          <cell r="HN309">
            <v>0</v>
          </cell>
          <cell r="HO309">
            <v>0</v>
          </cell>
          <cell r="HP309">
            <v>0</v>
          </cell>
          <cell r="HQ309">
            <v>0</v>
          </cell>
          <cell r="HR309">
            <v>0</v>
          </cell>
          <cell r="HS309">
            <v>0</v>
          </cell>
          <cell r="HT309">
            <v>0</v>
          </cell>
          <cell r="HU309">
            <v>0</v>
          </cell>
          <cell r="HV309">
            <v>0</v>
          </cell>
          <cell r="HW309">
            <v>0</v>
          </cell>
          <cell r="HX309">
            <v>0</v>
          </cell>
          <cell r="HY309">
            <v>0</v>
          </cell>
          <cell r="HZ309">
            <v>0</v>
          </cell>
          <cell r="IA309">
            <v>0</v>
          </cell>
          <cell r="IB309">
            <v>0</v>
          </cell>
          <cell r="IC309">
            <v>0</v>
          </cell>
          <cell r="ID309">
            <v>0</v>
          </cell>
          <cell r="IE309">
            <v>0</v>
          </cell>
          <cell r="IF309">
            <v>0</v>
          </cell>
          <cell r="IG309">
            <v>0</v>
          </cell>
          <cell r="IH309">
            <v>0</v>
          </cell>
          <cell r="II309">
            <v>0</v>
          </cell>
          <cell r="IJ309">
            <v>0</v>
          </cell>
          <cell r="IK309">
            <v>0</v>
          </cell>
          <cell r="IL309">
            <v>0</v>
          </cell>
          <cell r="IM309">
            <v>0</v>
          </cell>
          <cell r="IN309">
            <v>0</v>
          </cell>
          <cell r="IO309">
            <v>0</v>
          </cell>
          <cell r="IP309">
            <v>0</v>
          </cell>
          <cell r="IQ309">
            <v>0</v>
          </cell>
          <cell r="IR309">
            <v>0</v>
          </cell>
          <cell r="IS309">
            <v>0</v>
          </cell>
          <cell r="IT309">
            <v>0</v>
          </cell>
          <cell r="IU309">
            <v>1007708</v>
          </cell>
          <cell r="IV309">
            <v>0</v>
          </cell>
          <cell r="IW309">
            <v>0</v>
          </cell>
          <cell r="IX309">
            <v>0</v>
          </cell>
          <cell r="IY309">
            <v>0</v>
          </cell>
          <cell r="IZ309">
            <v>0</v>
          </cell>
          <cell r="JA309">
            <v>0</v>
          </cell>
          <cell r="JB309">
            <v>0</v>
          </cell>
          <cell r="JC309">
            <v>0</v>
          </cell>
          <cell r="JD309">
            <v>0</v>
          </cell>
          <cell r="JE309">
            <v>0</v>
          </cell>
          <cell r="JF309">
            <v>0</v>
          </cell>
          <cell r="JG309">
            <v>0</v>
          </cell>
          <cell r="JH309">
            <v>0</v>
          </cell>
          <cell r="JI309">
            <v>0</v>
          </cell>
          <cell r="JJ309">
            <v>0</v>
          </cell>
          <cell r="JK309">
            <v>0</v>
          </cell>
          <cell r="JL309">
            <v>0</v>
          </cell>
          <cell r="JM309">
            <v>0</v>
          </cell>
          <cell r="JN309">
            <v>0</v>
          </cell>
          <cell r="JO309">
            <v>0</v>
          </cell>
          <cell r="JP309">
            <v>0</v>
          </cell>
          <cell r="JQ309">
            <v>0</v>
          </cell>
          <cell r="JR309">
            <v>0</v>
          </cell>
          <cell r="JS309">
            <v>0</v>
          </cell>
          <cell r="JT309">
            <v>0</v>
          </cell>
          <cell r="JU309">
            <v>0</v>
          </cell>
          <cell r="JV309">
            <v>0</v>
          </cell>
          <cell r="JW309">
            <v>0</v>
          </cell>
          <cell r="JX309">
            <v>0</v>
          </cell>
          <cell r="JY309">
            <v>0</v>
          </cell>
          <cell r="JZ309">
            <v>0</v>
          </cell>
          <cell r="KA309">
            <v>0</v>
          </cell>
          <cell r="KB309">
            <v>0</v>
          </cell>
          <cell r="KC309">
            <v>0</v>
          </cell>
          <cell r="KD309">
            <v>0</v>
          </cell>
          <cell r="KE309">
            <v>18107412.809999999</v>
          </cell>
          <cell r="KF309">
            <v>4740240.21</v>
          </cell>
          <cell r="KG309">
            <v>1646057.62</v>
          </cell>
          <cell r="KH309">
            <v>1239682.1299999999</v>
          </cell>
          <cell r="KI309">
            <v>8057.76</v>
          </cell>
          <cell r="KJ309">
            <v>41485.370000000003</v>
          </cell>
          <cell r="KK309">
            <v>1007708</v>
          </cell>
        </row>
        <row r="310">
          <cell r="A310">
            <v>307</v>
          </cell>
          <cell r="B310">
            <v>6854</v>
          </cell>
          <cell r="C310" t="str">
            <v>Wayne Comm School District</v>
          </cell>
          <cell r="D310">
            <v>3072137.41</v>
          </cell>
          <cell r="E310">
            <v>979295.59</v>
          </cell>
          <cell r="F310">
            <v>373290.66</v>
          </cell>
          <cell r="G310">
            <v>129598.73</v>
          </cell>
          <cell r="H310">
            <v>74344.649999999994</v>
          </cell>
          <cell r="I310">
            <v>517</v>
          </cell>
          <cell r="J310">
            <v>0</v>
          </cell>
          <cell r="K310">
            <v>0</v>
          </cell>
          <cell r="L310">
            <v>0</v>
          </cell>
          <cell r="M310">
            <v>0</v>
          </cell>
          <cell r="N310">
            <v>0</v>
          </cell>
          <cell r="O310">
            <v>0</v>
          </cell>
          <cell r="P310">
            <v>0</v>
          </cell>
          <cell r="Q310">
            <v>0</v>
          </cell>
          <cell r="R310">
            <v>14257.88</v>
          </cell>
          <cell r="S310">
            <v>4522.3900000000003</v>
          </cell>
          <cell r="T310">
            <v>7</v>
          </cell>
          <cell r="U310">
            <v>0</v>
          </cell>
          <cell r="V310">
            <v>0</v>
          </cell>
          <cell r="W310">
            <v>0</v>
          </cell>
          <cell r="X310">
            <v>0</v>
          </cell>
          <cell r="Y310">
            <v>23079.93</v>
          </cell>
          <cell r="Z310">
            <v>11185.89</v>
          </cell>
          <cell r="AA310">
            <v>0</v>
          </cell>
          <cell r="AB310">
            <v>1340.88</v>
          </cell>
          <cell r="AC310">
            <v>525.1</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594.12</v>
          </cell>
          <cell r="BW310">
            <v>101.57</v>
          </cell>
          <cell r="BX310">
            <v>1621</v>
          </cell>
          <cell r="BY310">
            <v>1517.55</v>
          </cell>
          <cell r="BZ310">
            <v>3000</v>
          </cell>
          <cell r="CA310">
            <v>0</v>
          </cell>
          <cell r="CB310">
            <v>0</v>
          </cell>
          <cell r="CC310">
            <v>79265.75</v>
          </cell>
          <cell r="CD310">
            <v>27916.5</v>
          </cell>
          <cell r="CE310">
            <v>0</v>
          </cell>
          <cell r="CF310">
            <v>3162.6</v>
          </cell>
          <cell r="CG310">
            <v>0</v>
          </cell>
          <cell r="CH310">
            <v>0</v>
          </cell>
          <cell r="CI310">
            <v>0</v>
          </cell>
          <cell r="CJ310">
            <v>48504.5</v>
          </cell>
          <cell r="CK310">
            <v>16428.53</v>
          </cell>
          <cell r="CL310">
            <v>359.6</v>
          </cell>
          <cell r="CM310">
            <v>87.98</v>
          </cell>
          <cell r="CN310">
            <v>95</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28008.560000000001</v>
          </cell>
          <cell r="DH310">
            <v>2230.2800000000002</v>
          </cell>
          <cell r="DI310">
            <v>0</v>
          </cell>
          <cell r="DJ310">
            <v>5461.3</v>
          </cell>
          <cell r="DK310">
            <v>0</v>
          </cell>
          <cell r="DL310">
            <v>136401.60999999999</v>
          </cell>
          <cell r="DM310">
            <v>36252.22</v>
          </cell>
          <cell r="DN310">
            <v>12081.62</v>
          </cell>
          <cell r="DO310">
            <v>1100.6500000000001</v>
          </cell>
          <cell r="DP310">
            <v>0</v>
          </cell>
          <cell r="DQ310">
            <v>0</v>
          </cell>
          <cell r="DR310">
            <v>0</v>
          </cell>
          <cell r="DS310">
            <v>0</v>
          </cell>
          <cell r="DT310">
            <v>0</v>
          </cell>
          <cell r="DU310">
            <v>862</v>
          </cell>
          <cell r="DV310">
            <v>0</v>
          </cell>
          <cell r="DW310">
            <v>0</v>
          </cell>
          <cell r="DX310">
            <v>0</v>
          </cell>
          <cell r="DY310">
            <v>0</v>
          </cell>
          <cell r="DZ310">
            <v>237914.32</v>
          </cell>
          <cell r="EA310">
            <v>75132.479999999996</v>
          </cell>
          <cell r="EB310">
            <v>9574.56</v>
          </cell>
          <cell r="EC310">
            <v>224.94</v>
          </cell>
          <cell r="ED310">
            <v>0</v>
          </cell>
          <cell r="EE310">
            <v>1703</v>
          </cell>
          <cell r="EF310">
            <v>0</v>
          </cell>
          <cell r="EG310">
            <v>60819.77</v>
          </cell>
          <cell r="EH310">
            <v>14540.44</v>
          </cell>
          <cell r="EI310">
            <v>15472.19</v>
          </cell>
          <cell r="EJ310">
            <v>2179.0500000000002</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cell r="FH310">
            <v>0</v>
          </cell>
          <cell r="FI310">
            <v>0</v>
          </cell>
          <cell r="FJ310">
            <v>0</v>
          </cell>
          <cell r="FK310">
            <v>0</v>
          </cell>
          <cell r="FL310">
            <v>0</v>
          </cell>
          <cell r="FM310">
            <v>0</v>
          </cell>
          <cell r="FN310">
            <v>0</v>
          </cell>
          <cell r="FO310">
            <v>0</v>
          </cell>
          <cell r="FP310">
            <v>0</v>
          </cell>
          <cell r="FQ310">
            <v>0</v>
          </cell>
          <cell r="FR310">
            <v>23146.29</v>
          </cell>
          <cell r="FS310">
            <v>0</v>
          </cell>
          <cell r="FT310">
            <v>0</v>
          </cell>
          <cell r="FU310">
            <v>0</v>
          </cell>
          <cell r="FV310">
            <v>0</v>
          </cell>
          <cell r="FW310">
            <v>0</v>
          </cell>
          <cell r="FX310">
            <v>0</v>
          </cell>
          <cell r="FY310">
            <v>0</v>
          </cell>
          <cell r="FZ310">
            <v>0</v>
          </cell>
          <cell r="GA310">
            <v>0</v>
          </cell>
          <cell r="GB310">
            <v>0</v>
          </cell>
          <cell r="GC310">
            <v>0</v>
          </cell>
          <cell r="GD310">
            <v>0</v>
          </cell>
          <cell r="GE310">
            <v>0</v>
          </cell>
          <cell r="GF310">
            <v>0</v>
          </cell>
          <cell r="GG310">
            <v>0</v>
          </cell>
          <cell r="GH310">
            <v>0</v>
          </cell>
          <cell r="GI310">
            <v>0</v>
          </cell>
          <cell r="GJ310">
            <v>0</v>
          </cell>
          <cell r="GK310">
            <v>193295.8</v>
          </cell>
          <cell r="GL310">
            <v>69068.990000000005</v>
          </cell>
          <cell r="GM310">
            <v>62451</v>
          </cell>
          <cell r="GN310">
            <v>152457.03</v>
          </cell>
          <cell r="GO310">
            <v>770.03</v>
          </cell>
          <cell r="GP310">
            <v>0</v>
          </cell>
          <cell r="GQ310">
            <v>0</v>
          </cell>
          <cell r="GR310">
            <v>201461.67</v>
          </cell>
          <cell r="GS310">
            <v>47277.55</v>
          </cell>
          <cell r="GT310">
            <v>16943.25</v>
          </cell>
          <cell r="GU310">
            <v>34968.14</v>
          </cell>
          <cell r="GV310">
            <v>0</v>
          </cell>
          <cell r="GW310">
            <v>165</v>
          </cell>
          <cell r="GX310">
            <v>0</v>
          </cell>
          <cell r="GY310">
            <v>0</v>
          </cell>
          <cell r="GZ310">
            <v>0</v>
          </cell>
          <cell r="HA310">
            <v>0</v>
          </cell>
          <cell r="HB310">
            <v>0</v>
          </cell>
          <cell r="HC310">
            <v>0</v>
          </cell>
          <cell r="HD310">
            <v>0</v>
          </cell>
          <cell r="HE310">
            <v>0</v>
          </cell>
          <cell r="HF310">
            <v>0</v>
          </cell>
          <cell r="HG310">
            <v>0</v>
          </cell>
          <cell r="HH310">
            <v>0</v>
          </cell>
          <cell r="HI310">
            <v>0</v>
          </cell>
          <cell r="HJ310">
            <v>0</v>
          </cell>
          <cell r="HK310">
            <v>0</v>
          </cell>
          <cell r="HL310">
            <v>0</v>
          </cell>
          <cell r="HM310">
            <v>0</v>
          </cell>
          <cell r="HN310">
            <v>0</v>
          </cell>
          <cell r="HO310">
            <v>0</v>
          </cell>
          <cell r="HP310">
            <v>0</v>
          </cell>
          <cell r="HQ310">
            <v>0</v>
          </cell>
          <cell r="HR310">
            <v>0</v>
          </cell>
          <cell r="HS310">
            <v>0</v>
          </cell>
          <cell r="HT310">
            <v>0</v>
          </cell>
          <cell r="HU310">
            <v>0</v>
          </cell>
          <cell r="HV310">
            <v>0</v>
          </cell>
          <cell r="HW310">
            <v>0</v>
          </cell>
          <cell r="HX310">
            <v>0</v>
          </cell>
          <cell r="HY310">
            <v>0</v>
          </cell>
          <cell r="HZ310">
            <v>0</v>
          </cell>
          <cell r="IA310">
            <v>0</v>
          </cell>
          <cell r="IB310">
            <v>0</v>
          </cell>
          <cell r="IC310">
            <v>0</v>
          </cell>
          <cell r="ID310">
            <v>0</v>
          </cell>
          <cell r="IE310">
            <v>0</v>
          </cell>
          <cell r="IF310">
            <v>0</v>
          </cell>
          <cell r="IG310">
            <v>0</v>
          </cell>
          <cell r="IH310">
            <v>0</v>
          </cell>
          <cell r="II310">
            <v>0</v>
          </cell>
          <cell r="IJ310">
            <v>0</v>
          </cell>
          <cell r="IK310">
            <v>0</v>
          </cell>
          <cell r="IL310">
            <v>0</v>
          </cell>
          <cell r="IM310">
            <v>0</v>
          </cell>
          <cell r="IN310">
            <v>0</v>
          </cell>
          <cell r="IO310">
            <v>0</v>
          </cell>
          <cell r="IP310">
            <v>0</v>
          </cell>
          <cell r="IQ310">
            <v>0</v>
          </cell>
          <cell r="IR310">
            <v>0</v>
          </cell>
          <cell r="IS310">
            <v>0</v>
          </cell>
          <cell r="IT310">
            <v>0</v>
          </cell>
          <cell r="IU310">
            <v>246610</v>
          </cell>
          <cell r="IV310">
            <v>0</v>
          </cell>
          <cell r="IW310">
            <v>0</v>
          </cell>
          <cell r="IX310">
            <v>0</v>
          </cell>
          <cell r="IY310">
            <v>0</v>
          </cell>
          <cell r="IZ310">
            <v>0</v>
          </cell>
          <cell r="JA310">
            <v>0</v>
          </cell>
          <cell r="JB310">
            <v>0</v>
          </cell>
          <cell r="JC310">
            <v>0</v>
          </cell>
          <cell r="JD310">
            <v>0</v>
          </cell>
          <cell r="JE310">
            <v>0</v>
          </cell>
          <cell r="JF310">
            <v>0</v>
          </cell>
          <cell r="JG310">
            <v>0</v>
          </cell>
          <cell r="JH310">
            <v>0</v>
          </cell>
          <cell r="JI310">
            <v>0</v>
          </cell>
          <cell r="JJ310">
            <v>0</v>
          </cell>
          <cell r="JK310">
            <v>0</v>
          </cell>
          <cell r="JL310">
            <v>0</v>
          </cell>
          <cell r="JM310">
            <v>0</v>
          </cell>
          <cell r="JN310">
            <v>0</v>
          </cell>
          <cell r="JO310">
            <v>0</v>
          </cell>
          <cell r="JP310">
            <v>0</v>
          </cell>
          <cell r="JQ310">
            <v>0</v>
          </cell>
          <cell r="JR310">
            <v>0</v>
          </cell>
          <cell r="JS310">
            <v>0</v>
          </cell>
          <cell r="JT310">
            <v>0</v>
          </cell>
          <cell r="JU310">
            <v>0</v>
          </cell>
          <cell r="JV310">
            <v>0</v>
          </cell>
          <cell r="JW310">
            <v>0</v>
          </cell>
          <cell r="JX310">
            <v>0</v>
          </cell>
          <cell r="JY310">
            <v>0</v>
          </cell>
          <cell r="JZ310">
            <v>0</v>
          </cell>
          <cell r="KA310">
            <v>0</v>
          </cell>
          <cell r="KB310">
            <v>0</v>
          </cell>
          <cell r="KC310">
            <v>0</v>
          </cell>
          <cell r="KD310">
            <v>1972.5</v>
          </cell>
          <cell r="KE310">
            <v>4067732.76</v>
          </cell>
          <cell r="KF310">
            <v>1281722.1499999999</v>
          </cell>
          <cell r="KG310">
            <v>543817.73</v>
          </cell>
          <cell r="KH310">
            <v>328867.83</v>
          </cell>
          <cell r="KI310">
            <v>78734.78</v>
          </cell>
          <cell r="KJ310">
            <v>7846.3</v>
          </cell>
          <cell r="KK310">
            <v>248582.5</v>
          </cell>
        </row>
        <row r="311">
          <cell r="A311">
            <v>308</v>
          </cell>
          <cell r="B311">
            <v>6867</v>
          </cell>
          <cell r="C311" t="str">
            <v>Webster City Comm School District</v>
          </cell>
          <cell r="D311">
            <v>9479457.5500000007</v>
          </cell>
          <cell r="E311">
            <v>3314552.43</v>
          </cell>
          <cell r="F311">
            <v>1337950.3999999999</v>
          </cell>
          <cell r="G311">
            <v>432062.31</v>
          </cell>
          <cell r="H311">
            <v>15557.49</v>
          </cell>
          <cell r="I311">
            <v>41764.120000000003</v>
          </cell>
          <cell r="J311">
            <v>0</v>
          </cell>
          <cell r="K311">
            <v>94544.27</v>
          </cell>
          <cell r="L311">
            <v>22737.71</v>
          </cell>
          <cell r="M311">
            <v>0</v>
          </cell>
          <cell r="N311">
            <v>658.54</v>
          </cell>
          <cell r="O311">
            <v>0</v>
          </cell>
          <cell r="P311">
            <v>0</v>
          </cell>
          <cell r="Q311">
            <v>0</v>
          </cell>
          <cell r="R311">
            <v>407136.37</v>
          </cell>
          <cell r="S311">
            <v>136991.29</v>
          </cell>
          <cell r="T311">
            <v>0</v>
          </cell>
          <cell r="U311">
            <v>358.72</v>
          </cell>
          <cell r="V311">
            <v>0</v>
          </cell>
          <cell r="W311">
            <v>0</v>
          </cell>
          <cell r="X311">
            <v>0</v>
          </cell>
          <cell r="Y311">
            <v>115287.06</v>
          </cell>
          <cell r="Z311">
            <v>45782.58</v>
          </cell>
          <cell r="AA311">
            <v>1677</v>
          </cell>
          <cell r="AB311">
            <v>1880.91</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121048.76</v>
          </cell>
          <cell r="BW311">
            <v>52290.720000000001</v>
          </cell>
          <cell r="BX311">
            <v>9210.43</v>
          </cell>
          <cell r="BY311">
            <v>67406.679999999993</v>
          </cell>
          <cell r="BZ311">
            <v>0</v>
          </cell>
          <cell r="CA311">
            <v>9570.76</v>
          </cell>
          <cell r="CB311">
            <v>0</v>
          </cell>
          <cell r="CC311">
            <v>113871.83</v>
          </cell>
          <cell r="CD311">
            <v>44987.56</v>
          </cell>
          <cell r="CE311">
            <v>0</v>
          </cell>
          <cell r="CF311">
            <v>14230.55</v>
          </cell>
          <cell r="CG311">
            <v>933.61</v>
          </cell>
          <cell r="CH311">
            <v>0</v>
          </cell>
          <cell r="CI311">
            <v>0</v>
          </cell>
          <cell r="CJ311">
            <v>220187.77</v>
          </cell>
          <cell r="CK311">
            <v>66309.23</v>
          </cell>
          <cell r="CL311">
            <v>305110.83</v>
          </cell>
          <cell r="CM311">
            <v>28380.85</v>
          </cell>
          <cell r="CN311">
            <v>92004.97</v>
          </cell>
          <cell r="CO311">
            <v>1420.92</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17624.5</v>
          </cell>
          <cell r="DH311">
            <v>0</v>
          </cell>
          <cell r="DI311">
            <v>0</v>
          </cell>
          <cell r="DJ311">
            <v>0</v>
          </cell>
          <cell r="DK311">
            <v>0</v>
          </cell>
          <cell r="DL311">
            <v>307620.78999999998</v>
          </cell>
          <cell r="DM311">
            <v>88037.06</v>
          </cell>
          <cell r="DN311">
            <v>14874.91</v>
          </cell>
          <cell r="DO311">
            <v>6435.1</v>
          </cell>
          <cell r="DP311">
            <v>0</v>
          </cell>
          <cell r="DQ311">
            <v>6846.39</v>
          </cell>
          <cell r="DR311">
            <v>0</v>
          </cell>
          <cell r="DS311">
            <v>0</v>
          </cell>
          <cell r="DT311">
            <v>0</v>
          </cell>
          <cell r="DU311">
            <v>1907</v>
          </cell>
          <cell r="DV311">
            <v>0</v>
          </cell>
          <cell r="DW311">
            <v>0</v>
          </cell>
          <cell r="DX311">
            <v>0</v>
          </cell>
          <cell r="DY311">
            <v>0</v>
          </cell>
          <cell r="DZ311">
            <v>1047102.97</v>
          </cell>
          <cell r="EA311">
            <v>309950.98</v>
          </cell>
          <cell r="EB311">
            <v>40740.639999999999</v>
          </cell>
          <cell r="EC311">
            <v>20518.62</v>
          </cell>
          <cell r="ED311">
            <v>0</v>
          </cell>
          <cell r="EE311">
            <v>9231.36</v>
          </cell>
          <cell r="EF311">
            <v>0</v>
          </cell>
          <cell r="EG311">
            <v>234056.81</v>
          </cell>
          <cell r="EH311">
            <v>74949.179999999993</v>
          </cell>
          <cell r="EI311">
            <v>83913.53</v>
          </cell>
          <cell r="EJ311">
            <v>3234.02</v>
          </cell>
          <cell r="EK311">
            <v>0</v>
          </cell>
          <cell r="EL311">
            <v>30657.63</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711821.76</v>
          </cell>
          <cell r="GL311">
            <v>249122.56</v>
          </cell>
          <cell r="GM311">
            <v>119756.31</v>
          </cell>
          <cell r="GN311">
            <v>553089.13</v>
          </cell>
          <cell r="GO311">
            <v>5235.88</v>
          </cell>
          <cell r="GP311">
            <v>13829.92</v>
          </cell>
          <cell r="GQ311">
            <v>0</v>
          </cell>
          <cell r="GR311">
            <v>471333.64</v>
          </cell>
          <cell r="GS311">
            <v>126239.44</v>
          </cell>
          <cell r="GT311">
            <v>30857.73</v>
          </cell>
          <cell r="GU311">
            <v>111254.03</v>
          </cell>
          <cell r="GV311">
            <v>0</v>
          </cell>
          <cell r="GW311">
            <v>5480</v>
          </cell>
          <cell r="GX311">
            <v>0</v>
          </cell>
          <cell r="GY311">
            <v>0</v>
          </cell>
          <cell r="GZ311">
            <v>0</v>
          </cell>
          <cell r="HA311">
            <v>0</v>
          </cell>
          <cell r="HB311">
            <v>0</v>
          </cell>
          <cell r="HC311">
            <v>0</v>
          </cell>
          <cell r="HD311">
            <v>0</v>
          </cell>
          <cell r="HE311">
            <v>0</v>
          </cell>
          <cell r="HF311">
            <v>0</v>
          </cell>
          <cell r="HG311">
            <v>0</v>
          </cell>
          <cell r="HH311">
            <v>0</v>
          </cell>
          <cell r="HI311">
            <v>0</v>
          </cell>
          <cell r="HJ311">
            <v>0</v>
          </cell>
          <cell r="HK311">
            <v>0</v>
          </cell>
          <cell r="HL311">
            <v>0</v>
          </cell>
          <cell r="HM311">
            <v>0</v>
          </cell>
          <cell r="HN311">
            <v>0</v>
          </cell>
          <cell r="HO311">
            <v>0</v>
          </cell>
          <cell r="HP311">
            <v>0</v>
          </cell>
          <cell r="HQ311">
            <v>0</v>
          </cell>
          <cell r="HR311">
            <v>0</v>
          </cell>
          <cell r="HS311">
            <v>0</v>
          </cell>
          <cell r="HT311">
            <v>0</v>
          </cell>
          <cell r="HU311">
            <v>0</v>
          </cell>
          <cell r="HV311">
            <v>0</v>
          </cell>
          <cell r="HW311">
            <v>0</v>
          </cell>
          <cell r="HX311">
            <v>0</v>
          </cell>
          <cell r="HY311">
            <v>0</v>
          </cell>
          <cell r="HZ311">
            <v>0</v>
          </cell>
          <cell r="IA311">
            <v>0</v>
          </cell>
          <cell r="IB311">
            <v>0</v>
          </cell>
          <cell r="IC311">
            <v>0</v>
          </cell>
          <cell r="ID311">
            <v>0</v>
          </cell>
          <cell r="IE311">
            <v>0</v>
          </cell>
          <cell r="IF311">
            <v>0</v>
          </cell>
          <cell r="IG311">
            <v>0</v>
          </cell>
          <cell r="IH311">
            <v>0</v>
          </cell>
          <cell r="II311">
            <v>0</v>
          </cell>
          <cell r="IJ311">
            <v>0</v>
          </cell>
          <cell r="IK311">
            <v>0</v>
          </cell>
          <cell r="IL311">
            <v>0</v>
          </cell>
          <cell r="IM311">
            <v>0</v>
          </cell>
          <cell r="IN311">
            <v>0</v>
          </cell>
          <cell r="IO311">
            <v>0</v>
          </cell>
          <cell r="IP311">
            <v>0</v>
          </cell>
          <cell r="IQ311">
            <v>0</v>
          </cell>
          <cell r="IR311">
            <v>0</v>
          </cell>
          <cell r="IS311">
            <v>0</v>
          </cell>
          <cell r="IT311">
            <v>0</v>
          </cell>
          <cell r="IU311">
            <v>806094</v>
          </cell>
          <cell r="IV311">
            <v>0</v>
          </cell>
          <cell r="IW311">
            <v>0</v>
          </cell>
          <cell r="IX311">
            <v>0</v>
          </cell>
          <cell r="IY311">
            <v>0</v>
          </cell>
          <cell r="IZ311">
            <v>0</v>
          </cell>
          <cell r="JA311">
            <v>0</v>
          </cell>
          <cell r="JB311">
            <v>108960.33</v>
          </cell>
          <cell r="JC311">
            <v>0</v>
          </cell>
          <cell r="JD311">
            <v>0</v>
          </cell>
          <cell r="JE311">
            <v>0</v>
          </cell>
          <cell r="JF311">
            <v>0</v>
          </cell>
          <cell r="JG311">
            <v>0</v>
          </cell>
          <cell r="JH311">
            <v>0</v>
          </cell>
          <cell r="JI311">
            <v>0</v>
          </cell>
          <cell r="JJ311">
            <v>0</v>
          </cell>
          <cell r="JK311">
            <v>0</v>
          </cell>
          <cell r="JL311">
            <v>0</v>
          </cell>
          <cell r="JM311">
            <v>0</v>
          </cell>
          <cell r="JN311">
            <v>0</v>
          </cell>
          <cell r="JO311">
            <v>0</v>
          </cell>
          <cell r="JP311">
            <v>0</v>
          </cell>
          <cell r="JQ311">
            <v>0</v>
          </cell>
          <cell r="JR311">
            <v>0</v>
          </cell>
          <cell r="JS311">
            <v>0</v>
          </cell>
          <cell r="JT311">
            <v>0</v>
          </cell>
          <cell r="JU311">
            <v>0</v>
          </cell>
          <cell r="JV311">
            <v>0</v>
          </cell>
          <cell r="JW311">
            <v>0</v>
          </cell>
          <cell r="JX311">
            <v>0</v>
          </cell>
          <cell r="JY311">
            <v>0</v>
          </cell>
          <cell r="JZ311">
            <v>0</v>
          </cell>
          <cell r="KA311">
            <v>0</v>
          </cell>
          <cell r="KB311">
            <v>0</v>
          </cell>
          <cell r="KC311">
            <v>0</v>
          </cell>
          <cell r="KD311">
            <v>4276</v>
          </cell>
          <cell r="KE311">
            <v>13323469.58</v>
          </cell>
          <cell r="KF311">
            <v>4531950.74</v>
          </cell>
          <cell r="KG311">
            <v>1963623.28</v>
          </cell>
          <cell r="KH311">
            <v>1239509.46</v>
          </cell>
          <cell r="KI311">
            <v>113731.95</v>
          </cell>
          <cell r="KJ311">
            <v>118801.1</v>
          </cell>
          <cell r="KK311">
            <v>919330.33</v>
          </cell>
        </row>
        <row r="312">
          <cell r="A312">
            <v>309</v>
          </cell>
          <cell r="B312">
            <v>6921</v>
          </cell>
          <cell r="C312" t="str">
            <v>West Bend-Mallard Comm School District</v>
          </cell>
          <cell r="D312">
            <v>1595651.92</v>
          </cell>
          <cell r="E312">
            <v>513367.13</v>
          </cell>
          <cell r="F312">
            <v>579061.92000000004</v>
          </cell>
          <cell r="G312">
            <v>41646.06</v>
          </cell>
          <cell r="H312">
            <v>9382.35</v>
          </cell>
          <cell r="I312">
            <v>5736.95</v>
          </cell>
          <cell r="J312">
            <v>0</v>
          </cell>
          <cell r="K312">
            <v>0</v>
          </cell>
          <cell r="L312">
            <v>0</v>
          </cell>
          <cell r="M312">
            <v>0</v>
          </cell>
          <cell r="N312">
            <v>0</v>
          </cell>
          <cell r="O312">
            <v>0</v>
          </cell>
          <cell r="P312">
            <v>0</v>
          </cell>
          <cell r="Q312">
            <v>0</v>
          </cell>
          <cell r="R312">
            <v>70619.19</v>
          </cell>
          <cell r="S312">
            <v>14548.47</v>
          </cell>
          <cell r="T312">
            <v>2876</v>
          </cell>
          <cell r="U312">
            <v>3784.1</v>
          </cell>
          <cell r="V312">
            <v>0</v>
          </cell>
          <cell r="W312">
            <v>0</v>
          </cell>
          <cell r="X312">
            <v>0</v>
          </cell>
          <cell r="Y312">
            <v>0</v>
          </cell>
          <cell r="Z312">
            <v>0</v>
          </cell>
          <cell r="AA312">
            <v>0</v>
          </cell>
          <cell r="AB312">
            <v>78.55</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10736.61</v>
          </cell>
          <cell r="BR312">
            <v>2895</v>
          </cell>
          <cell r="BS312">
            <v>0</v>
          </cell>
          <cell r="BT312">
            <v>0</v>
          </cell>
          <cell r="BU312">
            <v>0</v>
          </cell>
          <cell r="BV312">
            <v>0</v>
          </cell>
          <cell r="BW312">
            <v>0</v>
          </cell>
          <cell r="BX312">
            <v>4619</v>
          </cell>
          <cell r="BY312">
            <v>0</v>
          </cell>
          <cell r="BZ312">
            <v>0</v>
          </cell>
          <cell r="CA312">
            <v>0</v>
          </cell>
          <cell r="CB312">
            <v>0</v>
          </cell>
          <cell r="CC312">
            <v>20477.490000000002</v>
          </cell>
          <cell r="CD312">
            <v>4678.99</v>
          </cell>
          <cell r="CE312">
            <v>29839.32</v>
          </cell>
          <cell r="CF312">
            <v>1565.33</v>
          </cell>
          <cell r="CG312">
            <v>50.93</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25511.599999999999</v>
          </cell>
          <cell r="DH312">
            <v>8535.27</v>
          </cell>
          <cell r="DI312">
            <v>0</v>
          </cell>
          <cell r="DJ312">
            <v>5798.18</v>
          </cell>
          <cell r="DK312">
            <v>0</v>
          </cell>
          <cell r="DL312">
            <v>123245.52</v>
          </cell>
          <cell r="DM312">
            <v>47630.58</v>
          </cell>
          <cell r="DN312">
            <v>1156.44</v>
          </cell>
          <cell r="DO312">
            <v>1619.76</v>
          </cell>
          <cell r="DP312">
            <v>0</v>
          </cell>
          <cell r="DQ312">
            <v>870</v>
          </cell>
          <cell r="DR312">
            <v>0</v>
          </cell>
          <cell r="DS312">
            <v>0</v>
          </cell>
          <cell r="DT312">
            <v>0</v>
          </cell>
          <cell r="DU312">
            <v>415</v>
          </cell>
          <cell r="DV312">
            <v>0</v>
          </cell>
          <cell r="DW312">
            <v>0</v>
          </cell>
          <cell r="DX312">
            <v>0</v>
          </cell>
          <cell r="DY312">
            <v>0</v>
          </cell>
          <cell r="DZ312">
            <v>170148.9</v>
          </cell>
          <cell r="EA312">
            <v>62568.59</v>
          </cell>
          <cell r="EB312">
            <v>951.22</v>
          </cell>
          <cell r="EC312">
            <v>189.87</v>
          </cell>
          <cell r="ED312">
            <v>0</v>
          </cell>
          <cell r="EE312">
            <v>736</v>
          </cell>
          <cell r="EF312">
            <v>0</v>
          </cell>
          <cell r="EG312">
            <v>49209.96</v>
          </cell>
          <cell r="EH312">
            <v>18187.830000000002</v>
          </cell>
          <cell r="EI312">
            <v>11595.38</v>
          </cell>
          <cell r="EJ312">
            <v>4904.07</v>
          </cell>
          <cell r="EK312">
            <v>0</v>
          </cell>
          <cell r="EL312">
            <v>511.05</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96312.08</v>
          </cell>
          <cell r="GL312">
            <v>37643.339999999997</v>
          </cell>
          <cell r="GM312">
            <v>29515.200000000001</v>
          </cell>
          <cell r="GN312">
            <v>72704.850000000006</v>
          </cell>
          <cell r="GO312">
            <v>4692.99</v>
          </cell>
          <cell r="GP312">
            <v>410</v>
          </cell>
          <cell r="GQ312">
            <v>0</v>
          </cell>
          <cell r="GR312">
            <v>76954.960000000006</v>
          </cell>
          <cell r="GS312">
            <v>14657.26</v>
          </cell>
          <cell r="GT312">
            <v>11698.04</v>
          </cell>
          <cell r="GU312">
            <v>24740.880000000001</v>
          </cell>
          <cell r="GV312">
            <v>0</v>
          </cell>
          <cell r="GW312">
            <v>1940</v>
          </cell>
          <cell r="GX312">
            <v>0</v>
          </cell>
          <cell r="GY312">
            <v>0</v>
          </cell>
          <cell r="GZ312">
            <v>0</v>
          </cell>
          <cell r="HA312">
            <v>0</v>
          </cell>
          <cell r="HB312">
            <v>0</v>
          </cell>
          <cell r="HC312">
            <v>0</v>
          </cell>
          <cell r="HD312">
            <v>0</v>
          </cell>
          <cell r="HE312">
            <v>0</v>
          </cell>
          <cell r="HF312">
            <v>0</v>
          </cell>
          <cell r="HG312">
            <v>0</v>
          </cell>
          <cell r="HH312">
            <v>0</v>
          </cell>
          <cell r="HI312">
            <v>0</v>
          </cell>
          <cell r="HJ312">
            <v>0</v>
          </cell>
          <cell r="HK312">
            <v>0</v>
          </cell>
          <cell r="HL312">
            <v>0</v>
          </cell>
          <cell r="HM312">
            <v>0</v>
          </cell>
          <cell r="HN312">
            <v>0</v>
          </cell>
          <cell r="HO312">
            <v>0</v>
          </cell>
          <cell r="HP312">
            <v>0</v>
          </cell>
          <cell r="HQ312">
            <v>0</v>
          </cell>
          <cell r="HR312">
            <v>0</v>
          </cell>
          <cell r="HS312">
            <v>0</v>
          </cell>
          <cell r="HT312">
            <v>8049.6</v>
          </cell>
          <cell r="HU312">
            <v>1375.68</v>
          </cell>
          <cell r="HV312">
            <v>0</v>
          </cell>
          <cell r="HW312">
            <v>0</v>
          </cell>
          <cell r="HX312">
            <v>0</v>
          </cell>
          <cell r="HY312">
            <v>0</v>
          </cell>
          <cell r="HZ312">
            <v>0</v>
          </cell>
          <cell r="IA312">
            <v>0</v>
          </cell>
          <cell r="IB312">
            <v>0</v>
          </cell>
          <cell r="IC312">
            <v>0</v>
          </cell>
          <cell r="ID312">
            <v>0</v>
          </cell>
          <cell r="IE312">
            <v>0</v>
          </cell>
          <cell r="IF312">
            <v>0</v>
          </cell>
          <cell r="IG312">
            <v>0</v>
          </cell>
          <cell r="IH312">
            <v>0</v>
          </cell>
          <cell r="II312">
            <v>0</v>
          </cell>
          <cell r="IJ312">
            <v>0</v>
          </cell>
          <cell r="IK312">
            <v>0</v>
          </cell>
          <cell r="IL312">
            <v>0</v>
          </cell>
          <cell r="IM312">
            <v>0</v>
          </cell>
          <cell r="IN312">
            <v>0</v>
          </cell>
          <cell r="IO312">
            <v>0</v>
          </cell>
          <cell r="IP312">
            <v>0</v>
          </cell>
          <cell r="IQ312">
            <v>0</v>
          </cell>
          <cell r="IR312">
            <v>0</v>
          </cell>
          <cell r="IS312">
            <v>0</v>
          </cell>
          <cell r="IT312">
            <v>0</v>
          </cell>
          <cell r="IU312">
            <v>146808</v>
          </cell>
          <cell r="IV312">
            <v>0</v>
          </cell>
          <cell r="IW312">
            <v>0</v>
          </cell>
          <cell r="IX312">
            <v>0</v>
          </cell>
          <cell r="IY312">
            <v>0</v>
          </cell>
          <cell r="IZ312">
            <v>0</v>
          </cell>
          <cell r="JA312">
            <v>0</v>
          </cell>
          <cell r="JB312">
            <v>13871.71</v>
          </cell>
          <cell r="JC312">
            <v>0</v>
          </cell>
          <cell r="JD312">
            <v>0</v>
          </cell>
          <cell r="JE312">
            <v>0</v>
          </cell>
          <cell r="JF312">
            <v>0</v>
          </cell>
          <cell r="JG312">
            <v>0</v>
          </cell>
          <cell r="JH312">
            <v>0</v>
          </cell>
          <cell r="JI312">
            <v>0</v>
          </cell>
          <cell r="JJ312">
            <v>0</v>
          </cell>
          <cell r="JK312">
            <v>0</v>
          </cell>
          <cell r="JL312">
            <v>0</v>
          </cell>
          <cell r="JM312">
            <v>0</v>
          </cell>
          <cell r="JN312">
            <v>0</v>
          </cell>
          <cell r="JO312">
            <v>0</v>
          </cell>
          <cell r="JP312">
            <v>0</v>
          </cell>
          <cell r="JQ312">
            <v>0</v>
          </cell>
          <cell r="JR312">
            <v>0</v>
          </cell>
          <cell r="JS312">
            <v>0</v>
          </cell>
          <cell r="JT312">
            <v>0</v>
          </cell>
          <cell r="JU312">
            <v>0</v>
          </cell>
          <cell r="JV312">
            <v>0</v>
          </cell>
          <cell r="JW312">
            <v>0</v>
          </cell>
          <cell r="JX312">
            <v>0</v>
          </cell>
          <cell r="JY312">
            <v>0</v>
          </cell>
          <cell r="JZ312">
            <v>0</v>
          </cell>
          <cell r="KA312">
            <v>0</v>
          </cell>
          <cell r="KB312">
            <v>0</v>
          </cell>
          <cell r="KC312">
            <v>0</v>
          </cell>
          <cell r="KD312">
            <v>0</v>
          </cell>
          <cell r="KE312">
            <v>2210669.62</v>
          </cell>
          <cell r="KF312">
            <v>714657.87</v>
          </cell>
          <cell r="KG312">
            <v>707975.73</v>
          </cell>
          <cell r="KH312">
            <v>162663.74</v>
          </cell>
          <cell r="KI312">
            <v>14126.27</v>
          </cell>
          <cell r="KJ312">
            <v>16002.18</v>
          </cell>
          <cell r="KK312">
            <v>160679.71</v>
          </cell>
        </row>
        <row r="313">
          <cell r="A313">
            <v>310</v>
          </cell>
          <cell r="B313">
            <v>6930</v>
          </cell>
          <cell r="C313" t="str">
            <v>West Branch Comm School District</v>
          </cell>
          <cell r="D313">
            <v>4201769.93</v>
          </cell>
          <cell r="E313">
            <v>1201594.21</v>
          </cell>
          <cell r="F313">
            <v>579137.09</v>
          </cell>
          <cell r="G313">
            <v>120297.17</v>
          </cell>
          <cell r="H313">
            <v>1400.56</v>
          </cell>
          <cell r="I313">
            <v>0</v>
          </cell>
          <cell r="J313">
            <v>0</v>
          </cell>
          <cell r="K313">
            <v>0</v>
          </cell>
          <cell r="L313">
            <v>0</v>
          </cell>
          <cell r="M313">
            <v>7229.76</v>
          </cell>
          <cell r="N313">
            <v>0</v>
          </cell>
          <cell r="O313">
            <v>0</v>
          </cell>
          <cell r="P313">
            <v>0</v>
          </cell>
          <cell r="Q313">
            <v>0</v>
          </cell>
          <cell r="R313">
            <v>162858.10999999999</v>
          </cell>
          <cell r="S313">
            <v>38332.379999999997</v>
          </cell>
          <cell r="T313">
            <v>0</v>
          </cell>
          <cell r="U313">
            <v>11464.07</v>
          </cell>
          <cell r="V313">
            <v>0</v>
          </cell>
          <cell r="W313">
            <v>0</v>
          </cell>
          <cell r="X313">
            <v>0</v>
          </cell>
          <cell r="Y313">
            <v>44635.82</v>
          </cell>
          <cell r="Z313">
            <v>14391.92</v>
          </cell>
          <cell r="AA313">
            <v>0</v>
          </cell>
          <cell r="AB313">
            <v>6161.96</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212911.94</v>
          </cell>
          <cell r="BW313">
            <v>42346.92</v>
          </cell>
          <cell r="BX313">
            <v>22442.39</v>
          </cell>
          <cell r="BY313">
            <v>966.9</v>
          </cell>
          <cell r="BZ313">
            <v>0</v>
          </cell>
          <cell r="CA313">
            <v>0</v>
          </cell>
          <cell r="CB313">
            <v>0</v>
          </cell>
          <cell r="CC313">
            <v>81876.89</v>
          </cell>
          <cell r="CD313">
            <v>25053.46</v>
          </cell>
          <cell r="CE313">
            <v>0</v>
          </cell>
          <cell r="CF313">
            <v>4890.7</v>
          </cell>
          <cell r="CG313">
            <v>0</v>
          </cell>
          <cell r="CH313">
            <v>0</v>
          </cell>
          <cell r="CI313">
            <v>0</v>
          </cell>
          <cell r="CJ313">
            <v>0</v>
          </cell>
          <cell r="CK313">
            <v>0</v>
          </cell>
          <cell r="CL313">
            <v>3492.8</v>
          </cell>
          <cell r="CM313">
            <v>8820.7199999999993</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54607.85</v>
          </cell>
          <cell r="DH313">
            <v>9356.98</v>
          </cell>
          <cell r="DI313">
            <v>0</v>
          </cell>
          <cell r="DJ313">
            <v>4906.1000000000004</v>
          </cell>
          <cell r="DK313">
            <v>0</v>
          </cell>
          <cell r="DL313">
            <v>175509.83</v>
          </cell>
          <cell r="DM313">
            <v>57227.63</v>
          </cell>
          <cell r="DN313">
            <v>13586.74</v>
          </cell>
          <cell r="DO313">
            <v>2350.65</v>
          </cell>
          <cell r="DP313">
            <v>0</v>
          </cell>
          <cell r="DQ313">
            <v>0</v>
          </cell>
          <cell r="DR313">
            <v>0</v>
          </cell>
          <cell r="DS313">
            <v>0</v>
          </cell>
          <cell r="DT313">
            <v>0</v>
          </cell>
          <cell r="DU313">
            <v>896</v>
          </cell>
          <cell r="DV313">
            <v>0</v>
          </cell>
          <cell r="DW313">
            <v>0</v>
          </cell>
          <cell r="DX313">
            <v>0</v>
          </cell>
          <cell r="DY313">
            <v>0</v>
          </cell>
          <cell r="DZ313">
            <v>412510.53</v>
          </cell>
          <cell r="EA313">
            <v>128964.25</v>
          </cell>
          <cell r="EB313">
            <v>21951.24</v>
          </cell>
          <cell r="EC313">
            <v>296.83</v>
          </cell>
          <cell r="ED313">
            <v>0</v>
          </cell>
          <cell r="EE313">
            <v>0</v>
          </cell>
          <cell r="EF313">
            <v>0</v>
          </cell>
          <cell r="EG313">
            <v>73566.490000000005</v>
          </cell>
          <cell r="EH313">
            <v>26916.31</v>
          </cell>
          <cell r="EI313">
            <v>25806.83</v>
          </cell>
          <cell r="EJ313">
            <v>1072.54</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65316.65</v>
          </cell>
          <cell r="FX313">
            <v>17635.060000000001</v>
          </cell>
          <cell r="FY313">
            <v>0</v>
          </cell>
          <cell r="FZ313">
            <v>0</v>
          </cell>
          <cell r="GA313">
            <v>0</v>
          </cell>
          <cell r="GB313">
            <v>0</v>
          </cell>
          <cell r="GC313">
            <v>0</v>
          </cell>
          <cell r="GD313">
            <v>1188</v>
          </cell>
          <cell r="GE313">
            <v>90.88</v>
          </cell>
          <cell r="GF313">
            <v>0</v>
          </cell>
          <cell r="GG313">
            <v>0</v>
          </cell>
          <cell r="GH313">
            <v>0</v>
          </cell>
          <cell r="GI313">
            <v>0</v>
          </cell>
          <cell r="GJ313">
            <v>0</v>
          </cell>
          <cell r="GK313">
            <v>280117.07</v>
          </cell>
          <cell r="GL313">
            <v>92700.38</v>
          </cell>
          <cell r="GM313">
            <v>115672.52</v>
          </cell>
          <cell r="GN313">
            <v>282484.58</v>
          </cell>
          <cell r="GO313">
            <v>0</v>
          </cell>
          <cell r="GP313">
            <v>0</v>
          </cell>
          <cell r="GQ313">
            <v>0</v>
          </cell>
          <cell r="GR313">
            <v>212441.12</v>
          </cell>
          <cell r="GS313">
            <v>53319.15</v>
          </cell>
          <cell r="GT313">
            <v>6869.82</v>
          </cell>
          <cell r="GU313">
            <v>63678.17</v>
          </cell>
          <cell r="GV313">
            <v>0</v>
          </cell>
          <cell r="GW313">
            <v>0</v>
          </cell>
          <cell r="GX313">
            <v>0</v>
          </cell>
          <cell r="GY313">
            <v>0</v>
          </cell>
          <cell r="GZ313">
            <v>0</v>
          </cell>
          <cell r="HA313">
            <v>0</v>
          </cell>
          <cell r="HB313">
            <v>0</v>
          </cell>
          <cell r="HC313">
            <v>0</v>
          </cell>
          <cell r="HD313">
            <v>0</v>
          </cell>
          <cell r="HE313">
            <v>0</v>
          </cell>
          <cell r="HF313">
            <v>0</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0</v>
          </cell>
          <cell r="HW313">
            <v>0</v>
          </cell>
          <cell r="HX313">
            <v>0</v>
          </cell>
          <cell r="HY313">
            <v>0</v>
          </cell>
          <cell r="HZ313">
            <v>0</v>
          </cell>
          <cell r="IA313">
            <v>0</v>
          </cell>
          <cell r="IB313">
            <v>0</v>
          </cell>
          <cell r="IC313">
            <v>0</v>
          </cell>
          <cell r="ID313">
            <v>0</v>
          </cell>
          <cell r="IE313">
            <v>0</v>
          </cell>
          <cell r="IF313">
            <v>0</v>
          </cell>
          <cell r="IG313">
            <v>0</v>
          </cell>
          <cell r="IH313">
            <v>0</v>
          </cell>
          <cell r="II313">
            <v>0</v>
          </cell>
          <cell r="IJ313">
            <v>0</v>
          </cell>
          <cell r="IK313">
            <v>0</v>
          </cell>
          <cell r="IL313">
            <v>0</v>
          </cell>
          <cell r="IM313">
            <v>0</v>
          </cell>
          <cell r="IN313">
            <v>0</v>
          </cell>
          <cell r="IO313">
            <v>0</v>
          </cell>
          <cell r="IP313">
            <v>0</v>
          </cell>
          <cell r="IQ313">
            <v>0</v>
          </cell>
          <cell r="IR313">
            <v>0</v>
          </cell>
          <cell r="IS313">
            <v>0</v>
          </cell>
          <cell r="IT313">
            <v>0</v>
          </cell>
          <cell r="IU313">
            <v>333669</v>
          </cell>
          <cell r="IV313">
            <v>0</v>
          </cell>
          <cell r="IW313">
            <v>0</v>
          </cell>
          <cell r="IX313">
            <v>0</v>
          </cell>
          <cell r="IY313">
            <v>0</v>
          </cell>
          <cell r="IZ313">
            <v>0</v>
          </cell>
          <cell r="JA313">
            <v>0</v>
          </cell>
          <cell r="JB313">
            <v>0</v>
          </cell>
          <cell r="JC313">
            <v>0</v>
          </cell>
          <cell r="JD313">
            <v>0</v>
          </cell>
          <cell r="JE313">
            <v>0</v>
          </cell>
          <cell r="JF313">
            <v>0</v>
          </cell>
          <cell r="JG313">
            <v>0</v>
          </cell>
          <cell r="JH313">
            <v>0</v>
          </cell>
          <cell r="JI313">
            <v>0</v>
          </cell>
          <cell r="JJ313">
            <v>0</v>
          </cell>
          <cell r="JK313">
            <v>0</v>
          </cell>
          <cell r="JL313">
            <v>0</v>
          </cell>
          <cell r="JM313">
            <v>0</v>
          </cell>
          <cell r="JN313">
            <v>0</v>
          </cell>
          <cell r="JO313">
            <v>0</v>
          </cell>
          <cell r="JP313">
            <v>0</v>
          </cell>
          <cell r="JQ313">
            <v>0</v>
          </cell>
          <cell r="JR313">
            <v>0</v>
          </cell>
          <cell r="JS313">
            <v>0</v>
          </cell>
          <cell r="JT313">
            <v>0</v>
          </cell>
          <cell r="JU313">
            <v>0</v>
          </cell>
          <cell r="JV313">
            <v>0</v>
          </cell>
          <cell r="JW313">
            <v>0</v>
          </cell>
          <cell r="JX313">
            <v>0</v>
          </cell>
          <cell r="JY313">
            <v>0</v>
          </cell>
          <cell r="JZ313">
            <v>0</v>
          </cell>
          <cell r="KA313">
            <v>0</v>
          </cell>
          <cell r="KB313">
            <v>0</v>
          </cell>
          <cell r="KC313">
            <v>0</v>
          </cell>
          <cell r="KD313">
            <v>0</v>
          </cell>
          <cell r="KE313">
            <v>5924702.3799999999</v>
          </cell>
          <cell r="KF313">
            <v>1698572.55</v>
          </cell>
          <cell r="KG313">
            <v>851693.04</v>
          </cell>
          <cell r="KH313">
            <v>511841.27</v>
          </cell>
          <cell r="KI313">
            <v>1400.56</v>
          </cell>
          <cell r="KJ313">
            <v>4906.1000000000004</v>
          </cell>
          <cell r="KK313">
            <v>333669</v>
          </cell>
        </row>
        <row r="314">
          <cell r="A314">
            <v>311</v>
          </cell>
          <cell r="B314">
            <v>6937</v>
          </cell>
          <cell r="C314" t="str">
            <v>West Burlington Ind School District</v>
          </cell>
          <cell r="D314">
            <v>4297260.58</v>
          </cell>
          <cell r="E314">
            <v>1099336.48</v>
          </cell>
          <cell r="F314">
            <v>454712.72</v>
          </cell>
          <cell r="G314">
            <v>223513.05</v>
          </cell>
          <cell r="H314">
            <v>34535.01</v>
          </cell>
          <cell r="I314">
            <v>15779.31</v>
          </cell>
          <cell r="J314">
            <v>0</v>
          </cell>
          <cell r="K314">
            <v>0</v>
          </cell>
          <cell r="L314">
            <v>0</v>
          </cell>
          <cell r="M314">
            <v>0</v>
          </cell>
          <cell r="N314">
            <v>0</v>
          </cell>
          <cell r="O314">
            <v>0</v>
          </cell>
          <cell r="P314">
            <v>0</v>
          </cell>
          <cell r="Q314">
            <v>0</v>
          </cell>
          <cell r="R314">
            <v>104356.54</v>
          </cell>
          <cell r="S314">
            <v>27713.99</v>
          </cell>
          <cell r="T314">
            <v>3277.35</v>
          </cell>
          <cell r="U314">
            <v>858.69</v>
          </cell>
          <cell r="V314">
            <v>0</v>
          </cell>
          <cell r="W314">
            <v>125</v>
          </cell>
          <cell r="X314">
            <v>0</v>
          </cell>
          <cell r="Y314">
            <v>37949.22</v>
          </cell>
          <cell r="Z314">
            <v>15280.99</v>
          </cell>
          <cell r="AA314">
            <v>192.05</v>
          </cell>
          <cell r="AB314">
            <v>2706.57</v>
          </cell>
          <cell r="AC314">
            <v>0</v>
          </cell>
          <cell r="AD314">
            <v>105</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226798.27</v>
          </cell>
          <cell r="BW314">
            <v>54507.66</v>
          </cell>
          <cell r="BX314">
            <v>6856.44</v>
          </cell>
          <cell r="BY314">
            <v>1148.48</v>
          </cell>
          <cell r="BZ314">
            <v>0</v>
          </cell>
          <cell r="CA314">
            <v>0</v>
          </cell>
          <cell r="CB314">
            <v>0</v>
          </cell>
          <cell r="CC314">
            <v>99975.37</v>
          </cell>
          <cell r="CD314">
            <v>25925.46</v>
          </cell>
          <cell r="CE314">
            <v>360.51</v>
          </cell>
          <cell r="CF314">
            <v>4017.2</v>
          </cell>
          <cell r="CG314">
            <v>696</v>
          </cell>
          <cell r="CH314">
            <v>0</v>
          </cell>
          <cell r="CI314">
            <v>0</v>
          </cell>
          <cell r="CJ314">
            <v>87382.1</v>
          </cell>
          <cell r="CK314">
            <v>27315.74</v>
          </cell>
          <cell r="CL314">
            <v>641.1</v>
          </cell>
          <cell r="CM314">
            <v>28446.61</v>
          </cell>
          <cell r="CN314">
            <v>15642.3</v>
          </cell>
          <cell r="CO314">
            <v>390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38295.57</v>
          </cell>
          <cell r="DH314">
            <v>1097.31</v>
          </cell>
          <cell r="DI314">
            <v>0</v>
          </cell>
          <cell r="DJ314">
            <v>6634</v>
          </cell>
          <cell r="DK314">
            <v>0</v>
          </cell>
          <cell r="DL314">
            <v>191340.57</v>
          </cell>
          <cell r="DM314">
            <v>35749.75</v>
          </cell>
          <cell r="DN314">
            <v>18165.259999999998</v>
          </cell>
          <cell r="DO314">
            <v>2629.83</v>
          </cell>
          <cell r="DP314">
            <v>1932.3</v>
          </cell>
          <cell r="DQ314">
            <v>2844</v>
          </cell>
          <cell r="DR314">
            <v>0</v>
          </cell>
          <cell r="DS314">
            <v>0</v>
          </cell>
          <cell r="DT314">
            <v>0</v>
          </cell>
          <cell r="DU314">
            <v>912</v>
          </cell>
          <cell r="DV314">
            <v>0</v>
          </cell>
          <cell r="DW314">
            <v>0</v>
          </cell>
          <cell r="DX314">
            <v>0</v>
          </cell>
          <cell r="DY314">
            <v>0</v>
          </cell>
          <cell r="DZ314">
            <v>419379.71</v>
          </cell>
          <cell r="EA314">
            <v>94755.89</v>
          </cell>
          <cell r="EB314">
            <v>9279.23</v>
          </cell>
          <cell r="EC314">
            <v>3993.91</v>
          </cell>
          <cell r="ED314">
            <v>39.119999999999997</v>
          </cell>
          <cell r="EE314">
            <v>3034</v>
          </cell>
          <cell r="EF314">
            <v>0</v>
          </cell>
          <cell r="EG314">
            <v>57120.5</v>
          </cell>
          <cell r="EH314">
            <v>9481.06</v>
          </cell>
          <cell r="EI314">
            <v>18121.91</v>
          </cell>
          <cell r="EJ314">
            <v>3169.83</v>
          </cell>
          <cell r="EK314">
            <v>97.99</v>
          </cell>
          <cell r="EL314">
            <v>7681.45</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v>
          </cell>
          <cell r="FQ314">
            <v>0</v>
          </cell>
          <cell r="FR314">
            <v>0</v>
          </cell>
          <cell r="FS314">
            <v>0</v>
          </cell>
          <cell r="FT314">
            <v>0</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v>
          </cell>
          <cell r="GK314">
            <v>307542.17</v>
          </cell>
          <cell r="GL314">
            <v>92485.59</v>
          </cell>
          <cell r="GM314">
            <v>143573.38</v>
          </cell>
          <cell r="GN314">
            <v>261587.7</v>
          </cell>
          <cell r="GO314">
            <v>9761.8700000000008</v>
          </cell>
          <cell r="GP314">
            <v>125</v>
          </cell>
          <cell r="GQ314">
            <v>0</v>
          </cell>
          <cell r="GR314">
            <v>53379.38</v>
          </cell>
          <cell r="GS314">
            <v>9892.61</v>
          </cell>
          <cell r="GT314">
            <v>23646.77</v>
          </cell>
          <cell r="GU314">
            <v>15074.76</v>
          </cell>
          <cell r="GV314">
            <v>0</v>
          </cell>
          <cell r="GW314">
            <v>1525</v>
          </cell>
          <cell r="GX314">
            <v>0</v>
          </cell>
          <cell r="GY314">
            <v>0</v>
          </cell>
          <cell r="GZ314">
            <v>0</v>
          </cell>
          <cell r="HA314">
            <v>0</v>
          </cell>
          <cell r="HB314">
            <v>0</v>
          </cell>
          <cell r="HC314">
            <v>0</v>
          </cell>
          <cell r="HD314">
            <v>0</v>
          </cell>
          <cell r="HE314">
            <v>0</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v>
          </cell>
          <cell r="HY314">
            <v>0</v>
          </cell>
          <cell r="HZ314">
            <v>0</v>
          </cell>
          <cell r="IA314">
            <v>0</v>
          </cell>
          <cell r="IB314">
            <v>0</v>
          </cell>
          <cell r="IC314">
            <v>0</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v>
          </cell>
          <cell r="IS314">
            <v>0</v>
          </cell>
          <cell r="IT314">
            <v>0</v>
          </cell>
          <cell r="IU314">
            <v>208935</v>
          </cell>
          <cell r="IV314">
            <v>0</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v>
          </cell>
          <cell r="JM314">
            <v>0</v>
          </cell>
          <cell r="JN314">
            <v>0</v>
          </cell>
          <cell r="JO314">
            <v>0</v>
          </cell>
          <cell r="JP314">
            <v>0</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5882484.4100000001</v>
          </cell>
          <cell r="KF314">
            <v>1492445.22</v>
          </cell>
          <cell r="KG314">
            <v>718034.29</v>
          </cell>
          <cell r="KH314">
            <v>548243.93999999994</v>
          </cell>
          <cell r="KI314">
            <v>62704.59</v>
          </cell>
          <cell r="KJ314">
            <v>38242.76</v>
          </cell>
          <cell r="KK314">
            <v>208935</v>
          </cell>
        </row>
        <row r="315">
          <cell r="A315">
            <v>312</v>
          </cell>
          <cell r="B315">
            <v>6943</v>
          </cell>
          <cell r="C315" t="str">
            <v>West Central Comm School District</v>
          </cell>
          <cell r="D315">
            <v>1612622.51</v>
          </cell>
          <cell r="E315">
            <v>454623.87</v>
          </cell>
          <cell r="F315">
            <v>412876.77</v>
          </cell>
          <cell r="G315">
            <v>75884.62</v>
          </cell>
          <cell r="H315">
            <v>2365.42</v>
          </cell>
          <cell r="I315">
            <v>2135.6</v>
          </cell>
          <cell r="J315">
            <v>0</v>
          </cell>
          <cell r="K315">
            <v>0</v>
          </cell>
          <cell r="L315">
            <v>0</v>
          </cell>
          <cell r="M315">
            <v>0</v>
          </cell>
          <cell r="N315">
            <v>0</v>
          </cell>
          <cell r="O315">
            <v>0</v>
          </cell>
          <cell r="P315">
            <v>0</v>
          </cell>
          <cell r="Q315">
            <v>0</v>
          </cell>
          <cell r="R315">
            <v>18995.37</v>
          </cell>
          <cell r="S315">
            <v>3246.27</v>
          </cell>
          <cell r="T315">
            <v>0</v>
          </cell>
          <cell r="U315">
            <v>0</v>
          </cell>
          <cell r="V315">
            <v>0</v>
          </cell>
          <cell r="W315">
            <v>0</v>
          </cell>
          <cell r="X315">
            <v>0</v>
          </cell>
          <cell r="Y315">
            <v>39424.559999999998</v>
          </cell>
          <cell r="Z315">
            <v>13328.71</v>
          </cell>
          <cell r="AA315">
            <v>121.46</v>
          </cell>
          <cell r="AB315">
            <v>1573.24</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27236.959999999999</v>
          </cell>
          <cell r="BW315">
            <v>4570.37</v>
          </cell>
          <cell r="BX315">
            <v>8853.9699999999993</v>
          </cell>
          <cell r="BY315">
            <v>2553.58</v>
          </cell>
          <cell r="BZ315">
            <v>4136.18</v>
          </cell>
          <cell r="CA315">
            <v>0</v>
          </cell>
          <cell r="CB315">
            <v>0</v>
          </cell>
          <cell r="CC315">
            <v>17575.45</v>
          </cell>
          <cell r="CD315">
            <v>3003.63</v>
          </cell>
          <cell r="CE315">
            <v>18952.98</v>
          </cell>
          <cell r="CF315">
            <v>2783.2</v>
          </cell>
          <cell r="CG315">
            <v>0</v>
          </cell>
          <cell r="CH315">
            <v>0</v>
          </cell>
          <cell r="CI315">
            <v>0</v>
          </cell>
          <cell r="CJ315">
            <v>0</v>
          </cell>
          <cell r="CK315">
            <v>0.56000000000000005</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28913.7</v>
          </cell>
          <cell r="DH315">
            <v>823.18</v>
          </cell>
          <cell r="DI315">
            <v>0</v>
          </cell>
          <cell r="DJ315">
            <v>4169.75</v>
          </cell>
          <cell r="DK315">
            <v>0</v>
          </cell>
          <cell r="DL315">
            <v>0</v>
          </cell>
          <cell r="DM315">
            <v>0</v>
          </cell>
          <cell r="DN315">
            <v>137964.71</v>
          </cell>
          <cell r="DO315">
            <v>307.22000000000003</v>
          </cell>
          <cell r="DP315">
            <v>0</v>
          </cell>
          <cell r="DQ315">
            <v>0</v>
          </cell>
          <cell r="DR315">
            <v>0</v>
          </cell>
          <cell r="DS315">
            <v>0</v>
          </cell>
          <cell r="DT315">
            <v>0</v>
          </cell>
          <cell r="DU315">
            <v>133</v>
          </cell>
          <cell r="DV315">
            <v>0</v>
          </cell>
          <cell r="DW315">
            <v>0</v>
          </cell>
          <cell r="DX315">
            <v>0</v>
          </cell>
          <cell r="DY315">
            <v>0</v>
          </cell>
          <cell r="DZ315">
            <v>132091.67000000001</v>
          </cell>
          <cell r="EA315">
            <v>28707.56</v>
          </cell>
          <cell r="EB315">
            <v>7137.91</v>
          </cell>
          <cell r="EC315">
            <v>2502.9499999999998</v>
          </cell>
          <cell r="ED315">
            <v>0</v>
          </cell>
          <cell r="EE315">
            <v>1175</v>
          </cell>
          <cell r="EF315">
            <v>0</v>
          </cell>
          <cell r="EG315">
            <v>93394.89</v>
          </cell>
          <cell r="EH315">
            <v>37821.89</v>
          </cell>
          <cell r="EI315">
            <v>4654.3500000000004</v>
          </cell>
          <cell r="EJ315">
            <v>176.49</v>
          </cell>
          <cell r="EK315">
            <v>0</v>
          </cell>
          <cell r="EL315">
            <v>150</v>
          </cell>
          <cell r="EM315">
            <v>0</v>
          </cell>
          <cell r="EN315">
            <v>0</v>
          </cell>
          <cell r="EO315">
            <v>0</v>
          </cell>
          <cell r="EP315">
            <v>0</v>
          </cell>
          <cell r="EQ315">
            <v>377.36</v>
          </cell>
          <cell r="ER315">
            <v>0</v>
          </cell>
          <cell r="ES315">
            <v>0</v>
          </cell>
          <cell r="ET315">
            <v>0</v>
          </cell>
          <cell r="EU315">
            <v>0</v>
          </cell>
          <cell r="EV315">
            <v>0</v>
          </cell>
          <cell r="EW315">
            <v>180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343</v>
          </cell>
          <cell r="FS315">
            <v>0</v>
          </cell>
          <cell r="FT315">
            <v>0</v>
          </cell>
          <cell r="FU315">
            <v>0</v>
          </cell>
          <cell r="FV315">
            <v>0</v>
          </cell>
          <cell r="FW315">
            <v>45237</v>
          </cell>
          <cell r="FX315">
            <v>14195.91</v>
          </cell>
          <cell r="FY315">
            <v>1852.8</v>
          </cell>
          <cell r="FZ315">
            <v>479.86</v>
          </cell>
          <cell r="GA315">
            <v>44941.58</v>
          </cell>
          <cell r="GB315">
            <v>0</v>
          </cell>
          <cell r="GC315">
            <v>0</v>
          </cell>
          <cell r="GD315">
            <v>0</v>
          </cell>
          <cell r="GE315">
            <v>0</v>
          </cell>
          <cell r="GF315">
            <v>0</v>
          </cell>
          <cell r="GG315">
            <v>0</v>
          </cell>
          <cell r="GH315">
            <v>0</v>
          </cell>
          <cell r="GI315">
            <v>0</v>
          </cell>
          <cell r="GJ315">
            <v>0</v>
          </cell>
          <cell r="GK315">
            <v>90523.15</v>
          </cell>
          <cell r="GL315">
            <v>32563.55</v>
          </cell>
          <cell r="GM315">
            <v>27270.639999999999</v>
          </cell>
          <cell r="GN315">
            <v>123745.36</v>
          </cell>
          <cell r="GO315">
            <v>3627.51</v>
          </cell>
          <cell r="GP315">
            <v>0</v>
          </cell>
          <cell r="GQ315">
            <v>0</v>
          </cell>
          <cell r="GR315">
            <v>52902.68</v>
          </cell>
          <cell r="GS315">
            <v>9268.75</v>
          </cell>
          <cell r="GT315">
            <v>13770.85</v>
          </cell>
          <cell r="GU315">
            <v>17360.55</v>
          </cell>
          <cell r="GV315">
            <v>29.97</v>
          </cell>
          <cell r="GW315">
            <v>495</v>
          </cell>
          <cell r="GX315">
            <v>0</v>
          </cell>
          <cell r="GY315">
            <v>0</v>
          </cell>
          <cell r="GZ315">
            <v>0</v>
          </cell>
          <cell r="HA315">
            <v>0</v>
          </cell>
          <cell r="HB315">
            <v>0</v>
          </cell>
          <cell r="HC315">
            <v>0</v>
          </cell>
          <cell r="HD315">
            <v>0</v>
          </cell>
          <cell r="HE315">
            <v>0</v>
          </cell>
          <cell r="HF315">
            <v>0</v>
          </cell>
          <cell r="HG315">
            <v>0</v>
          </cell>
          <cell r="HH315">
            <v>0</v>
          </cell>
          <cell r="HI315">
            <v>0</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v>
          </cell>
          <cell r="HY315">
            <v>0</v>
          </cell>
          <cell r="HZ315">
            <v>0</v>
          </cell>
          <cell r="IA315">
            <v>0</v>
          </cell>
          <cell r="IB315">
            <v>0</v>
          </cell>
          <cell r="IC315">
            <v>0</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v>
          </cell>
          <cell r="IS315">
            <v>0</v>
          </cell>
          <cell r="IT315">
            <v>0</v>
          </cell>
          <cell r="IU315">
            <v>121767</v>
          </cell>
          <cell r="IV315">
            <v>0</v>
          </cell>
          <cell r="IW315">
            <v>0</v>
          </cell>
          <cell r="IX315">
            <v>0</v>
          </cell>
          <cell r="IY315">
            <v>0</v>
          </cell>
          <cell r="IZ315">
            <v>0</v>
          </cell>
          <cell r="JA315">
            <v>0</v>
          </cell>
          <cell r="JB315">
            <v>3247.88</v>
          </cell>
          <cell r="JC315">
            <v>0</v>
          </cell>
          <cell r="JD315">
            <v>0</v>
          </cell>
          <cell r="JE315">
            <v>0</v>
          </cell>
          <cell r="JF315">
            <v>0</v>
          </cell>
          <cell r="JG315">
            <v>0</v>
          </cell>
          <cell r="JH315">
            <v>0</v>
          </cell>
          <cell r="JI315">
            <v>0</v>
          </cell>
          <cell r="JJ315">
            <v>0</v>
          </cell>
          <cell r="JK315">
            <v>0</v>
          </cell>
          <cell r="JL315">
            <v>0</v>
          </cell>
          <cell r="JM315">
            <v>0</v>
          </cell>
          <cell r="JN315">
            <v>0</v>
          </cell>
          <cell r="JO315">
            <v>0</v>
          </cell>
          <cell r="JP315">
            <v>0</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5050.8100000000004</v>
          </cell>
          <cell r="KE315">
            <v>2130004.2400000002</v>
          </cell>
          <cell r="KF315">
            <v>601331.06999999995</v>
          </cell>
          <cell r="KG315">
            <v>663026.14</v>
          </cell>
          <cell r="KH315">
            <v>228567.61</v>
          </cell>
          <cell r="KI315">
            <v>55100.66</v>
          </cell>
          <cell r="KJ315">
            <v>8125.35</v>
          </cell>
          <cell r="KK315">
            <v>130065.69</v>
          </cell>
        </row>
        <row r="316">
          <cell r="A316">
            <v>313</v>
          </cell>
          <cell r="B316">
            <v>6950</v>
          </cell>
          <cell r="C316" t="str">
            <v>West Delaware County Comm School District</v>
          </cell>
          <cell r="D316">
            <v>8485441.5</v>
          </cell>
          <cell r="E316">
            <v>1262648.6499999999</v>
          </cell>
          <cell r="F316">
            <v>1265786.29</v>
          </cell>
          <cell r="G316">
            <v>278636.43</v>
          </cell>
          <cell r="H316">
            <v>3157.94</v>
          </cell>
          <cell r="I316">
            <v>4182</v>
          </cell>
          <cell r="J316">
            <v>0</v>
          </cell>
          <cell r="K316">
            <v>0</v>
          </cell>
          <cell r="L316">
            <v>0</v>
          </cell>
          <cell r="M316">
            <v>57984.33</v>
          </cell>
          <cell r="N316">
            <v>35.61</v>
          </cell>
          <cell r="O316">
            <v>0</v>
          </cell>
          <cell r="P316">
            <v>0</v>
          </cell>
          <cell r="Q316">
            <v>0</v>
          </cell>
          <cell r="R316">
            <v>200253.73</v>
          </cell>
          <cell r="S316">
            <v>30541.81</v>
          </cell>
          <cell r="T316">
            <v>15680</v>
          </cell>
          <cell r="U316">
            <v>7295.06</v>
          </cell>
          <cell r="V316">
            <v>450</v>
          </cell>
          <cell r="W316">
            <v>0</v>
          </cell>
          <cell r="X316">
            <v>0</v>
          </cell>
          <cell r="Y316">
            <v>96211.89</v>
          </cell>
          <cell r="Z316">
            <v>13634.14</v>
          </cell>
          <cell r="AA316">
            <v>2038.34</v>
          </cell>
          <cell r="AB316">
            <v>2790.44</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99681</v>
          </cell>
          <cell r="BW316">
            <v>26657.79</v>
          </cell>
          <cell r="BX316">
            <v>42981.14</v>
          </cell>
          <cell r="BY316">
            <v>26211.19</v>
          </cell>
          <cell r="BZ316">
            <v>13705.79</v>
          </cell>
          <cell r="CA316">
            <v>0</v>
          </cell>
          <cell r="CB316">
            <v>0</v>
          </cell>
          <cell r="CC316">
            <v>161417.47</v>
          </cell>
          <cell r="CD316">
            <v>24823.46</v>
          </cell>
          <cell r="CE316">
            <v>65.83</v>
          </cell>
          <cell r="CF316">
            <v>25875.78</v>
          </cell>
          <cell r="CG316">
            <v>526.52</v>
          </cell>
          <cell r="CH316">
            <v>0</v>
          </cell>
          <cell r="CI316">
            <v>0</v>
          </cell>
          <cell r="CJ316">
            <v>113843.3</v>
          </cell>
          <cell r="CK316">
            <v>43075.4</v>
          </cell>
          <cell r="CL316">
            <v>7374.62</v>
          </cell>
          <cell r="CM316">
            <v>34881.599999999999</v>
          </cell>
          <cell r="CN316">
            <v>8971.5400000000009</v>
          </cell>
          <cell r="CO316">
            <v>0</v>
          </cell>
          <cell r="CP316">
            <v>0</v>
          </cell>
          <cell r="CQ316">
            <v>0</v>
          </cell>
          <cell r="CR316">
            <v>0</v>
          </cell>
          <cell r="CS316">
            <v>0</v>
          </cell>
          <cell r="CT316">
            <v>2538.8200000000002</v>
          </cell>
          <cell r="CU316">
            <v>0</v>
          </cell>
          <cell r="CV316">
            <v>0</v>
          </cell>
          <cell r="CW316">
            <v>0</v>
          </cell>
          <cell r="CX316">
            <v>6231.86</v>
          </cell>
          <cell r="CY316">
            <v>686.52</v>
          </cell>
          <cell r="CZ316">
            <v>0</v>
          </cell>
          <cell r="DA316">
            <v>0</v>
          </cell>
          <cell r="DB316">
            <v>0</v>
          </cell>
          <cell r="DC316">
            <v>0</v>
          </cell>
          <cell r="DD316">
            <v>0</v>
          </cell>
          <cell r="DE316">
            <v>0</v>
          </cell>
          <cell r="DF316">
            <v>0</v>
          </cell>
          <cell r="DG316">
            <v>22565.200000000001</v>
          </cell>
          <cell r="DH316">
            <v>1186.4000000000001</v>
          </cell>
          <cell r="DI316">
            <v>0</v>
          </cell>
          <cell r="DJ316">
            <v>7392</v>
          </cell>
          <cell r="DK316">
            <v>0</v>
          </cell>
          <cell r="DL316">
            <v>212181.77</v>
          </cell>
          <cell r="DM316">
            <v>44423.15</v>
          </cell>
          <cell r="DN316">
            <v>1011.69</v>
          </cell>
          <cell r="DO316">
            <v>863.43</v>
          </cell>
          <cell r="DP316">
            <v>0</v>
          </cell>
          <cell r="DQ316">
            <v>1376</v>
          </cell>
          <cell r="DR316">
            <v>0</v>
          </cell>
          <cell r="DS316">
            <v>0</v>
          </cell>
          <cell r="DT316">
            <v>0</v>
          </cell>
          <cell r="DU316">
            <v>3492.24</v>
          </cell>
          <cell r="DV316">
            <v>0</v>
          </cell>
          <cell r="DW316">
            <v>0</v>
          </cell>
          <cell r="DX316">
            <v>0</v>
          </cell>
          <cell r="DY316">
            <v>0</v>
          </cell>
          <cell r="DZ316">
            <v>610864.81999999995</v>
          </cell>
          <cell r="EA316">
            <v>225700.46</v>
          </cell>
          <cell r="EB316">
            <v>15650.45</v>
          </cell>
          <cell r="EC316">
            <v>2480.5300000000002</v>
          </cell>
          <cell r="ED316">
            <v>15.94</v>
          </cell>
          <cell r="EE316">
            <v>1354.25</v>
          </cell>
          <cell r="EF316">
            <v>0</v>
          </cell>
          <cell r="EG316">
            <v>164528.25</v>
          </cell>
          <cell r="EH316">
            <v>51726.95</v>
          </cell>
          <cell r="EI316">
            <v>46693</v>
          </cell>
          <cell r="EJ316">
            <v>1899.92</v>
          </cell>
          <cell r="EK316">
            <v>0</v>
          </cell>
          <cell r="EL316">
            <v>4697.45</v>
          </cell>
          <cell r="EM316">
            <v>0</v>
          </cell>
          <cell r="EN316">
            <v>0</v>
          </cell>
          <cell r="EO316">
            <v>0</v>
          </cell>
          <cell r="EP316">
            <v>0</v>
          </cell>
          <cell r="EQ316">
            <v>0</v>
          </cell>
          <cell r="ER316">
            <v>0</v>
          </cell>
          <cell r="ES316">
            <v>0</v>
          </cell>
          <cell r="ET316">
            <v>0</v>
          </cell>
          <cell r="EU316">
            <v>24822.41</v>
          </cell>
          <cell r="EV316">
            <v>10154.540000000001</v>
          </cell>
          <cell r="EW316">
            <v>11775.08</v>
          </cell>
          <cell r="EX316">
            <v>10163.58</v>
          </cell>
          <cell r="EY316">
            <v>0</v>
          </cell>
          <cell r="EZ316">
            <v>0</v>
          </cell>
          <cell r="FA316">
            <v>0</v>
          </cell>
          <cell r="FB316">
            <v>0</v>
          </cell>
          <cell r="FC316">
            <v>0</v>
          </cell>
          <cell r="FD316">
            <v>0</v>
          </cell>
          <cell r="FE316">
            <v>0</v>
          </cell>
          <cell r="FF316">
            <v>0</v>
          </cell>
          <cell r="FG316">
            <v>0</v>
          </cell>
          <cell r="FH316">
            <v>0</v>
          </cell>
          <cell r="FI316">
            <v>0</v>
          </cell>
          <cell r="FJ316">
            <v>0</v>
          </cell>
          <cell r="FK316">
            <v>5350.22</v>
          </cell>
          <cell r="FL316">
            <v>0</v>
          </cell>
          <cell r="FM316">
            <v>0</v>
          </cell>
          <cell r="FN316">
            <v>0</v>
          </cell>
          <cell r="FO316">
            <v>0</v>
          </cell>
          <cell r="FP316">
            <v>0</v>
          </cell>
          <cell r="FQ316">
            <v>0</v>
          </cell>
          <cell r="FR316">
            <v>750</v>
          </cell>
          <cell r="FS316">
            <v>104.98</v>
          </cell>
          <cell r="FT316">
            <v>0</v>
          </cell>
          <cell r="FU316">
            <v>0</v>
          </cell>
          <cell r="FV316">
            <v>0</v>
          </cell>
          <cell r="FW316">
            <v>0</v>
          </cell>
          <cell r="FX316">
            <v>0</v>
          </cell>
          <cell r="FY316">
            <v>0</v>
          </cell>
          <cell r="FZ316">
            <v>0</v>
          </cell>
          <cell r="GA316">
            <v>0</v>
          </cell>
          <cell r="GB316">
            <v>0</v>
          </cell>
          <cell r="GC316">
            <v>0</v>
          </cell>
          <cell r="GD316">
            <v>0</v>
          </cell>
          <cell r="GE316">
            <v>0</v>
          </cell>
          <cell r="GF316">
            <v>0</v>
          </cell>
          <cell r="GG316">
            <v>0</v>
          </cell>
          <cell r="GH316">
            <v>0</v>
          </cell>
          <cell r="GI316">
            <v>0</v>
          </cell>
          <cell r="GJ316">
            <v>0</v>
          </cell>
          <cell r="GK316">
            <v>539324.18000000005</v>
          </cell>
          <cell r="GL316">
            <v>190831.84</v>
          </cell>
          <cell r="GM316">
            <v>143916.26</v>
          </cell>
          <cell r="GN316">
            <v>467450.76</v>
          </cell>
          <cell r="GO316">
            <v>409.99</v>
          </cell>
          <cell r="GP316">
            <v>1060</v>
          </cell>
          <cell r="GQ316">
            <v>0</v>
          </cell>
          <cell r="GR316">
            <v>484667.67</v>
          </cell>
          <cell r="GS316">
            <v>106423.48</v>
          </cell>
          <cell r="GT316">
            <v>15613.84</v>
          </cell>
          <cell r="GU316">
            <v>89770.27</v>
          </cell>
          <cell r="GV316">
            <v>22582.55</v>
          </cell>
          <cell r="GW316">
            <v>9254.48</v>
          </cell>
          <cell r="GX316">
            <v>0</v>
          </cell>
          <cell r="GY316">
            <v>0</v>
          </cell>
          <cell r="GZ316">
            <v>0</v>
          </cell>
          <cell r="HA316">
            <v>0</v>
          </cell>
          <cell r="HB316">
            <v>0</v>
          </cell>
          <cell r="HC316">
            <v>0</v>
          </cell>
          <cell r="HD316">
            <v>0</v>
          </cell>
          <cell r="HE316">
            <v>0</v>
          </cell>
          <cell r="HF316">
            <v>0</v>
          </cell>
          <cell r="HG316">
            <v>0</v>
          </cell>
          <cell r="HH316">
            <v>0</v>
          </cell>
          <cell r="HI316">
            <v>0</v>
          </cell>
          <cell r="HJ316">
            <v>0</v>
          </cell>
          <cell r="HK316">
            <v>0</v>
          </cell>
          <cell r="HL316">
            <v>0</v>
          </cell>
          <cell r="HM316">
            <v>0</v>
          </cell>
          <cell r="HN316">
            <v>0</v>
          </cell>
          <cell r="HO316">
            <v>0</v>
          </cell>
          <cell r="HP316">
            <v>0</v>
          </cell>
          <cell r="HQ316">
            <v>0</v>
          </cell>
          <cell r="HR316">
            <v>0</v>
          </cell>
          <cell r="HS316">
            <v>0</v>
          </cell>
          <cell r="HT316">
            <v>0</v>
          </cell>
          <cell r="HU316">
            <v>0</v>
          </cell>
          <cell r="HV316">
            <v>0</v>
          </cell>
          <cell r="HW316">
            <v>0</v>
          </cell>
          <cell r="HX316">
            <v>0</v>
          </cell>
          <cell r="HY316">
            <v>0</v>
          </cell>
          <cell r="HZ316">
            <v>0</v>
          </cell>
          <cell r="IA316">
            <v>0</v>
          </cell>
          <cell r="IB316">
            <v>0</v>
          </cell>
          <cell r="IC316">
            <v>0</v>
          </cell>
          <cell r="ID316">
            <v>0</v>
          </cell>
          <cell r="IE316">
            <v>0</v>
          </cell>
          <cell r="IF316">
            <v>0</v>
          </cell>
          <cell r="IG316">
            <v>0</v>
          </cell>
          <cell r="IH316">
            <v>0</v>
          </cell>
          <cell r="II316">
            <v>0</v>
          </cell>
          <cell r="IJ316">
            <v>0</v>
          </cell>
          <cell r="IK316">
            <v>0</v>
          </cell>
          <cell r="IL316">
            <v>0</v>
          </cell>
          <cell r="IM316">
            <v>0</v>
          </cell>
          <cell r="IN316">
            <v>0</v>
          </cell>
          <cell r="IO316">
            <v>0</v>
          </cell>
          <cell r="IP316">
            <v>0</v>
          </cell>
          <cell r="IQ316">
            <v>0</v>
          </cell>
          <cell r="IR316">
            <v>0</v>
          </cell>
          <cell r="IS316">
            <v>0</v>
          </cell>
          <cell r="IT316">
            <v>0</v>
          </cell>
          <cell r="IU316">
            <v>670975</v>
          </cell>
          <cell r="IV316">
            <v>0</v>
          </cell>
          <cell r="IW316">
            <v>0</v>
          </cell>
          <cell r="IX316">
            <v>0</v>
          </cell>
          <cell r="IY316">
            <v>0</v>
          </cell>
          <cell r="IZ316">
            <v>0</v>
          </cell>
          <cell r="JA316">
            <v>0</v>
          </cell>
          <cell r="JB316">
            <v>0</v>
          </cell>
          <cell r="JC316">
            <v>0</v>
          </cell>
          <cell r="JD316">
            <v>0</v>
          </cell>
          <cell r="JE316">
            <v>0</v>
          </cell>
          <cell r="JF316">
            <v>0</v>
          </cell>
          <cell r="JG316">
            <v>0</v>
          </cell>
          <cell r="JH316">
            <v>0</v>
          </cell>
          <cell r="JI316">
            <v>0</v>
          </cell>
          <cell r="JJ316">
            <v>0</v>
          </cell>
          <cell r="JK316">
            <v>0</v>
          </cell>
          <cell r="JL316">
            <v>0</v>
          </cell>
          <cell r="JM316">
            <v>0</v>
          </cell>
          <cell r="JN316">
            <v>0</v>
          </cell>
          <cell r="JO316">
            <v>0</v>
          </cell>
          <cell r="JP316">
            <v>0</v>
          </cell>
          <cell r="JQ316">
            <v>0</v>
          </cell>
          <cell r="JR316">
            <v>0</v>
          </cell>
          <cell r="JS316">
            <v>0</v>
          </cell>
          <cell r="JT316">
            <v>0</v>
          </cell>
          <cell r="JU316">
            <v>0</v>
          </cell>
          <cell r="JV316">
            <v>0</v>
          </cell>
          <cell r="JW316">
            <v>0</v>
          </cell>
          <cell r="JX316">
            <v>0</v>
          </cell>
          <cell r="JY316">
            <v>0</v>
          </cell>
          <cell r="JZ316">
            <v>0</v>
          </cell>
          <cell r="KA316">
            <v>0</v>
          </cell>
          <cell r="KB316">
            <v>0</v>
          </cell>
          <cell r="KC316">
            <v>0</v>
          </cell>
          <cell r="KD316">
            <v>0</v>
          </cell>
          <cell r="KE316">
            <v>11199469.85</v>
          </cell>
          <cell r="KF316">
            <v>2031328.19</v>
          </cell>
          <cell r="KG316">
            <v>1658728.53</v>
          </cell>
          <cell r="KH316">
            <v>952184.8</v>
          </cell>
          <cell r="KI316">
            <v>49820.27</v>
          </cell>
          <cell r="KJ316">
            <v>29316.18</v>
          </cell>
          <cell r="KK316">
            <v>670975</v>
          </cell>
        </row>
        <row r="317">
          <cell r="A317">
            <v>314</v>
          </cell>
          <cell r="B317">
            <v>6957</v>
          </cell>
          <cell r="C317" t="str">
            <v>West Des Moines Comm School District</v>
          </cell>
          <cell r="D317">
            <v>51353848.229999997</v>
          </cell>
          <cell r="E317">
            <v>19296680.920000002</v>
          </cell>
          <cell r="F317">
            <v>7409021.7300000004</v>
          </cell>
          <cell r="G317">
            <v>1646665.6</v>
          </cell>
          <cell r="H317">
            <v>910708.62</v>
          </cell>
          <cell r="I317">
            <v>22646.01</v>
          </cell>
          <cell r="J317">
            <v>33780</v>
          </cell>
          <cell r="K317">
            <v>214059.85</v>
          </cell>
          <cell r="L317">
            <v>86612.12</v>
          </cell>
          <cell r="M317">
            <v>453.58</v>
          </cell>
          <cell r="N317">
            <v>0</v>
          </cell>
          <cell r="O317">
            <v>0</v>
          </cell>
          <cell r="P317">
            <v>0</v>
          </cell>
          <cell r="Q317">
            <v>0</v>
          </cell>
          <cell r="R317">
            <v>1476205.63</v>
          </cell>
          <cell r="S317">
            <v>497980.74</v>
          </cell>
          <cell r="T317">
            <v>15513.43</v>
          </cell>
          <cell r="U317">
            <v>105837.33</v>
          </cell>
          <cell r="V317">
            <v>0</v>
          </cell>
          <cell r="W317">
            <v>0</v>
          </cell>
          <cell r="X317">
            <v>0</v>
          </cell>
          <cell r="Y317">
            <v>97609.8</v>
          </cell>
          <cell r="Z317">
            <v>32948.68</v>
          </cell>
          <cell r="AA317">
            <v>859494.9</v>
          </cell>
          <cell r="AB317">
            <v>6842.69</v>
          </cell>
          <cell r="AC317">
            <v>0</v>
          </cell>
          <cell r="AD317">
            <v>0</v>
          </cell>
          <cell r="AE317">
            <v>0</v>
          </cell>
          <cell r="AF317">
            <v>0</v>
          </cell>
          <cell r="AG317">
            <v>0</v>
          </cell>
          <cell r="AH317">
            <v>0</v>
          </cell>
          <cell r="AI317">
            <v>0</v>
          </cell>
          <cell r="AJ317">
            <v>0</v>
          </cell>
          <cell r="AK317">
            <v>0</v>
          </cell>
          <cell r="AL317">
            <v>0</v>
          </cell>
          <cell r="AM317">
            <v>59873.23</v>
          </cell>
          <cell r="AN317">
            <v>22460.28</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257885.37</v>
          </cell>
          <cell r="BR317">
            <v>0</v>
          </cell>
          <cell r="BS317">
            <v>0</v>
          </cell>
          <cell r="BT317">
            <v>0</v>
          </cell>
          <cell r="BU317">
            <v>0</v>
          </cell>
          <cell r="BV317">
            <v>1227756.47</v>
          </cell>
          <cell r="BW317">
            <v>401056.63</v>
          </cell>
          <cell r="BX317">
            <v>484867.22</v>
          </cell>
          <cell r="BY317">
            <v>30867.1</v>
          </cell>
          <cell r="BZ317">
            <v>0</v>
          </cell>
          <cell r="CA317">
            <v>0</v>
          </cell>
          <cell r="CB317">
            <v>0</v>
          </cell>
          <cell r="CC317">
            <v>824144.34</v>
          </cell>
          <cell r="CD317">
            <v>269726.93</v>
          </cell>
          <cell r="CE317">
            <v>0</v>
          </cell>
          <cell r="CF317">
            <v>123791.77</v>
          </cell>
          <cell r="CG317">
            <v>0</v>
          </cell>
          <cell r="CH317">
            <v>613.26</v>
          </cell>
          <cell r="CI317">
            <v>0</v>
          </cell>
          <cell r="CJ317">
            <v>881216.71</v>
          </cell>
          <cell r="CK317">
            <v>264030.87</v>
          </cell>
          <cell r="CL317">
            <v>150197.68</v>
          </cell>
          <cell r="CM317">
            <v>189508.99</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354118.88</v>
          </cell>
          <cell r="DH317">
            <v>6282.78</v>
          </cell>
          <cell r="DI317">
            <v>0</v>
          </cell>
          <cell r="DJ317">
            <v>21685</v>
          </cell>
          <cell r="DK317">
            <v>0</v>
          </cell>
          <cell r="DL317">
            <v>270122.96999999997</v>
          </cell>
          <cell r="DM317">
            <v>92788.47</v>
          </cell>
          <cell r="DN317">
            <v>200374.32</v>
          </cell>
          <cell r="DO317">
            <v>2059.0500000000002</v>
          </cell>
          <cell r="DP317">
            <v>0</v>
          </cell>
          <cell r="DQ317">
            <v>1052</v>
          </cell>
          <cell r="DR317">
            <v>0</v>
          </cell>
          <cell r="DS317">
            <v>0</v>
          </cell>
          <cell r="DT317">
            <v>0</v>
          </cell>
          <cell r="DU317">
            <v>6568</v>
          </cell>
          <cell r="DV317">
            <v>0</v>
          </cell>
          <cell r="DW317">
            <v>0</v>
          </cell>
          <cell r="DX317">
            <v>0</v>
          </cell>
          <cell r="DY317">
            <v>0</v>
          </cell>
          <cell r="DZ317">
            <v>3708635.81</v>
          </cell>
          <cell r="EA317">
            <v>1386881.37</v>
          </cell>
          <cell r="EB317">
            <v>6021.09</v>
          </cell>
          <cell r="EC317">
            <v>20375.22</v>
          </cell>
          <cell r="ED317">
            <v>0</v>
          </cell>
          <cell r="EE317">
            <v>0</v>
          </cell>
          <cell r="EF317">
            <v>0</v>
          </cell>
          <cell r="EG317">
            <v>757673.98</v>
          </cell>
          <cell r="EH317">
            <v>253354.82</v>
          </cell>
          <cell r="EI317">
            <v>285825.53000000003</v>
          </cell>
          <cell r="EJ317">
            <v>83145</v>
          </cell>
          <cell r="EK317">
            <v>0</v>
          </cell>
          <cell r="EL317">
            <v>94212.57</v>
          </cell>
          <cell r="EM317">
            <v>-14000</v>
          </cell>
          <cell r="EN317">
            <v>153932.6</v>
          </cell>
          <cell r="EO317">
            <v>51721.45</v>
          </cell>
          <cell r="EP317">
            <v>3148.93</v>
          </cell>
          <cell r="EQ317">
            <v>1657.91</v>
          </cell>
          <cell r="ER317">
            <v>533</v>
          </cell>
          <cell r="ES317">
            <v>0</v>
          </cell>
          <cell r="ET317">
            <v>0</v>
          </cell>
          <cell r="EU317">
            <v>42679.82</v>
          </cell>
          <cell r="EV317">
            <v>22275.06</v>
          </cell>
          <cell r="EW317">
            <v>225659.25</v>
          </cell>
          <cell r="EX317">
            <v>62731.75</v>
          </cell>
          <cell r="EY317">
            <v>0</v>
          </cell>
          <cell r="EZ317">
            <v>0</v>
          </cell>
          <cell r="FA317">
            <v>0</v>
          </cell>
          <cell r="FB317">
            <v>0</v>
          </cell>
          <cell r="FC317">
            <v>0</v>
          </cell>
          <cell r="FD317">
            <v>0</v>
          </cell>
          <cell r="FE317">
            <v>0</v>
          </cell>
          <cell r="FF317">
            <v>0</v>
          </cell>
          <cell r="FG317">
            <v>0</v>
          </cell>
          <cell r="FH317">
            <v>0</v>
          </cell>
          <cell r="FI317">
            <v>218152</v>
          </cell>
          <cell r="FJ317">
            <v>73089.06</v>
          </cell>
          <cell r="FK317">
            <v>58188.55</v>
          </cell>
          <cell r="FL317">
            <v>2742.42</v>
          </cell>
          <cell r="FM317">
            <v>0</v>
          </cell>
          <cell r="FN317">
            <v>0</v>
          </cell>
          <cell r="FO317">
            <v>0</v>
          </cell>
          <cell r="FP317">
            <v>642389.19999999995</v>
          </cell>
          <cell r="FQ317">
            <v>203805.73</v>
          </cell>
          <cell r="FR317">
            <v>73290.14</v>
          </cell>
          <cell r="FS317">
            <v>50729.63</v>
          </cell>
          <cell r="FT317">
            <v>0</v>
          </cell>
          <cell r="FU317">
            <v>0</v>
          </cell>
          <cell r="FV317">
            <v>0</v>
          </cell>
          <cell r="FW317">
            <v>0</v>
          </cell>
          <cell r="FX317">
            <v>0</v>
          </cell>
          <cell r="FY317">
            <v>0</v>
          </cell>
          <cell r="FZ317">
            <v>0</v>
          </cell>
          <cell r="GA317">
            <v>0</v>
          </cell>
          <cell r="GB317">
            <v>0</v>
          </cell>
          <cell r="GC317">
            <v>0</v>
          </cell>
          <cell r="GD317">
            <v>222331.05</v>
          </cell>
          <cell r="GE317">
            <v>79367.679999999993</v>
          </cell>
          <cell r="GF317">
            <v>4543.75</v>
          </cell>
          <cell r="GG317">
            <v>0</v>
          </cell>
          <cell r="GH317">
            <v>0</v>
          </cell>
          <cell r="GI317">
            <v>0</v>
          </cell>
          <cell r="GJ317">
            <v>0</v>
          </cell>
          <cell r="GK317">
            <v>3076838.15</v>
          </cell>
          <cell r="GL317">
            <v>1122142.93</v>
          </cell>
          <cell r="GM317">
            <v>1870820.43</v>
          </cell>
          <cell r="GN317">
            <v>2050930.49</v>
          </cell>
          <cell r="GO317">
            <v>8883.2000000000007</v>
          </cell>
          <cell r="GP317">
            <v>10996.5</v>
          </cell>
          <cell r="GQ317">
            <v>0</v>
          </cell>
          <cell r="GR317">
            <v>1653865.32</v>
          </cell>
          <cell r="GS317">
            <v>799084.71</v>
          </cell>
          <cell r="GT317">
            <v>345230.61</v>
          </cell>
          <cell r="GU317">
            <v>388192.85</v>
          </cell>
          <cell r="GV317">
            <v>99048</v>
          </cell>
          <cell r="GW317">
            <v>3736.87</v>
          </cell>
          <cell r="GX317">
            <v>-19780</v>
          </cell>
          <cell r="GY317">
            <v>0</v>
          </cell>
          <cell r="GZ317">
            <v>0</v>
          </cell>
          <cell r="HA317">
            <v>0</v>
          </cell>
          <cell r="HB317">
            <v>0</v>
          </cell>
          <cell r="HC317">
            <v>0</v>
          </cell>
          <cell r="HD317">
            <v>0</v>
          </cell>
          <cell r="HE317">
            <v>0</v>
          </cell>
          <cell r="HF317">
            <v>0</v>
          </cell>
          <cell r="HG317">
            <v>0</v>
          </cell>
          <cell r="HH317">
            <v>0</v>
          </cell>
          <cell r="HI317">
            <v>0</v>
          </cell>
          <cell r="HJ317">
            <v>0</v>
          </cell>
          <cell r="HK317">
            <v>0</v>
          </cell>
          <cell r="HL317">
            <v>0</v>
          </cell>
          <cell r="HM317">
            <v>0</v>
          </cell>
          <cell r="HN317">
            <v>0</v>
          </cell>
          <cell r="HO317">
            <v>0</v>
          </cell>
          <cell r="HP317">
            <v>0</v>
          </cell>
          <cell r="HQ317">
            <v>0</v>
          </cell>
          <cell r="HR317">
            <v>0</v>
          </cell>
          <cell r="HS317">
            <v>0</v>
          </cell>
          <cell r="HT317">
            <v>0</v>
          </cell>
          <cell r="HU317">
            <v>0</v>
          </cell>
          <cell r="HV317">
            <v>0</v>
          </cell>
          <cell r="HW317">
            <v>967.86</v>
          </cell>
          <cell r="HX317">
            <v>0</v>
          </cell>
          <cell r="HY317">
            <v>0</v>
          </cell>
          <cell r="HZ317">
            <v>0</v>
          </cell>
          <cell r="IA317">
            <v>0</v>
          </cell>
          <cell r="IB317">
            <v>0</v>
          </cell>
          <cell r="IC317">
            <v>0</v>
          </cell>
          <cell r="ID317">
            <v>0</v>
          </cell>
          <cell r="IE317">
            <v>0</v>
          </cell>
          <cell r="IF317">
            <v>0</v>
          </cell>
          <cell r="IG317">
            <v>0</v>
          </cell>
          <cell r="IH317">
            <v>0</v>
          </cell>
          <cell r="II317">
            <v>0</v>
          </cell>
          <cell r="IJ317">
            <v>0</v>
          </cell>
          <cell r="IK317">
            <v>0</v>
          </cell>
          <cell r="IL317">
            <v>0</v>
          </cell>
          <cell r="IM317">
            <v>0</v>
          </cell>
          <cell r="IN317">
            <v>0</v>
          </cell>
          <cell r="IO317">
            <v>0</v>
          </cell>
          <cell r="IP317">
            <v>0</v>
          </cell>
          <cell r="IQ317">
            <v>0</v>
          </cell>
          <cell r="IR317">
            <v>0</v>
          </cell>
          <cell r="IS317">
            <v>0</v>
          </cell>
          <cell r="IT317">
            <v>0</v>
          </cell>
          <cell r="IU317">
            <v>4026872</v>
          </cell>
          <cell r="IV317">
            <v>0</v>
          </cell>
          <cell r="IW317">
            <v>0</v>
          </cell>
          <cell r="IX317">
            <v>0</v>
          </cell>
          <cell r="IY317">
            <v>0</v>
          </cell>
          <cell r="IZ317">
            <v>0</v>
          </cell>
          <cell r="JA317">
            <v>0</v>
          </cell>
          <cell r="JB317">
            <v>149888.5</v>
          </cell>
          <cell r="JC317">
            <v>0</v>
          </cell>
          <cell r="JD317">
            <v>0</v>
          </cell>
          <cell r="JE317">
            <v>0</v>
          </cell>
          <cell r="JF317">
            <v>0</v>
          </cell>
          <cell r="JG317">
            <v>0</v>
          </cell>
          <cell r="JH317">
            <v>0</v>
          </cell>
          <cell r="JI317">
            <v>0</v>
          </cell>
          <cell r="JJ317">
            <v>0</v>
          </cell>
          <cell r="JK317">
            <v>0</v>
          </cell>
          <cell r="JL317">
            <v>0</v>
          </cell>
          <cell r="JM317">
            <v>0</v>
          </cell>
          <cell r="JN317">
            <v>0</v>
          </cell>
          <cell r="JO317">
            <v>0</v>
          </cell>
          <cell r="JP317">
            <v>0</v>
          </cell>
          <cell r="JQ317">
            <v>0</v>
          </cell>
          <cell r="JR317">
            <v>0</v>
          </cell>
          <cell r="JS317">
            <v>0</v>
          </cell>
          <cell r="JT317">
            <v>0</v>
          </cell>
          <cell r="JU317">
            <v>0</v>
          </cell>
          <cell r="JV317">
            <v>0</v>
          </cell>
          <cell r="JW317">
            <v>0</v>
          </cell>
          <cell r="JX317">
            <v>0</v>
          </cell>
          <cell r="JY317">
            <v>0</v>
          </cell>
          <cell r="JZ317">
            <v>0</v>
          </cell>
          <cell r="KA317">
            <v>0</v>
          </cell>
          <cell r="KB317">
            <v>0</v>
          </cell>
          <cell r="KC317">
            <v>0</v>
          </cell>
          <cell r="KD317">
            <v>0</v>
          </cell>
          <cell r="KE317">
            <v>66881335.159999996</v>
          </cell>
          <cell r="KF317">
            <v>24956008.449999999</v>
          </cell>
          <cell r="KG317">
            <v>12611223.390000001</v>
          </cell>
          <cell r="KH317">
            <v>4773328.4400000004</v>
          </cell>
          <cell r="KI317">
            <v>1019172.82</v>
          </cell>
          <cell r="KJ317">
            <v>154942.21</v>
          </cell>
          <cell r="KK317">
            <v>4176760.5</v>
          </cell>
        </row>
        <row r="318">
          <cell r="A318">
            <v>315</v>
          </cell>
          <cell r="B318">
            <v>6961</v>
          </cell>
          <cell r="C318" t="str">
            <v>Western Dubuque Comm School District</v>
          </cell>
          <cell r="D318">
            <v>17427981.59</v>
          </cell>
          <cell r="E318">
            <v>6396781.1500000004</v>
          </cell>
          <cell r="F318">
            <v>1458386.75</v>
          </cell>
          <cell r="G318">
            <v>620044.07999999996</v>
          </cell>
          <cell r="H318">
            <v>213937.62</v>
          </cell>
          <cell r="I318">
            <v>7426</v>
          </cell>
          <cell r="J318">
            <v>0</v>
          </cell>
          <cell r="K318">
            <v>45523.13</v>
          </cell>
          <cell r="L318">
            <v>18436.79</v>
          </cell>
          <cell r="M318">
            <v>16800</v>
          </cell>
          <cell r="N318">
            <v>0</v>
          </cell>
          <cell r="O318">
            <v>0</v>
          </cell>
          <cell r="P318">
            <v>0</v>
          </cell>
          <cell r="Q318">
            <v>0</v>
          </cell>
          <cell r="R318">
            <v>482757.96</v>
          </cell>
          <cell r="S318">
            <v>201646.17</v>
          </cell>
          <cell r="T318">
            <v>784.83</v>
          </cell>
          <cell r="U318">
            <v>4531.3999999999996</v>
          </cell>
          <cell r="V318">
            <v>0</v>
          </cell>
          <cell r="W318">
            <v>0</v>
          </cell>
          <cell r="X318">
            <v>0</v>
          </cell>
          <cell r="Y318">
            <v>323020.48</v>
          </cell>
          <cell r="Z318">
            <v>142064.85</v>
          </cell>
          <cell r="AA318">
            <v>2036.67</v>
          </cell>
          <cell r="AB318">
            <v>10326.82</v>
          </cell>
          <cell r="AC318">
            <v>3810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69576</v>
          </cell>
          <cell r="BP318">
            <v>28293.53</v>
          </cell>
          <cell r="BQ318">
            <v>1038.26</v>
          </cell>
          <cell r="BR318">
            <v>0</v>
          </cell>
          <cell r="BS318">
            <v>0</v>
          </cell>
          <cell r="BT318">
            <v>0</v>
          </cell>
          <cell r="BU318">
            <v>0</v>
          </cell>
          <cell r="BV318">
            <v>896299.68</v>
          </cell>
          <cell r="BW318">
            <v>314917.32</v>
          </cell>
          <cell r="BX318">
            <v>100469.14</v>
          </cell>
          <cell r="BY318">
            <v>6937.04</v>
          </cell>
          <cell r="BZ318">
            <v>0</v>
          </cell>
          <cell r="CA318">
            <v>0</v>
          </cell>
          <cell r="CB318">
            <v>0</v>
          </cell>
          <cell r="CC318">
            <v>251702.41</v>
          </cell>
          <cell r="CD318">
            <v>105147.9</v>
          </cell>
          <cell r="CE318">
            <v>13643.24</v>
          </cell>
          <cell r="CF318">
            <v>18183.11</v>
          </cell>
          <cell r="CG318">
            <v>7866.96</v>
          </cell>
          <cell r="CH318">
            <v>0</v>
          </cell>
          <cell r="CI318">
            <v>0</v>
          </cell>
          <cell r="CJ318">
            <v>38248.78</v>
          </cell>
          <cell r="CK318">
            <v>14731.28</v>
          </cell>
          <cell r="CL318">
            <v>55970.080000000002</v>
          </cell>
          <cell r="CM318">
            <v>4140</v>
          </cell>
          <cell r="CN318">
            <v>0</v>
          </cell>
          <cell r="CO318">
            <v>0</v>
          </cell>
          <cell r="CP318">
            <v>0</v>
          </cell>
          <cell r="CQ318">
            <v>0</v>
          </cell>
          <cell r="CR318">
            <v>0</v>
          </cell>
          <cell r="CS318">
            <v>35735.4</v>
          </cell>
          <cell r="CT318">
            <v>1728.52</v>
          </cell>
          <cell r="CU318">
            <v>0</v>
          </cell>
          <cell r="CV318">
            <v>0</v>
          </cell>
          <cell r="CW318">
            <v>0</v>
          </cell>
          <cell r="CX318">
            <v>0</v>
          </cell>
          <cell r="CY318">
            <v>0</v>
          </cell>
          <cell r="CZ318">
            <v>0</v>
          </cell>
          <cell r="DA318">
            <v>0</v>
          </cell>
          <cell r="DB318">
            <v>0</v>
          </cell>
          <cell r="DC318">
            <v>0</v>
          </cell>
          <cell r="DD318">
            <v>0</v>
          </cell>
          <cell r="DE318">
            <v>0</v>
          </cell>
          <cell r="DF318">
            <v>0</v>
          </cell>
          <cell r="DG318">
            <v>65835.899999999994</v>
          </cell>
          <cell r="DH318">
            <v>7425.84</v>
          </cell>
          <cell r="DI318">
            <v>0</v>
          </cell>
          <cell r="DJ318">
            <v>14148</v>
          </cell>
          <cell r="DK318">
            <v>0</v>
          </cell>
          <cell r="DL318">
            <v>421327.83</v>
          </cell>
          <cell r="DM318">
            <v>148456.89000000001</v>
          </cell>
          <cell r="DN318">
            <v>25933.26</v>
          </cell>
          <cell r="DO318">
            <v>319.81</v>
          </cell>
          <cell r="DP318">
            <v>0</v>
          </cell>
          <cell r="DQ318">
            <v>0</v>
          </cell>
          <cell r="DR318">
            <v>0</v>
          </cell>
          <cell r="DS318">
            <v>15090.32</v>
          </cell>
          <cell r="DT318">
            <v>8146.65</v>
          </cell>
          <cell r="DU318">
            <v>4843</v>
          </cell>
          <cell r="DV318">
            <v>0</v>
          </cell>
          <cell r="DW318">
            <v>0</v>
          </cell>
          <cell r="DX318">
            <v>0</v>
          </cell>
          <cell r="DY318">
            <v>0</v>
          </cell>
          <cell r="DZ318">
            <v>1404170.88</v>
          </cell>
          <cell r="EA318">
            <v>571958.74</v>
          </cell>
          <cell r="EB318">
            <v>53896.79</v>
          </cell>
          <cell r="EC318">
            <v>23046.560000000001</v>
          </cell>
          <cell r="ED318">
            <v>20359.09</v>
          </cell>
          <cell r="EE318">
            <v>0</v>
          </cell>
          <cell r="EF318">
            <v>0</v>
          </cell>
          <cell r="EG318">
            <v>219533.55</v>
          </cell>
          <cell r="EH318">
            <v>98658.25</v>
          </cell>
          <cell r="EI318">
            <v>131553.87</v>
          </cell>
          <cell r="EJ318">
            <v>6238</v>
          </cell>
          <cell r="EK318">
            <v>3018.1</v>
          </cell>
          <cell r="EL318">
            <v>30</v>
          </cell>
          <cell r="EM318">
            <v>0</v>
          </cell>
          <cell r="EN318">
            <v>0</v>
          </cell>
          <cell r="EO318">
            <v>0</v>
          </cell>
          <cell r="EP318">
            <v>0</v>
          </cell>
          <cell r="EQ318">
            <v>0</v>
          </cell>
          <cell r="ER318">
            <v>0</v>
          </cell>
          <cell r="ES318">
            <v>0</v>
          </cell>
          <cell r="ET318">
            <v>0</v>
          </cell>
          <cell r="EU318">
            <v>0</v>
          </cell>
          <cell r="EV318">
            <v>0</v>
          </cell>
          <cell r="EW318">
            <v>18416.27</v>
          </cell>
          <cell r="EX318">
            <v>0</v>
          </cell>
          <cell r="EY318">
            <v>0</v>
          </cell>
          <cell r="EZ318">
            <v>0</v>
          </cell>
          <cell r="FA318">
            <v>0</v>
          </cell>
          <cell r="FB318">
            <v>0</v>
          </cell>
          <cell r="FC318">
            <v>0</v>
          </cell>
          <cell r="FD318">
            <v>0</v>
          </cell>
          <cell r="FE318">
            <v>0</v>
          </cell>
          <cell r="FF318">
            <v>0</v>
          </cell>
          <cell r="FG318">
            <v>0</v>
          </cell>
          <cell r="FH318">
            <v>0</v>
          </cell>
          <cell r="FI318">
            <v>55500</v>
          </cell>
          <cell r="FJ318">
            <v>28715.11</v>
          </cell>
          <cell r="FK318">
            <v>597.6</v>
          </cell>
          <cell r="FL318">
            <v>10.68</v>
          </cell>
          <cell r="FM318">
            <v>0</v>
          </cell>
          <cell r="FN318">
            <v>0</v>
          </cell>
          <cell r="FO318">
            <v>0</v>
          </cell>
          <cell r="FP318">
            <v>0</v>
          </cell>
          <cell r="FQ318">
            <v>0</v>
          </cell>
          <cell r="FR318">
            <v>23371.93</v>
          </cell>
          <cell r="FS318">
            <v>14499.69</v>
          </cell>
          <cell r="FT318">
            <v>0</v>
          </cell>
          <cell r="FU318">
            <v>0</v>
          </cell>
          <cell r="FV318">
            <v>0</v>
          </cell>
          <cell r="FW318">
            <v>214776.23</v>
          </cell>
          <cell r="FX318">
            <v>100916.58</v>
          </cell>
          <cell r="FY318">
            <v>181039.1</v>
          </cell>
          <cell r="FZ318">
            <v>10339.16</v>
          </cell>
          <cell r="GA318">
            <v>13470.08</v>
          </cell>
          <cell r="GB318">
            <v>0</v>
          </cell>
          <cell r="GC318">
            <v>0</v>
          </cell>
          <cell r="GD318">
            <v>0</v>
          </cell>
          <cell r="GE318">
            <v>0</v>
          </cell>
          <cell r="GF318">
            <v>0</v>
          </cell>
          <cell r="GG318">
            <v>0</v>
          </cell>
          <cell r="GH318">
            <v>0</v>
          </cell>
          <cell r="GI318">
            <v>0</v>
          </cell>
          <cell r="GJ318">
            <v>0</v>
          </cell>
          <cell r="GK318">
            <v>1109972.43</v>
          </cell>
          <cell r="GL318">
            <v>354247.62</v>
          </cell>
          <cell r="GM318">
            <v>271999.27</v>
          </cell>
          <cell r="GN318">
            <v>991887.34</v>
          </cell>
          <cell r="GO318">
            <v>18266.580000000002</v>
          </cell>
          <cell r="GP318">
            <v>0</v>
          </cell>
          <cell r="GQ318">
            <v>0</v>
          </cell>
          <cell r="GR318">
            <v>1062028.48</v>
          </cell>
          <cell r="GS318">
            <v>261544.73</v>
          </cell>
          <cell r="GT318">
            <v>57410.61</v>
          </cell>
          <cell r="GU318">
            <v>337005.2</v>
          </cell>
          <cell r="GV318">
            <v>4279.0600000000004</v>
          </cell>
          <cell r="GW318">
            <v>120</v>
          </cell>
          <cell r="GX318">
            <v>0</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v>
          </cell>
          <cell r="HM318">
            <v>0</v>
          </cell>
          <cell r="HN318">
            <v>0</v>
          </cell>
          <cell r="HO318">
            <v>0</v>
          </cell>
          <cell r="HP318">
            <v>0</v>
          </cell>
          <cell r="HQ318">
            <v>0</v>
          </cell>
          <cell r="HR318">
            <v>0</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1591277</v>
          </cell>
          <cell r="IV318">
            <v>0</v>
          </cell>
          <cell r="IW318">
            <v>0</v>
          </cell>
          <cell r="IX318">
            <v>0</v>
          </cell>
          <cell r="IY318">
            <v>0</v>
          </cell>
          <cell r="IZ318">
            <v>0</v>
          </cell>
          <cell r="JA318">
            <v>0</v>
          </cell>
          <cell r="JB318">
            <v>0</v>
          </cell>
          <cell r="JC318">
            <v>0</v>
          </cell>
          <cell r="JD318">
            <v>0</v>
          </cell>
          <cell r="JE318">
            <v>0</v>
          </cell>
          <cell r="JF318">
            <v>0</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v>
          </cell>
          <cell r="JU318">
            <v>0</v>
          </cell>
          <cell r="JV318">
            <v>0</v>
          </cell>
          <cell r="JW318">
            <v>0</v>
          </cell>
          <cell r="JX318">
            <v>0</v>
          </cell>
          <cell r="JY318">
            <v>0</v>
          </cell>
          <cell r="JZ318">
            <v>0</v>
          </cell>
          <cell r="KA318">
            <v>0</v>
          </cell>
          <cell r="KB318">
            <v>0</v>
          </cell>
          <cell r="KC318">
            <v>0</v>
          </cell>
          <cell r="KD318">
            <v>0</v>
          </cell>
          <cell r="KE318">
            <v>24037509.75</v>
          </cell>
          <cell r="KF318">
            <v>8794663.5600000005</v>
          </cell>
          <cell r="KG318">
            <v>2519761.9700000002</v>
          </cell>
          <cell r="KH318">
            <v>2056663.25</v>
          </cell>
          <cell r="KI318">
            <v>285007.49</v>
          </cell>
          <cell r="KJ318">
            <v>21724</v>
          </cell>
          <cell r="KK318">
            <v>1591277</v>
          </cell>
        </row>
        <row r="319">
          <cell r="A319">
            <v>316</v>
          </cell>
          <cell r="B319">
            <v>6969</v>
          </cell>
          <cell r="C319" t="str">
            <v>West Harrison Comm School District</v>
          </cell>
          <cell r="D319">
            <v>1706480.57</v>
          </cell>
          <cell r="E319">
            <v>549914.56000000006</v>
          </cell>
          <cell r="F319">
            <v>550815.31000000006</v>
          </cell>
          <cell r="G319">
            <v>84551.37</v>
          </cell>
          <cell r="H319">
            <v>159956.68</v>
          </cell>
          <cell r="I319">
            <v>5212.99</v>
          </cell>
          <cell r="J319">
            <v>0</v>
          </cell>
          <cell r="K319">
            <v>0</v>
          </cell>
          <cell r="L319">
            <v>0</v>
          </cell>
          <cell r="M319">
            <v>0</v>
          </cell>
          <cell r="N319">
            <v>0</v>
          </cell>
          <cell r="O319">
            <v>0</v>
          </cell>
          <cell r="P319">
            <v>0</v>
          </cell>
          <cell r="Q319">
            <v>0</v>
          </cell>
          <cell r="R319">
            <v>19540.7</v>
          </cell>
          <cell r="S319">
            <v>9227.33</v>
          </cell>
          <cell r="T319">
            <v>0</v>
          </cell>
          <cell r="U319">
            <v>0</v>
          </cell>
          <cell r="V319">
            <v>0</v>
          </cell>
          <cell r="W319">
            <v>0</v>
          </cell>
          <cell r="X319">
            <v>0</v>
          </cell>
          <cell r="Y319">
            <v>74722.25</v>
          </cell>
          <cell r="Z319">
            <v>22336.34</v>
          </cell>
          <cell r="AA319">
            <v>0</v>
          </cell>
          <cell r="AB319">
            <v>1046.74</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46523.91</v>
          </cell>
          <cell r="BW319">
            <v>15317.26</v>
          </cell>
          <cell r="BX319">
            <v>100</v>
          </cell>
          <cell r="BY319">
            <v>0</v>
          </cell>
          <cell r="BZ319">
            <v>0</v>
          </cell>
          <cell r="CA319">
            <v>0</v>
          </cell>
          <cell r="CB319">
            <v>0</v>
          </cell>
          <cell r="CC319">
            <v>20191.169999999998</v>
          </cell>
          <cell r="CD319">
            <v>13534.95</v>
          </cell>
          <cell r="CE319">
            <v>333</v>
          </cell>
          <cell r="CF319">
            <v>5961.83</v>
          </cell>
          <cell r="CG319">
            <v>0</v>
          </cell>
          <cell r="CH319">
            <v>0</v>
          </cell>
          <cell r="CI319">
            <v>0</v>
          </cell>
          <cell r="CJ319">
            <v>4395.63</v>
          </cell>
          <cell r="CK319">
            <v>2453.59</v>
          </cell>
          <cell r="CL319">
            <v>671.47</v>
          </cell>
          <cell r="CM319">
            <v>100</v>
          </cell>
          <cell r="CN319">
            <v>2463.41</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14847.52</v>
          </cell>
          <cell r="DH319">
            <v>56.56</v>
          </cell>
          <cell r="DI319">
            <v>117.64</v>
          </cell>
          <cell r="DJ319">
            <v>4453</v>
          </cell>
          <cell r="DK319">
            <v>0</v>
          </cell>
          <cell r="DL319">
            <v>0</v>
          </cell>
          <cell r="DM319">
            <v>0</v>
          </cell>
          <cell r="DN319">
            <v>106540.86</v>
          </cell>
          <cell r="DO319">
            <v>0</v>
          </cell>
          <cell r="DP319">
            <v>0</v>
          </cell>
          <cell r="DQ319">
            <v>320.85000000000002</v>
          </cell>
          <cell r="DR319">
            <v>0</v>
          </cell>
          <cell r="DS319">
            <v>0</v>
          </cell>
          <cell r="DT319">
            <v>0</v>
          </cell>
          <cell r="DU319">
            <v>265</v>
          </cell>
          <cell r="DV319">
            <v>0</v>
          </cell>
          <cell r="DW319">
            <v>0</v>
          </cell>
          <cell r="DX319">
            <v>0</v>
          </cell>
          <cell r="DY319">
            <v>0</v>
          </cell>
          <cell r="DZ319">
            <v>141183.04999999999</v>
          </cell>
          <cell r="EA319">
            <v>47486.2</v>
          </cell>
          <cell r="EB319">
            <v>1032.3800000000001</v>
          </cell>
          <cell r="EC319">
            <v>407.91</v>
          </cell>
          <cell r="ED319">
            <v>0</v>
          </cell>
          <cell r="EE319">
            <v>2084</v>
          </cell>
          <cell r="EF319">
            <v>0</v>
          </cell>
          <cell r="EG319">
            <v>36307</v>
          </cell>
          <cell r="EH319">
            <v>16416.849999999999</v>
          </cell>
          <cell r="EI319">
            <v>39661.78</v>
          </cell>
          <cell r="EJ319">
            <v>181.17</v>
          </cell>
          <cell r="EK319">
            <v>0</v>
          </cell>
          <cell r="EL319">
            <v>0</v>
          </cell>
          <cell r="EM319">
            <v>0</v>
          </cell>
          <cell r="EN319">
            <v>0</v>
          </cell>
          <cell r="EO319">
            <v>0</v>
          </cell>
          <cell r="EP319">
            <v>0</v>
          </cell>
          <cell r="EQ319">
            <v>0</v>
          </cell>
          <cell r="ER319">
            <v>0</v>
          </cell>
          <cell r="ES319">
            <v>0</v>
          </cell>
          <cell r="ET319">
            <v>0</v>
          </cell>
          <cell r="EU319">
            <v>0</v>
          </cell>
          <cell r="EV319">
            <v>0</v>
          </cell>
          <cell r="EW319">
            <v>20785.650000000001</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0</v>
          </cell>
          <cell r="FN319">
            <v>0</v>
          </cell>
          <cell r="FO319">
            <v>0</v>
          </cell>
          <cell r="FP319">
            <v>0</v>
          </cell>
          <cell r="FQ319">
            <v>0</v>
          </cell>
          <cell r="FR319">
            <v>431</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0</v>
          </cell>
          <cell r="GH319">
            <v>0</v>
          </cell>
          <cell r="GI319">
            <v>0</v>
          </cell>
          <cell r="GJ319">
            <v>0</v>
          </cell>
          <cell r="GK319">
            <v>140944.34</v>
          </cell>
          <cell r="GL319">
            <v>51921.440000000002</v>
          </cell>
          <cell r="GM319">
            <v>65092.05</v>
          </cell>
          <cell r="GN319">
            <v>103461.34</v>
          </cell>
          <cell r="GO319">
            <v>45</v>
          </cell>
          <cell r="GP319">
            <v>0</v>
          </cell>
          <cell r="GQ319">
            <v>0</v>
          </cell>
          <cell r="GR319">
            <v>110846.04</v>
          </cell>
          <cell r="GS319">
            <v>29200.81</v>
          </cell>
          <cell r="GT319">
            <v>4976.2299999999996</v>
          </cell>
          <cell r="GU319">
            <v>70444.3</v>
          </cell>
          <cell r="GV319">
            <v>0</v>
          </cell>
          <cell r="GW319">
            <v>0</v>
          </cell>
          <cell r="GX319">
            <v>0</v>
          </cell>
          <cell r="GY319">
            <v>0</v>
          </cell>
          <cell r="GZ319">
            <v>0</v>
          </cell>
          <cell r="HA319">
            <v>0</v>
          </cell>
          <cell r="HB319">
            <v>0</v>
          </cell>
          <cell r="HC319">
            <v>0</v>
          </cell>
          <cell r="HD319">
            <v>0</v>
          </cell>
          <cell r="HE319">
            <v>0</v>
          </cell>
          <cell r="HF319">
            <v>0</v>
          </cell>
          <cell r="HG319">
            <v>0</v>
          </cell>
          <cell r="HH319">
            <v>0</v>
          </cell>
          <cell r="HI319">
            <v>0</v>
          </cell>
          <cell r="HJ319">
            <v>0</v>
          </cell>
          <cell r="HK319">
            <v>0</v>
          </cell>
          <cell r="HL319">
            <v>0</v>
          </cell>
          <cell r="HM319">
            <v>0</v>
          </cell>
          <cell r="HN319">
            <v>0</v>
          </cell>
          <cell r="HO319">
            <v>0</v>
          </cell>
          <cell r="HP319">
            <v>0</v>
          </cell>
          <cell r="HQ319">
            <v>0</v>
          </cell>
          <cell r="HR319">
            <v>0</v>
          </cell>
          <cell r="HS319">
            <v>0</v>
          </cell>
          <cell r="HT319">
            <v>0</v>
          </cell>
          <cell r="HU319">
            <v>0</v>
          </cell>
          <cell r="HV319">
            <v>0</v>
          </cell>
          <cell r="HW319">
            <v>0</v>
          </cell>
          <cell r="HX319">
            <v>0</v>
          </cell>
          <cell r="HY319">
            <v>0</v>
          </cell>
          <cell r="HZ319">
            <v>0</v>
          </cell>
          <cell r="IA319">
            <v>0</v>
          </cell>
          <cell r="IB319">
            <v>0</v>
          </cell>
          <cell r="IC319">
            <v>0</v>
          </cell>
          <cell r="ID319">
            <v>0</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177489</v>
          </cell>
          <cell r="IV319">
            <v>0</v>
          </cell>
          <cell r="IW319">
            <v>0</v>
          </cell>
          <cell r="IX319">
            <v>0</v>
          </cell>
          <cell r="IY319">
            <v>0</v>
          </cell>
          <cell r="IZ319">
            <v>0</v>
          </cell>
          <cell r="JA319">
            <v>0</v>
          </cell>
          <cell r="JB319">
            <v>0</v>
          </cell>
          <cell r="JC319">
            <v>0</v>
          </cell>
          <cell r="JD319">
            <v>0</v>
          </cell>
          <cell r="JE319">
            <v>0</v>
          </cell>
          <cell r="JF319">
            <v>0</v>
          </cell>
          <cell r="JG319">
            <v>0</v>
          </cell>
          <cell r="JH319">
            <v>0</v>
          </cell>
          <cell r="JI319">
            <v>0</v>
          </cell>
          <cell r="JJ319">
            <v>0</v>
          </cell>
          <cell r="JK319">
            <v>0</v>
          </cell>
          <cell r="JL319">
            <v>0</v>
          </cell>
          <cell r="JM319">
            <v>0</v>
          </cell>
          <cell r="JN319">
            <v>0</v>
          </cell>
          <cell r="JO319">
            <v>0</v>
          </cell>
          <cell r="JP319">
            <v>0</v>
          </cell>
          <cell r="JQ319">
            <v>0</v>
          </cell>
          <cell r="JR319">
            <v>0</v>
          </cell>
          <cell r="JS319">
            <v>0</v>
          </cell>
          <cell r="JT319">
            <v>0</v>
          </cell>
          <cell r="JU319">
            <v>0</v>
          </cell>
          <cell r="JV319">
            <v>0</v>
          </cell>
          <cell r="JW319">
            <v>0</v>
          </cell>
          <cell r="JX319">
            <v>0</v>
          </cell>
          <cell r="JY319">
            <v>0</v>
          </cell>
          <cell r="JZ319">
            <v>0</v>
          </cell>
          <cell r="KA319">
            <v>0</v>
          </cell>
          <cell r="KB319">
            <v>0</v>
          </cell>
          <cell r="KC319">
            <v>0</v>
          </cell>
          <cell r="KD319">
            <v>0</v>
          </cell>
          <cell r="KE319">
            <v>2301134.66</v>
          </cell>
          <cell r="KF319">
            <v>757809.33</v>
          </cell>
          <cell r="KG319">
            <v>805552.25</v>
          </cell>
          <cell r="KH319">
            <v>266211.21999999997</v>
          </cell>
          <cell r="KI319">
            <v>162582.73000000001</v>
          </cell>
          <cell r="KJ319">
            <v>12070.84</v>
          </cell>
          <cell r="KK319">
            <v>177489</v>
          </cell>
        </row>
        <row r="320">
          <cell r="A320">
            <v>317</v>
          </cell>
          <cell r="B320">
            <v>6975</v>
          </cell>
          <cell r="C320" t="str">
            <v>West Liberty Comm School District</v>
          </cell>
          <cell r="D320">
            <v>6534435.5499999998</v>
          </cell>
          <cell r="E320">
            <v>1969692.09</v>
          </cell>
          <cell r="F320">
            <v>530064.67000000004</v>
          </cell>
          <cell r="G320">
            <v>306911.83</v>
          </cell>
          <cell r="H320">
            <v>95201.62</v>
          </cell>
          <cell r="I320">
            <v>13345.66</v>
          </cell>
          <cell r="J320">
            <v>0</v>
          </cell>
          <cell r="K320">
            <v>0</v>
          </cell>
          <cell r="L320">
            <v>0</v>
          </cell>
          <cell r="M320">
            <v>0</v>
          </cell>
          <cell r="N320">
            <v>0</v>
          </cell>
          <cell r="O320">
            <v>0</v>
          </cell>
          <cell r="P320">
            <v>0</v>
          </cell>
          <cell r="Q320">
            <v>0</v>
          </cell>
          <cell r="R320">
            <v>210719.16</v>
          </cell>
          <cell r="S320">
            <v>63717.82</v>
          </cell>
          <cell r="T320">
            <v>20000</v>
          </cell>
          <cell r="U320">
            <v>140.35</v>
          </cell>
          <cell r="V320">
            <v>0</v>
          </cell>
          <cell r="W320">
            <v>289</v>
          </cell>
          <cell r="X320">
            <v>0</v>
          </cell>
          <cell r="Y320">
            <v>122700.65</v>
          </cell>
          <cell r="Z320">
            <v>51119.01</v>
          </cell>
          <cell r="AA320">
            <v>0</v>
          </cell>
          <cell r="AB320">
            <v>1090.1400000000001</v>
          </cell>
          <cell r="AC320">
            <v>948.25</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65083.29</v>
          </cell>
          <cell r="BW320">
            <v>17643.330000000002</v>
          </cell>
          <cell r="BX320">
            <v>98640.87</v>
          </cell>
          <cell r="BY320">
            <v>5113.09</v>
          </cell>
          <cell r="BZ320">
            <v>0</v>
          </cell>
          <cell r="CA320">
            <v>0</v>
          </cell>
          <cell r="CB320">
            <v>0</v>
          </cell>
          <cell r="CC320">
            <v>145245.07999999999</v>
          </cell>
          <cell r="CD320">
            <v>42815.34</v>
          </cell>
          <cell r="CE320">
            <v>0</v>
          </cell>
          <cell r="CF320">
            <v>15916.52</v>
          </cell>
          <cell r="CG320">
            <v>1175.22</v>
          </cell>
          <cell r="CH320">
            <v>0</v>
          </cell>
          <cell r="CI320">
            <v>0</v>
          </cell>
          <cell r="CJ320">
            <v>113035.74</v>
          </cell>
          <cell r="CK320">
            <v>40188.11</v>
          </cell>
          <cell r="CL320">
            <v>107071.8</v>
          </cell>
          <cell r="CM320">
            <v>31970.26</v>
          </cell>
          <cell r="CN320">
            <v>9625.57</v>
          </cell>
          <cell r="CO320">
            <v>0</v>
          </cell>
          <cell r="CP320">
            <v>0</v>
          </cell>
          <cell r="CQ320">
            <v>0</v>
          </cell>
          <cell r="CR320">
            <v>0</v>
          </cell>
          <cell r="CS320">
            <v>4063.7</v>
          </cell>
          <cell r="CT320">
            <v>0</v>
          </cell>
          <cell r="CU320">
            <v>0</v>
          </cell>
          <cell r="CV320">
            <v>0</v>
          </cell>
          <cell r="CW320">
            <v>0</v>
          </cell>
          <cell r="CX320">
            <v>4171.42</v>
          </cell>
          <cell r="CY320">
            <v>1124.2</v>
          </cell>
          <cell r="CZ320">
            <v>0</v>
          </cell>
          <cell r="DA320">
            <v>0</v>
          </cell>
          <cell r="DB320">
            <v>0</v>
          </cell>
          <cell r="DC320">
            <v>0</v>
          </cell>
          <cell r="DD320">
            <v>0</v>
          </cell>
          <cell r="DE320">
            <v>0</v>
          </cell>
          <cell r="DF320">
            <v>0</v>
          </cell>
          <cell r="DG320">
            <v>37604.83</v>
          </cell>
          <cell r="DH320">
            <v>1811.26</v>
          </cell>
          <cell r="DI320">
            <v>55.17</v>
          </cell>
          <cell r="DJ320">
            <v>9745.09</v>
          </cell>
          <cell r="DK320">
            <v>0</v>
          </cell>
          <cell r="DL320">
            <v>311046.37</v>
          </cell>
          <cell r="DM320">
            <v>85418.14</v>
          </cell>
          <cell r="DN320">
            <v>3272.69</v>
          </cell>
          <cell r="DO320">
            <v>511</v>
          </cell>
          <cell r="DP320">
            <v>0</v>
          </cell>
          <cell r="DQ320">
            <v>0</v>
          </cell>
          <cell r="DR320">
            <v>0</v>
          </cell>
          <cell r="DS320">
            <v>0</v>
          </cell>
          <cell r="DT320">
            <v>0</v>
          </cell>
          <cell r="DU320">
            <v>1211</v>
          </cell>
          <cell r="DV320">
            <v>0</v>
          </cell>
          <cell r="DW320">
            <v>0</v>
          </cell>
          <cell r="DX320">
            <v>0</v>
          </cell>
          <cell r="DY320">
            <v>0</v>
          </cell>
          <cell r="DZ320">
            <v>671766.64</v>
          </cell>
          <cell r="EA320">
            <v>224192.16</v>
          </cell>
          <cell r="EB320">
            <v>13165.39</v>
          </cell>
          <cell r="EC320">
            <v>5021.3</v>
          </cell>
          <cell r="ED320">
            <v>948.97</v>
          </cell>
          <cell r="EE320">
            <v>385.85</v>
          </cell>
          <cell r="EF320">
            <v>0</v>
          </cell>
          <cell r="EG320">
            <v>99853.45</v>
          </cell>
          <cell r="EH320">
            <v>35976.129999999997</v>
          </cell>
          <cell r="EI320">
            <v>19138.25</v>
          </cell>
          <cell r="EJ320">
            <v>358.46</v>
          </cell>
          <cell r="EK320">
            <v>0</v>
          </cell>
          <cell r="EL320">
            <v>7557.23</v>
          </cell>
          <cell r="EM320">
            <v>0</v>
          </cell>
          <cell r="EN320">
            <v>0</v>
          </cell>
          <cell r="EO320">
            <v>0</v>
          </cell>
          <cell r="EP320">
            <v>0</v>
          </cell>
          <cell r="EQ320">
            <v>0</v>
          </cell>
          <cell r="ER320">
            <v>0</v>
          </cell>
          <cell r="ES320">
            <v>0</v>
          </cell>
          <cell r="ET320">
            <v>0</v>
          </cell>
          <cell r="EU320">
            <v>0</v>
          </cell>
          <cell r="EV320">
            <v>0</v>
          </cell>
          <cell r="EW320">
            <v>399.32</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cell r="FO320">
            <v>0</v>
          </cell>
          <cell r="FP320">
            <v>0</v>
          </cell>
          <cell r="FQ320">
            <v>0</v>
          </cell>
          <cell r="FR320">
            <v>7369.89</v>
          </cell>
          <cell r="FS320">
            <v>0</v>
          </cell>
          <cell r="FT320">
            <v>0</v>
          </cell>
          <cell r="FU320">
            <v>286.32</v>
          </cell>
          <cell r="FV320">
            <v>0</v>
          </cell>
          <cell r="FW320">
            <v>0</v>
          </cell>
          <cell r="FX320">
            <v>0</v>
          </cell>
          <cell r="FY320">
            <v>236.43</v>
          </cell>
          <cell r="FZ320">
            <v>25199.08</v>
          </cell>
          <cell r="GA320">
            <v>0</v>
          </cell>
          <cell r="GB320">
            <v>0</v>
          </cell>
          <cell r="GC320">
            <v>0</v>
          </cell>
          <cell r="GD320">
            <v>0</v>
          </cell>
          <cell r="GE320">
            <v>0</v>
          </cell>
          <cell r="GF320">
            <v>0</v>
          </cell>
          <cell r="GG320">
            <v>0</v>
          </cell>
          <cell r="GH320">
            <v>0</v>
          </cell>
          <cell r="GI320">
            <v>0</v>
          </cell>
          <cell r="GJ320">
            <v>0</v>
          </cell>
          <cell r="GK320">
            <v>406322.32</v>
          </cell>
          <cell r="GL320">
            <v>140786.6</v>
          </cell>
          <cell r="GM320">
            <v>154596.51</v>
          </cell>
          <cell r="GN320">
            <v>263183.68</v>
          </cell>
          <cell r="GO320">
            <v>1785.77</v>
          </cell>
          <cell r="GP320">
            <v>0</v>
          </cell>
          <cell r="GQ320">
            <v>0</v>
          </cell>
          <cell r="GR320">
            <v>169537.71</v>
          </cell>
          <cell r="GS320">
            <v>32806.99</v>
          </cell>
          <cell r="GT320">
            <v>12988.38</v>
          </cell>
          <cell r="GU320">
            <v>48240.35</v>
          </cell>
          <cell r="GV320">
            <v>740</v>
          </cell>
          <cell r="GW320">
            <v>625</v>
          </cell>
          <cell r="GX320">
            <v>-970.4</v>
          </cell>
          <cell r="GY320">
            <v>0</v>
          </cell>
          <cell r="GZ320">
            <v>0</v>
          </cell>
          <cell r="HA320">
            <v>0</v>
          </cell>
          <cell r="HB320">
            <v>0</v>
          </cell>
          <cell r="HC320">
            <v>0</v>
          </cell>
          <cell r="HD320">
            <v>0</v>
          </cell>
          <cell r="HE320">
            <v>0</v>
          </cell>
          <cell r="HF320">
            <v>0</v>
          </cell>
          <cell r="HG320">
            <v>0</v>
          </cell>
          <cell r="HH320">
            <v>0</v>
          </cell>
          <cell r="HI320">
            <v>0</v>
          </cell>
          <cell r="HJ320">
            <v>0</v>
          </cell>
          <cell r="HK320">
            <v>0</v>
          </cell>
          <cell r="HL320">
            <v>0</v>
          </cell>
          <cell r="HM320">
            <v>0</v>
          </cell>
          <cell r="HN320">
            <v>0</v>
          </cell>
          <cell r="HO320">
            <v>0</v>
          </cell>
          <cell r="HP320">
            <v>0</v>
          </cell>
          <cell r="HQ320">
            <v>0</v>
          </cell>
          <cell r="HR320">
            <v>0</v>
          </cell>
          <cell r="HS320">
            <v>0</v>
          </cell>
          <cell r="HT320">
            <v>392.02</v>
          </cell>
          <cell r="HU320">
            <v>66.989999999999995</v>
          </cell>
          <cell r="HV320">
            <v>0</v>
          </cell>
          <cell r="HW320">
            <v>0</v>
          </cell>
          <cell r="HX320">
            <v>0</v>
          </cell>
          <cell r="HY320">
            <v>0</v>
          </cell>
          <cell r="HZ320">
            <v>970.4</v>
          </cell>
          <cell r="IA320">
            <v>0</v>
          </cell>
          <cell r="IB320">
            <v>0</v>
          </cell>
          <cell r="IC320">
            <v>0</v>
          </cell>
          <cell r="ID320">
            <v>0</v>
          </cell>
          <cell r="IE320">
            <v>0</v>
          </cell>
          <cell r="IF320">
            <v>0</v>
          </cell>
          <cell r="IG320">
            <v>0</v>
          </cell>
          <cell r="IH320">
            <v>0</v>
          </cell>
          <cell r="II320">
            <v>0</v>
          </cell>
          <cell r="IJ320">
            <v>0</v>
          </cell>
          <cell r="IK320">
            <v>0</v>
          </cell>
          <cell r="IL320">
            <v>0</v>
          </cell>
          <cell r="IM320">
            <v>0</v>
          </cell>
          <cell r="IN320">
            <v>0</v>
          </cell>
          <cell r="IO320">
            <v>0</v>
          </cell>
          <cell r="IP320">
            <v>0</v>
          </cell>
          <cell r="IQ320">
            <v>0</v>
          </cell>
          <cell r="IR320">
            <v>0</v>
          </cell>
          <cell r="IS320">
            <v>0</v>
          </cell>
          <cell r="IT320">
            <v>0</v>
          </cell>
          <cell r="IU320">
            <v>605602</v>
          </cell>
          <cell r="IV320">
            <v>0</v>
          </cell>
          <cell r="IW320">
            <v>0</v>
          </cell>
          <cell r="IX320">
            <v>0</v>
          </cell>
          <cell r="IY320">
            <v>0</v>
          </cell>
          <cell r="IZ320">
            <v>0</v>
          </cell>
          <cell r="JA320">
            <v>0</v>
          </cell>
          <cell r="JB320">
            <v>0</v>
          </cell>
          <cell r="JC320">
            <v>0</v>
          </cell>
          <cell r="JD320">
            <v>0</v>
          </cell>
          <cell r="JE320">
            <v>0</v>
          </cell>
          <cell r="JF320">
            <v>0</v>
          </cell>
          <cell r="JG320">
            <v>0</v>
          </cell>
          <cell r="JH320">
            <v>0</v>
          </cell>
          <cell r="JI320">
            <v>0</v>
          </cell>
          <cell r="JJ320">
            <v>0</v>
          </cell>
          <cell r="JK320">
            <v>0</v>
          </cell>
          <cell r="JL320">
            <v>0</v>
          </cell>
          <cell r="JM320">
            <v>0</v>
          </cell>
          <cell r="JN320">
            <v>0</v>
          </cell>
          <cell r="JO320">
            <v>0</v>
          </cell>
          <cell r="JP320">
            <v>0</v>
          </cell>
          <cell r="JQ320">
            <v>0</v>
          </cell>
          <cell r="JR320">
            <v>0</v>
          </cell>
          <cell r="JS320">
            <v>0</v>
          </cell>
          <cell r="JT320">
            <v>0</v>
          </cell>
          <cell r="JU320">
            <v>0</v>
          </cell>
          <cell r="JV320">
            <v>0</v>
          </cell>
          <cell r="JW320">
            <v>0</v>
          </cell>
          <cell r="JX320">
            <v>0</v>
          </cell>
          <cell r="JY320">
            <v>0</v>
          </cell>
          <cell r="JZ320">
            <v>0</v>
          </cell>
          <cell r="KA320">
            <v>0</v>
          </cell>
          <cell r="KB320">
            <v>0</v>
          </cell>
          <cell r="KC320">
            <v>0</v>
          </cell>
          <cell r="KD320">
            <v>0</v>
          </cell>
          <cell r="KE320">
            <v>8854309.4000000004</v>
          </cell>
          <cell r="KF320">
            <v>2705546.91</v>
          </cell>
          <cell r="KG320">
            <v>1009823.73</v>
          </cell>
          <cell r="KH320">
            <v>705467.32</v>
          </cell>
          <cell r="KI320">
            <v>110480.57</v>
          </cell>
          <cell r="KJ320">
            <v>32234.15</v>
          </cell>
          <cell r="KK320">
            <v>605602</v>
          </cell>
        </row>
        <row r="321">
          <cell r="A321">
            <v>318</v>
          </cell>
          <cell r="B321">
            <v>6983</v>
          </cell>
          <cell r="C321" t="str">
            <v>West Lyon Comm School District</v>
          </cell>
          <cell r="D321">
            <v>4510110.93</v>
          </cell>
          <cell r="E321">
            <v>2050561.39</v>
          </cell>
          <cell r="F321">
            <v>468532.12</v>
          </cell>
          <cell r="G321">
            <v>304625.73</v>
          </cell>
          <cell r="H321">
            <v>44742.97</v>
          </cell>
          <cell r="I321">
            <v>0</v>
          </cell>
          <cell r="J321">
            <v>0</v>
          </cell>
          <cell r="K321">
            <v>34607.33</v>
          </cell>
          <cell r="L321">
            <v>13908.59</v>
          </cell>
          <cell r="M321">
            <v>0</v>
          </cell>
          <cell r="N321">
            <v>0</v>
          </cell>
          <cell r="O321">
            <v>0</v>
          </cell>
          <cell r="P321">
            <v>0</v>
          </cell>
          <cell r="Q321">
            <v>0</v>
          </cell>
          <cell r="R321">
            <v>124159.65</v>
          </cell>
          <cell r="S321">
            <v>48229.8</v>
          </cell>
          <cell r="T321">
            <v>0</v>
          </cell>
          <cell r="U321">
            <v>291.20999999999998</v>
          </cell>
          <cell r="V321">
            <v>0</v>
          </cell>
          <cell r="W321">
            <v>0</v>
          </cell>
          <cell r="X321">
            <v>0</v>
          </cell>
          <cell r="Y321">
            <v>26194.639999999999</v>
          </cell>
          <cell r="Z321">
            <v>12470.95</v>
          </cell>
          <cell r="AA321">
            <v>19875.75</v>
          </cell>
          <cell r="AB321">
            <v>1768.74</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2542.9499999999998</v>
          </cell>
          <cell r="BY321">
            <v>0</v>
          </cell>
          <cell r="BZ321">
            <v>0</v>
          </cell>
          <cell r="CA321">
            <v>0</v>
          </cell>
          <cell r="CB321">
            <v>0</v>
          </cell>
          <cell r="CC321">
            <v>50653.91</v>
          </cell>
          <cell r="CD321">
            <v>8656.77</v>
          </cell>
          <cell r="CE321">
            <v>0</v>
          </cell>
          <cell r="CF321">
            <v>11127.79</v>
          </cell>
          <cell r="CG321">
            <v>0</v>
          </cell>
          <cell r="CH321">
            <v>0</v>
          </cell>
          <cell r="CI321">
            <v>0</v>
          </cell>
          <cell r="CJ321">
            <v>0</v>
          </cell>
          <cell r="CK321">
            <v>0</v>
          </cell>
          <cell r="CL321">
            <v>6365.4</v>
          </cell>
          <cell r="CM321">
            <v>13895.52</v>
          </cell>
          <cell r="CN321">
            <v>4680.6899999999996</v>
          </cell>
          <cell r="CO321">
            <v>0</v>
          </cell>
          <cell r="CP321">
            <v>0</v>
          </cell>
          <cell r="CQ321">
            <v>0</v>
          </cell>
          <cell r="CR321">
            <v>0</v>
          </cell>
          <cell r="CS321">
            <v>6174.5</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27629.06</v>
          </cell>
          <cell r="DH321">
            <v>868.04</v>
          </cell>
          <cell r="DI321">
            <v>0</v>
          </cell>
          <cell r="DJ321">
            <v>4388.95</v>
          </cell>
          <cell r="DK321">
            <v>0</v>
          </cell>
          <cell r="DL321">
            <v>156815.63</v>
          </cell>
          <cell r="DM321">
            <v>46755.22</v>
          </cell>
          <cell r="DN321">
            <v>14897.39</v>
          </cell>
          <cell r="DO321">
            <v>535.77</v>
          </cell>
          <cell r="DP321">
            <v>0</v>
          </cell>
          <cell r="DQ321">
            <v>0</v>
          </cell>
          <cell r="DR321">
            <v>0</v>
          </cell>
          <cell r="DS321">
            <v>0</v>
          </cell>
          <cell r="DT321">
            <v>0</v>
          </cell>
          <cell r="DU321">
            <v>1012</v>
          </cell>
          <cell r="DV321">
            <v>0</v>
          </cell>
          <cell r="DW321">
            <v>0</v>
          </cell>
          <cell r="DX321">
            <v>0</v>
          </cell>
          <cell r="DY321">
            <v>0</v>
          </cell>
          <cell r="DZ321">
            <v>263012.2</v>
          </cell>
          <cell r="EA321">
            <v>89679.53</v>
          </cell>
          <cell r="EB321">
            <v>627.89</v>
          </cell>
          <cell r="EC321">
            <v>3606.58</v>
          </cell>
          <cell r="ED321">
            <v>0</v>
          </cell>
          <cell r="EE321">
            <v>0</v>
          </cell>
          <cell r="EF321">
            <v>0</v>
          </cell>
          <cell r="EG321">
            <v>126061.72</v>
          </cell>
          <cell r="EH321">
            <v>32803.440000000002</v>
          </cell>
          <cell r="EI321">
            <v>2846.11</v>
          </cell>
          <cell r="EJ321">
            <v>572.37</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0</v>
          </cell>
          <cell r="FN321">
            <v>0</v>
          </cell>
          <cell r="FO321">
            <v>0</v>
          </cell>
          <cell r="FP321">
            <v>0</v>
          </cell>
          <cell r="FQ321">
            <v>0</v>
          </cell>
          <cell r="FR321">
            <v>17576.080000000002</v>
          </cell>
          <cell r="FS321">
            <v>0</v>
          </cell>
          <cell r="FT321">
            <v>0</v>
          </cell>
          <cell r="FU321">
            <v>0</v>
          </cell>
          <cell r="FV321">
            <v>0</v>
          </cell>
          <cell r="FW321">
            <v>0</v>
          </cell>
          <cell r="FX321">
            <v>0</v>
          </cell>
          <cell r="FY321">
            <v>14500</v>
          </cell>
          <cell r="FZ321">
            <v>0</v>
          </cell>
          <cell r="GA321">
            <v>0</v>
          </cell>
          <cell r="GB321">
            <v>0</v>
          </cell>
          <cell r="GC321">
            <v>0</v>
          </cell>
          <cell r="GD321">
            <v>0</v>
          </cell>
          <cell r="GE321">
            <v>0</v>
          </cell>
          <cell r="GF321">
            <v>0</v>
          </cell>
          <cell r="GG321">
            <v>0</v>
          </cell>
          <cell r="GH321">
            <v>0</v>
          </cell>
          <cell r="GI321">
            <v>0</v>
          </cell>
          <cell r="GJ321">
            <v>0</v>
          </cell>
          <cell r="GK321">
            <v>280900.15000000002</v>
          </cell>
          <cell r="GL321">
            <v>79628.52</v>
          </cell>
          <cell r="GM321">
            <v>67785.47</v>
          </cell>
          <cell r="GN321">
            <v>256933.58</v>
          </cell>
          <cell r="GO321">
            <v>2742.59</v>
          </cell>
          <cell r="GP321">
            <v>0</v>
          </cell>
          <cell r="GQ321">
            <v>0</v>
          </cell>
          <cell r="GR321">
            <v>294719.83</v>
          </cell>
          <cell r="GS321">
            <v>60904.85</v>
          </cell>
          <cell r="GT321">
            <v>40550.43</v>
          </cell>
          <cell r="GU321">
            <v>108146.67</v>
          </cell>
          <cell r="GV321">
            <v>0</v>
          </cell>
          <cell r="GW321">
            <v>0</v>
          </cell>
          <cell r="GX321">
            <v>0</v>
          </cell>
          <cell r="GY321">
            <v>0</v>
          </cell>
          <cell r="GZ321">
            <v>0</v>
          </cell>
          <cell r="HA321">
            <v>0</v>
          </cell>
          <cell r="HB321">
            <v>0</v>
          </cell>
          <cell r="HC321">
            <v>0</v>
          </cell>
          <cell r="HD321">
            <v>0</v>
          </cell>
          <cell r="HE321">
            <v>0</v>
          </cell>
          <cell r="HF321">
            <v>0</v>
          </cell>
          <cell r="HG321">
            <v>0</v>
          </cell>
          <cell r="HH321">
            <v>0</v>
          </cell>
          <cell r="HI321">
            <v>0</v>
          </cell>
          <cell r="HJ321">
            <v>0</v>
          </cell>
          <cell r="HK321">
            <v>0</v>
          </cell>
          <cell r="HL321">
            <v>0</v>
          </cell>
          <cell r="HM321">
            <v>0</v>
          </cell>
          <cell r="HN321">
            <v>0</v>
          </cell>
          <cell r="HO321">
            <v>0</v>
          </cell>
          <cell r="HP321">
            <v>0</v>
          </cell>
          <cell r="HQ321">
            <v>0</v>
          </cell>
          <cell r="HR321">
            <v>0</v>
          </cell>
          <cell r="HS321">
            <v>0</v>
          </cell>
          <cell r="HT321">
            <v>0</v>
          </cell>
          <cell r="HU321">
            <v>0</v>
          </cell>
          <cell r="HV321">
            <v>0</v>
          </cell>
          <cell r="HW321">
            <v>0</v>
          </cell>
          <cell r="HX321">
            <v>0</v>
          </cell>
          <cell r="HY321">
            <v>0</v>
          </cell>
          <cell r="HZ321">
            <v>0</v>
          </cell>
          <cell r="IA321">
            <v>0</v>
          </cell>
          <cell r="IB321">
            <v>0</v>
          </cell>
          <cell r="IC321">
            <v>0</v>
          </cell>
          <cell r="ID321">
            <v>0</v>
          </cell>
          <cell r="IE321">
            <v>0</v>
          </cell>
          <cell r="IF321">
            <v>0</v>
          </cell>
          <cell r="IG321">
            <v>0</v>
          </cell>
          <cell r="IH321">
            <v>0</v>
          </cell>
          <cell r="II321">
            <v>0</v>
          </cell>
          <cell r="IJ321">
            <v>0</v>
          </cell>
          <cell r="IK321">
            <v>0</v>
          </cell>
          <cell r="IL321">
            <v>0</v>
          </cell>
          <cell r="IM321">
            <v>0</v>
          </cell>
          <cell r="IN321">
            <v>0</v>
          </cell>
          <cell r="IO321">
            <v>0</v>
          </cell>
          <cell r="IP321">
            <v>0</v>
          </cell>
          <cell r="IQ321">
            <v>0</v>
          </cell>
          <cell r="IR321">
            <v>0</v>
          </cell>
          <cell r="IS321">
            <v>0</v>
          </cell>
          <cell r="IT321">
            <v>0</v>
          </cell>
          <cell r="IU321">
            <v>437899</v>
          </cell>
          <cell r="IV321">
            <v>0</v>
          </cell>
          <cell r="IW321">
            <v>0</v>
          </cell>
          <cell r="IX321">
            <v>0</v>
          </cell>
          <cell r="IY321">
            <v>0</v>
          </cell>
          <cell r="IZ321">
            <v>0</v>
          </cell>
          <cell r="JA321">
            <v>0</v>
          </cell>
          <cell r="JB321">
            <v>0</v>
          </cell>
          <cell r="JC321">
            <v>0</v>
          </cell>
          <cell r="JD321">
            <v>0</v>
          </cell>
          <cell r="JE321">
            <v>0</v>
          </cell>
          <cell r="JF321">
            <v>0</v>
          </cell>
          <cell r="JG321">
            <v>0</v>
          </cell>
          <cell r="JH321">
            <v>0</v>
          </cell>
          <cell r="JI321">
            <v>0</v>
          </cell>
          <cell r="JJ321">
            <v>0</v>
          </cell>
          <cell r="JK321">
            <v>0</v>
          </cell>
          <cell r="JL321">
            <v>0</v>
          </cell>
          <cell r="JM321">
            <v>0</v>
          </cell>
          <cell r="JN321">
            <v>0</v>
          </cell>
          <cell r="JO321">
            <v>0</v>
          </cell>
          <cell r="JP321">
            <v>0</v>
          </cell>
          <cell r="JQ321">
            <v>0</v>
          </cell>
          <cell r="JR321">
            <v>0</v>
          </cell>
          <cell r="JS321">
            <v>0</v>
          </cell>
          <cell r="JT321">
            <v>0</v>
          </cell>
          <cell r="JU321">
            <v>0</v>
          </cell>
          <cell r="JV321">
            <v>0</v>
          </cell>
          <cell r="JW321">
            <v>0</v>
          </cell>
          <cell r="JX321">
            <v>0</v>
          </cell>
          <cell r="JY321">
            <v>0</v>
          </cell>
          <cell r="JZ321">
            <v>0</v>
          </cell>
          <cell r="KA321">
            <v>0</v>
          </cell>
          <cell r="KB321">
            <v>0</v>
          </cell>
          <cell r="KC321">
            <v>0</v>
          </cell>
          <cell r="KD321">
            <v>0</v>
          </cell>
          <cell r="KE321">
            <v>5867235.9900000002</v>
          </cell>
          <cell r="KF321">
            <v>2443599.06</v>
          </cell>
          <cell r="KG321">
            <v>690915.15</v>
          </cell>
          <cell r="KH321">
            <v>702372</v>
          </cell>
          <cell r="KI321">
            <v>52166.25</v>
          </cell>
          <cell r="KJ321">
            <v>4388.95</v>
          </cell>
          <cell r="KK321">
            <v>437899</v>
          </cell>
        </row>
        <row r="322">
          <cell r="A322">
            <v>319</v>
          </cell>
          <cell r="B322">
            <v>6985</v>
          </cell>
          <cell r="C322" t="str">
            <v>West Marshall Comm School District</v>
          </cell>
          <cell r="D322">
            <v>4216553.6900000004</v>
          </cell>
          <cell r="E322">
            <v>1170313.3400000001</v>
          </cell>
          <cell r="F322">
            <v>818297.05</v>
          </cell>
          <cell r="G322">
            <v>187025.11</v>
          </cell>
          <cell r="H322">
            <v>100759.91</v>
          </cell>
          <cell r="I322">
            <v>5180.8999999999996</v>
          </cell>
          <cell r="J322">
            <v>0</v>
          </cell>
          <cell r="K322">
            <v>0</v>
          </cell>
          <cell r="L322">
            <v>0</v>
          </cell>
          <cell r="M322">
            <v>0</v>
          </cell>
          <cell r="N322">
            <v>0</v>
          </cell>
          <cell r="O322">
            <v>0</v>
          </cell>
          <cell r="P322">
            <v>0</v>
          </cell>
          <cell r="Q322">
            <v>0</v>
          </cell>
          <cell r="R322">
            <v>168077.87</v>
          </cell>
          <cell r="S322">
            <v>49702.74</v>
          </cell>
          <cell r="T322">
            <v>10</v>
          </cell>
          <cell r="U322">
            <v>33.58</v>
          </cell>
          <cell r="V322">
            <v>0</v>
          </cell>
          <cell r="W322">
            <v>0</v>
          </cell>
          <cell r="X322">
            <v>0</v>
          </cell>
          <cell r="Y322">
            <v>42148.33</v>
          </cell>
          <cell r="Z322">
            <v>43811.96</v>
          </cell>
          <cell r="AA322">
            <v>0</v>
          </cell>
          <cell r="AB322">
            <v>3347.9</v>
          </cell>
          <cell r="AC322">
            <v>0</v>
          </cell>
          <cell r="AD322">
            <v>55</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127380.27</v>
          </cell>
          <cell r="BW322">
            <v>27852.25</v>
          </cell>
          <cell r="BX322">
            <v>1319.68</v>
          </cell>
          <cell r="BY322">
            <v>0</v>
          </cell>
          <cell r="BZ322">
            <v>0</v>
          </cell>
          <cell r="CA322">
            <v>0</v>
          </cell>
          <cell r="CB322">
            <v>0</v>
          </cell>
          <cell r="CC322">
            <v>88912.09</v>
          </cell>
          <cell r="CD322">
            <v>19731.36</v>
          </cell>
          <cell r="CE322">
            <v>0</v>
          </cell>
          <cell r="CF322">
            <v>6518.9</v>
          </cell>
          <cell r="CG322">
            <v>0</v>
          </cell>
          <cell r="CH322">
            <v>0</v>
          </cell>
          <cell r="CI322">
            <v>0</v>
          </cell>
          <cell r="CJ322">
            <v>6122</v>
          </cell>
          <cell r="CK322">
            <v>944.06</v>
          </cell>
          <cell r="CL322">
            <v>21967.89</v>
          </cell>
          <cell r="CM322">
            <v>23617.67</v>
          </cell>
          <cell r="CN322">
            <v>21423.86</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79522.210000000006</v>
          </cell>
          <cell r="DH322">
            <v>134.19</v>
          </cell>
          <cell r="DI322">
            <v>0</v>
          </cell>
          <cell r="DJ322">
            <v>0</v>
          </cell>
          <cell r="DK322">
            <v>0</v>
          </cell>
          <cell r="DL322">
            <v>184126.05</v>
          </cell>
          <cell r="DM322">
            <v>59472.76</v>
          </cell>
          <cell r="DN322">
            <v>2382.27</v>
          </cell>
          <cell r="DO322">
            <v>1678.96</v>
          </cell>
          <cell r="DP322">
            <v>2318</v>
          </cell>
          <cell r="DQ322">
            <v>0</v>
          </cell>
          <cell r="DR322">
            <v>0</v>
          </cell>
          <cell r="DS322">
            <v>0</v>
          </cell>
          <cell r="DT322">
            <v>0</v>
          </cell>
          <cell r="DU322">
            <v>796</v>
          </cell>
          <cell r="DV322">
            <v>0</v>
          </cell>
          <cell r="DW322">
            <v>0</v>
          </cell>
          <cell r="DX322">
            <v>0</v>
          </cell>
          <cell r="DY322">
            <v>0</v>
          </cell>
          <cell r="DZ322">
            <v>391181.53</v>
          </cell>
          <cell r="EA322">
            <v>124724.23</v>
          </cell>
          <cell r="EB322">
            <v>3312.18</v>
          </cell>
          <cell r="EC322">
            <v>8005.18</v>
          </cell>
          <cell r="ED322">
            <v>1764.54</v>
          </cell>
          <cell r="EE322">
            <v>131</v>
          </cell>
          <cell r="EF322">
            <v>0</v>
          </cell>
          <cell r="EG322">
            <v>111056.69</v>
          </cell>
          <cell r="EH322">
            <v>48851.5</v>
          </cell>
          <cell r="EI322">
            <v>55267.11</v>
          </cell>
          <cell r="EJ322">
            <v>8389.94</v>
          </cell>
          <cell r="EK322">
            <v>1142.9000000000001</v>
          </cell>
          <cell r="EL322">
            <v>0</v>
          </cell>
          <cell r="EM322">
            <v>0</v>
          </cell>
          <cell r="EN322">
            <v>0</v>
          </cell>
          <cell r="EO322">
            <v>0</v>
          </cell>
          <cell r="EP322">
            <v>0</v>
          </cell>
          <cell r="EQ322">
            <v>0</v>
          </cell>
          <cell r="ER322">
            <v>0</v>
          </cell>
          <cell r="ES322">
            <v>0</v>
          </cell>
          <cell r="ET322">
            <v>0</v>
          </cell>
          <cell r="EU322">
            <v>0</v>
          </cell>
          <cell r="EV322">
            <v>0</v>
          </cell>
          <cell r="EW322">
            <v>77797.070000000007</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0</v>
          </cell>
          <cell r="GA322">
            <v>0</v>
          </cell>
          <cell r="GB322">
            <v>0</v>
          </cell>
          <cell r="GC322">
            <v>0</v>
          </cell>
          <cell r="GD322">
            <v>0</v>
          </cell>
          <cell r="GE322">
            <v>0</v>
          </cell>
          <cell r="GF322">
            <v>0</v>
          </cell>
          <cell r="GG322">
            <v>0</v>
          </cell>
          <cell r="GH322">
            <v>0</v>
          </cell>
          <cell r="GI322">
            <v>0</v>
          </cell>
          <cell r="GJ322">
            <v>0</v>
          </cell>
          <cell r="GK322">
            <v>284248.57</v>
          </cell>
          <cell r="GL322">
            <v>94995.65</v>
          </cell>
          <cell r="GM322">
            <v>220813.77</v>
          </cell>
          <cell r="GN322">
            <v>252922.8</v>
          </cell>
          <cell r="GO322">
            <v>35314.76</v>
          </cell>
          <cell r="GP322">
            <v>0</v>
          </cell>
          <cell r="GQ322">
            <v>0</v>
          </cell>
          <cell r="GR322">
            <v>308434.84000000003</v>
          </cell>
          <cell r="GS322">
            <v>63131.05</v>
          </cell>
          <cell r="GT322">
            <v>63099.55</v>
          </cell>
          <cell r="GU322">
            <v>95105.33</v>
          </cell>
          <cell r="GV322">
            <v>1943.44</v>
          </cell>
          <cell r="GW322">
            <v>0</v>
          </cell>
          <cell r="GX322">
            <v>0</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0</v>
          </cell>
          <cell r="HO322">
            <v>0</v>
          </cell>
          <cell r="HP322">
            <v>0</v>
          </cell>
          <cell r="HQ322">
            <v>0</v>
          </cell>
          <cell r="HR322">
            <v>0</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0</v>
          </cell>
          <cell r="II322">
            <v>0</v>
          </cell>
          <cell r="IJ322">
            <v>0</v>
          </cell>
          <cell r="IK322">
            <v>0</v>
          </cell>
          <cell r="IL322">
            <v>0</v>
          </cell>
          <cell r="IM322">
            <v>0</v>
          </cell>
          <cell r="IN322">
            <v>0</v>
          </cell>
          <cell r="IO322">
            <v>0</v>
          </cell>
          <cell r="IP322">
            <v>0</v>
          </cell>
          <cell r="IQ322">
            <v>0</v>
          </cell>
          <cell r="IR322">
            <v>0</v>
          </cell>
          <cell r="IS322">
            <v>0</v>
          </cell>
          <cell r="IT322">
            <v>0</v>
          </cell>
          <cell r="IU322">
            <v>401628</v>
          </cell>
          <cell r="IV322">
            <v>0</v>
          </cell>
          <cell r="IW322">
            <v>0</v>
          </cell>
          <cell r="IX322">
            <v>0</v>
          </cell>
          <cell r="IY322">
            <v>0</v>
          </cell>
          <cell r="IZ322">
            <v>0</v>
          </cell>
          <cell r="JA322">
            <v>0</v>
          </cell>
          <cell r="JB322">
            <v>7610.98</v>
          </cell>
          <cell r="JC322">
            <v>0</v>
          </cell>
          <cell r="JD322">
            <v>0</v>
          </cell>
          <cell r="JE322">
            <v>0</v>
          </cell>
          <cell r="JF322">
            <v>0</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0</v>
          </cell>
          <cell r="JW322">
            <v>0</v>
          </cell>
          <cell r="JX322">
            <v>0</v>
          </cell>
          <cell r="JY322">
            <v>0</v>
          </cell>
          <cell r="JZ322">
            <v>0</v>
          </cell>
          <cell r="KA322">
            <v>0</v>
          </cell>
          <cell r="KB322">
            <v>0</v>
          </cell>
          <cell r="KC322">
            <v>0</v>
          </cell>
          <cell r="KD322">
            <v>0</v>
          </cell>
          <cell r="KE322">
            <v>5928241.9299999997</v>
          </cell>
          <cell r="KF322">
            <v>1703530.9</v>
          </cell>
          <cell r="KG322">
            <v>1344584.78</v>
          </cell>
          <cell r="KH322">
            <v>586779.56000000006</v>
          </cell>
          <cell r="KI322">
            <v>164667.41</v>
          </cell>
          <cell r="KJ322">
            <v>5366.9</v>
          </cell>
          <cell r="KK322">
            <v>409238.98</v>
          </cell>
        </row>
        <row r="323">
          <cell r="A323">
            <v>320</v>
          </cell>
          <cell r="B323">
            <v>6987</v>
          </cell>
          <cell r="C323" t="str">
            <v>West Monona Comm School District</v>
          </cell>
          <cell r="D323">
            <v>2909204.68</v>
          </cell>
          <cell r="E323">
            <v>995656.1</v>
          </cell>
          <cell r="F323">
            <v>535489.98</v>
          </cell>
          <cell r="G323">
            <v>124457.18</v>
          </cell>
          <cell r="H323">
            <v>3334.31</v>
          </cell>
          <cell r="I323">
            <v>5438.49</v>
          </cell>
          <cell r="J323">
            <v>0</v>
          </cell>
          <cell r="K323">
            <v>0</v>
          </cell>
          <cell r="L323">
            <v>0</v>
          </cell>
          <cell r="M323">
            <v>5454.35</v>
          </cell>
          <cell r="N323">
            <v>0</v>
          </cell>
          <cell r="O323">
            <v>0</v>
          </cell>
          <cell r="P323">
            <v>0</v>
          </cell>
          <cell r="Q323">
            <v>0</v>
          </cell>
          <cell r="R323">
            <v>119864.61</v>
          </cell>
          <cell r="S323">
            <v>39711.67</v>
          </cell>
          <cell r="T323">
            <v>46</v>
          </cell>
          <cell r="U323">
            <v>5687.5</v>
          </cell>
          <cell r="V323">
            <v>0</v>
          </cell>
          <cell r="W323">
            <v>0</v>
          </cell>
          <cell r="X323">
            <v>0</v>
          </cell>
          <cell r="Y323">
            <v>39825</v>
          </cell>
          <cell r="Z323">
            <v>16702.37</v>
          </cell>
          <cell r="AA323">
            <v>4785.99</v>
          </cell>
          <cell r="AB323">
            <v>2746.82</v>
          </cell>
          <cell r="AC323">
            <v>0</v>
          </cell>
          <cell r="AD323">
            <v>1308</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208830.39</v>
          </cell>
          <cell r="BW323">
            <v>72515.53</v>
          </cell>
          <cell r="BX323">
            <v>9551.3700000000008</v>
          </cell>
          <cell r="BY323">
            <v>1233.73</v>
          </cell>
          <cell r="BZ323">
            <v>0</v>
          </cell>
          <cell r="CA323">
            <v>0</v>
          </cell>
          <cell r="CB323">
            <v>0</v>
          </cell>
          <cell r="CC323">
            <v>32943.360000000001</v>
          </cell>
          <cell r="CD323">
            <v>5573.73</v>
          </cell>
          <cell r="CE323">
            <v>0</v>
          </cell>
          <cell r="CF323">
            <v>6582.65</v>
          </cell>
          <cell r="CG323">
            <v>0</v>
          </cell>
          <cell r="CH323">
            <v>241.2</v>
          </cell>
          <cell r="CI323">
            <v>0</v>
          </cell>
          <cell r="CJ323">
            <v>72573</v>
          </cell>
          <cell r="CK323">
            <v>22748.71</v>
          </cell>
          <cell r="CL323">
            <v>915.62</v>
          </cell>
          <cell r="CM323">
            <v>3662.89</v>
          </cell>
          <cell r="CN323">
            <v>1611.94</v>
          </cell>
          <cell r="CO323">
            <v>0</v>
          </cell>
          <cell r="CP323">
            <v>0</v>
          </cell>
          <cell r="CQ323">
            <v>0</v>
          </cell>
          <cell r="CR323">
            <v>0</v>
          </cell>
          <cell r="CS323">
            <v>2280.85</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37185.040000000001</v>
          </cell>
          <cell r="DH323">
            <v>1137.32</v>
          </cell>
          <cell r="DI323">
            <v>0</v>
          </cell>
          <cell r="DJ323">
            <v>9643.42</v>
          </cell>
          <cell r="DK323">
            <v>0</v>
          </cell>
          <cell r="DL323">
            <v>191171.22</v>
          </cell>
          <cell r="DM323">
            <v>71959.69</v>
          </cell>
          <cell r="DN323">
            <v>5237.6000000000004</v>
          </cell>
          <cell r="DO323">
            <v>300.32</v>
          </cell>
          <cell r="DP323">
            <v>0</v>
          </cell>
          <cell r="DQ323">
            <v>1179</v>
          </cell>
          <cell r="DR323">
            <v>0</v>
          </cell>
          <cell r="DS323">
            <v>0</v>
          </cell>
          <cell r="DT323">
            <v>0</v>
          </cell>
          <cell r="DU323">
            <v>647</v>
          </cell>
          <cell r="DV323">
            <v>0</v>
          </cell>
          <cell r="DW323">
            <v>0</v>
          </cell>
          <cell r="DX323">
            <v>0</v>
          </cell>
          <cell r="DY323">
            <v>0</v>
          </cell>
          <cell r="DZ323">
            <v>281188.93</v>
          </cell>
          <cell r="EA323">
            <v>115722.86</v>
          </cell>
          <cell r="EB323">
            <v>7469.47</v>
          </cell>
          <cell r="EC323">
            <v>5457.17</v>
          </cell>
          <cell r="ED323">
            <v>0</v>
          </cell>
          <cell r="EE323">
            <v>1439</v>
          </cell>
          <cell r="EF323">
            <v>0</v>
          </cell>
          <cell r="EG323">
            <v>84217.8</v>
          </cell>
          <cell r="EH323">
            <v>26362.98</v>
          </cell>
          <cell r="EI323">
            <v>13.52</v>
          </cell>
          <cell r="EJ323">
            <v>1144.74</v>
          </cell>
          <cell r="EK323">
            <v>0</v>
          </cell>
          <cell r="EL323">
            <v>169.85</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4676.62</v>
          </cell>
          <cell r="FL323">
            <v>0</v>
          </cell>
          <cell r="FM323">
            <v>0</v>
          </cell>
          <cell r="FN323">
            <v>0</v>
          </cell>
          <cell r="FO323">
            <v>0</v>
          </cell>
          <cell r="FP323">
            <v>0</v>
          </cell>
          <cell r="FQ323">
            <v>0</v>
          </cell>
          <cell r="FR323">
            <v>15201.54</v>
          </cell>
          <cell r="FS323">
            <v>0</v>
          </cell>
          <cell r="FT323">
            <v>0</v>
          </cell>
          <cell r="FU323">
            <v>0</v>
          </cell>
          <cell r="FV323">
            <v>0</v>
          </cell>
          <cell r="FW323">
            <v>0</v>
          </cell>
          <cell r="FX323">
            <v>0</v>
          </cell>
          <cell r="FY323">
            <v>5989.5</v>
          </cell>
          <cell r="FZ323">
            <v>0</v>
          </cell>
          <cell r="GA323">
            <v>0</v>
          </cell>
          <cell r="GB323">
            <v>0</v>
          </cell>
          <cell r="GC323">
            <v>0</v>
          </cell>
          <cell r="GD323">
            <v>0</v>
          </cell>
          <cell r="GE323">
            <v>0</v>
          </cell>
          <cell r="GF323">
            <v>0</v>
          </cell>
          <cell r="GG323">
            <v>0</v>
          </cell>
          <cell r="GH323">
            <v>0</v>
          </cell>
          <cell r="GI323">
            <v>0</v>
          </cell>
          <cell r="GJ323">
            <v>0</v>
          </cell>
          <cell r="GK323">
            <v>242825.78</v>
          </cell>
          <cell r="GL323">
            <v>100484.3</v>
          </cell>
          <cell r="GM323">
            <v>51887.14</v>
          </cell>
          <cell r="GN323">
            <v>214533.77</v>
          </cell>
          <cell r="GO323">
            <v>2633.15</v>
          </cell>
          <cell r="GP323">
            <v>0</v>
          </cell>
          <cell r="GQ323">
            <v>0</v>
          </cell>
          <cell r="GR323">
            <v>141732.98000000001</v>
          </cell>
          <cell r="GS323">
            <v>34722.080000000002</v>
          </cell>
          <cell r="GT323">
            <v>19325.919999999998</v>
          </cell>
          <cell r="GU323">
            <v>24665.61</v>
          </cell>
          <cell r="GV323">
            <v>294</v>
          </cell>
          <cell r="GW323">
            <v>220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308975</v>
          </cell>
          <cell r="IV323">
            <v>0</v>
          </cell>
          <cell r="IW323">
            <v>0</v>
          </cell>
          <cell r="IX323">
            <v>0</v>
          </cell>
          <cell r="IY323">
            <v>0</v>
          </cell>
          <cell r="IZ323">
            <v>0</v>
          </cell>
          <cell r="JA323">
            <v>0</v>
          </cell>
          <cell r="JB323">
            <v>1888.99</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0</v>
          </cell>
          <cell r="JY323">
            <v>0</v>
          </cell>
          <cell r="JZ323">
            <v>0</v>
          </cell>
          <cell r="KA323">
            <v>0</v>
          </cell>
          <cell r="KB323">
            <v>0</v>
          </cell>
          <cell r="KC323">
            <v>0</v>
          </cell>
          <cell r="KD323">
            <v>0</v>
          </cell>
          <cell r="KE323">
            <v>4324377.75</v>
          </cell>
          <cell r="KF323">
            <v>1502160.02</v>
          </cell>
          <cell r="KG323">
            <v>706157.51</v>
          </cell>
          <cell r="KH323">
            <v>391609.7</v>
          </cell>
          <cell r="KI323">
            <v>7873.4</v>
          </cell>
          <cell r="KJ323">
            <v>19638.96</v>
          </cell>
          <cell r="KK323">
            <v>310863.99</v>
          </cell>
        </row>
        <row r="324">
          <cell r="A324">
            <v>321</v>
          </cell>
          <cell r="B324">
            <v>6990</v>
          </cell>
          <cell r="C324" t="str">
            <v>West Sioux Comm School District</v>
          </cell>
          <cell r="D324">
            <v>4715145.47</v>
          </cell>
          <cell r="E324">
            <v>1636581.42</v>
          </cell>
          <cell r="F324">
            <v>819651.38</v>
          </cell>
          <cell r="G324">
            <v>388565.75</v>
          </cell>
          <cell r="H324">
            <v>0</v>
          </cell>
          <cell r="I324">
            <v>15402.73</v>
          </cell>
          <cell r="J324">
            <v>0</v>
          </cell>
          <cell r="K324">
            <v>22574.3</v>
          </cell>
          <cell r="L324">
            <v>12173.63</v>
          </cell>
          <cell r="M324">
            <v>0</v>
          </cell>
          <cell r="N324">
            <v>0</v>
          </cell>
          <cell r="O324">
            <v>0</v>
          </cell>
          <cell r="P324">
            <v>0</v>
          </cell>
          <cell r="Q324">
            <v>0</v>
          </cell>
          <cell r="R324">
            <v>73076</v>
          </cell>
          <cell r="S324">
            <v>20609.41</v>
          </cell>
          <cell r="T324">
            <v>18313.349999999999</v>
          </cell>
          <cell r="U324">
            <v>0</v>
          </cell>
          <cell r="V324">
            <v>0</v>
          </cell>
          <cell r="W324">
            <v>0</v>
          </cell>
          <cell r="X324">
            <v>0</v>
          </cell>
          <cell r="Y324">
            <v>54303.64</v>
          </cell>
          <cell r="Z324">
            <v>26413.53</v>
          </cell>
          <cell r="AA324">
            <v>1144.2</v>
          </cell>
          <cell r="AB324">
            <v>19481.560000000001</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450</v>
          </cell>
          <cell r="BY324">
            <v>0</v>
          </cell>
          <cell r="BZ324">
            <v>0</v>
          </cell>
          <cell r="CA324">
            <v>0</v>
          </cell>
          <cell r="CB324">
            <v>0</v>
          </cell>
          <cell r="CC324">
            <v>79598.13</v>
          </cell>
          <cell r="CD324">
            <v>31466.09</v>
          </cell>
          <cell r="CE324">
            <v>0</v>
          </cell>
          <cell r="CF324">
            <v>4477.59</v>
          </cell>
          <cell r="CG324">
            <v>0</v>
          </cell>
          <cell r="CH324">
            <v>0</v>
          </cell>
          <cell r="CI324">
            <v>0</v>
          </cell>
          <cell r="CJ324">
            <v>82339.539999999994</v>
          </cell>
          <cell r="CK324">
            <v>23314.32</v>
          </cell>
          <cell r="CL324">
            <v>3115.63</v>
          </cell>
          <cell r="CM324">
            <v>62030.77</v>
          </cell>
          <cell r="CN324">
            <v>0</v>
          </cell>
          <cell r="CO324">
            <v>907.33</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48097.78</v>
          </cell>
          <cell r="DH324">
            <v>4882.41</v>
          </cell>
          <cell r="DI324">
            <v>0</v>
          </cell>
          <cell r="DJ324">
            <v>4918</v>
          </cell>
          <cell r="DK324">
            <v>0</v>
          </cell>
          <cell r="DL324">
            <v>42722</v>
          </cell>
          <cell r="DM324">
            <v>15719.2</v>
          </cell>
          <cell r="DN324">
            <v>138485.35</v>
          </cell>
          <cell r="DO324">
            <v>353.82</v>
          </cell>
          <cell r="DP324">
            <v>539</v>
          </cell>
          <cell r="DQ324">
            <v>590</v>
          </cell>
          <cell r="DR324">
            <v>0</v>
          </cell>
          <cell r="DS324">
            <v>0</v>
          </cell>
          <cell r="DT324">
            <v>0</v>
          </cell>
          <cell r="DU324">
            <v>979</v>
          </cell>
          <cell r="DV324">
            <v>0</v>
          </cell>
          <cell r="DW324">
            <v>0</v>
          </cell>
          <cell r="DX324">
            <v>0</v>
          </cell>
          <cell r="DY324">
            <v>0</v>
          </cell>
          <cell r="DZ324">
            <v>340796</v>
          </cell>
          <cell r="EA324">
            <v>159033.9</v>
          </cell>
          <cell r="EB324">
            <v>7978.17</v>
          </cell>
          <cell r="EC324">
            <v>1506.39</v>
          </cell>
          <cell r="ED324">
            <v>0</v>
          </cell>
          <cell r="EE324">
            <v>4840.95</v>
          </cell>
          <cell r="EF324">
            <v>0</v>
          </cell>
          <cell r="EG324">
            <v>57000</v>
          </cell>
          <cell r="EH324">
            <v>19823.21</v>
          </cell>
          <cell r="EI324">
            <v>72127.73</v>
          </cell>
          <cell r="EJ324">
            <v>619.77</v>
          </cell>
          <cell r="EK324">
            <v>0</v>
          </cell>
          <cell r="EL324">
            <v>5285.94</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283931.34000000003</v>
          </cell>
          <cell r="GL324">
            <v>100914.06</v>
          </cell>
          <cell r="GM324">
            <v>45061.03</v>
          </cell>
          <cell r="GN324">
            <v>236939.45</v>
          </cell>
          <cell r="GO324">
            <v>2470.9499999999998</v>
          </cell>
          <cell r="GP324">
            <v>165</v>
          </cell>
          <cell r="GQ324">
            <v>0</v>
          </cell>
          <cell r="GR324">
            <v>158315.23000000001</v>
          </cell>
          <cell r="GS324">
            <v>45231.15</v>
          </cell>
          <cell r="GT324">
            <v>100757.88</v>
          </cell>
          <cell r="GU324">
            <v>49081.67</v>
          </cell>
          <cell r="GV324">
            <v>0</v>
          </cell>
          <cell r="GW324">
            <v>2711</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397330</v>
          </cell>
          <cell r="IV324">
            <v>0</v>
          </cell>
          <cell r="IW324">
            <v>0</v>
          </cell>
          <cell r="IX324">
            <v>0</v>
          </cell>
          <cell r="IY324">
            <v>0</v>
          </cell>
          <cell r="IZ324">
            <v>0</v>
          </cell>
          <cell r="JA324">
            <v>0</v>
          </cell>
          <cell r="JB324">
            <v>0</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v>
          </cell>
          <cell r="KA324">
            <v>0</v>
          </cell>
          <cell r="KB324">
            <v>0</v>
          </cell>
          <cell r="KC324">
            <v>0</v>
          </cell>
          <cell r="KD324">
            <v>0</v>
          </cell>
          <cell r="KE324">
            <v>5909801.6500000004</v>
          </cell>
          <cell r="KF324">
            <v>2091279.92</v>
          </cell>
          <cell r="KG324">
            <v>1256161.5</v>
          </cell>
          <cell r="KH324">
            <v>767939.18</v>
          </cell>
          <cell r="KI324">
            <v>3009.95</v>
          </cell>
          <cell r="KJ324">
            <v>34820.949999999997</v>
          </cell>
          <cell r="KK324">
            <v>397330</v>
          </cell>
        </row>
        <row r="325">
          <cell r="A325">
            <v>322</v>
          </cell>
          <cell r="B325">
            <v>6992</v>
          </cell>
          <cell r="C325" t="str">
            <v>Westwood Comm School District</v>
          </cell>
          <cell r="D325">
            <v>3004938.16</v>
          </cell>
          <cell r="E325">
            <v>974393.14</v>
          </cell>
          <cell r="F325">
            <v>582903.39</v>
          </cell>
          <cell r="G325">
            <v>110642.87</v>
          </cell>
          <cell r="H325">
            <v>4965.62</v>
          </cell>
          <cell r="I325">
            <v>0</v>
          </cell>
          <cell r="J325">
            <v>0</v>
          </cell>
          <cell r="K325">
            <v>0</v>
          </cell>
          <cell r="L325">
            <v>0</v>
          </cell>
          <cell r="M325">
            <v>0</v>
          </cell>
          <cell r="N325">
            <v>0</v>
          </cell>
          <cell r="O325">
            <v>0</v>
          </cell>
          <cell r="P325">
            <v>0</v>
          </cell>
          <cell r="Q325">
            <v>0</v>
          </cell>
          <cell r="R325">
            <v>69091.14</v>
          </cell>
          <cell r="S325">
            <v>24106.720000000001</v>
          </cell>
          <cell r="T325">
            <v>36942.18</v>
          </cell>
          <cell r="U325">
            <v>226.85</v>
          </cell>
          <cell r="V325">
            <v>0</v>
          </cell>
          <cell r="W325">
            <v>0</v>
          </cell>
          <cell r="X325">
            <v>0</v>
          </cell>
          <cell r="Y325">
            <v>24778.59</v>
          </cell>
          <cell r="Z325">
            <v>4339.03</v>
          </cell>
          <cell r="AA325">
            <v>27382.75</v>
          </cell>
          <cell r="AB325">
            <v>958.24</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4751.03</v>
          </cell>
          <cell r="BX325">
            <v>15086.82</v>
          </cell>
          <cell r="BY325">
            <v>0</v>
          </cell>
          <cell r="BZ325">
            <v>0</v>
          </cell>
          <cell r="CA325">
            <v>0</v>
          </cell>
          <cell r="CB325">
            <v>0</v>
          </cell>
          <cell r="CC325">
            <v>11080.49</v>
          </cell>
          <cell r="CD325">
            <v>1893.07</v>
          </cell>
          <cell r="CE325">
            <v>0</v>
          </cell>
          <cell r="CF325">
            <v>5902.45</v>
          </cell>
          <cell r="CG325">
            <v>0</v>
          </cell>
          <cell r="CH325">
            <v>0</v>
          </cell>
          <cell r="CI325">
            <v>0</v>
          </cell>
          <cell r="CJ325">
            <v>0</v>
          </cell>
          <cell r="CK325">
            <v>0</v>
          </cell>
          <cell r="CL325">
            <v>1233</v>
          </cell>
          <cell r="CM325">
            <v>1014.99</v>
          </cell>
          <cell r="CN325">
            <v>839.11</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22569.15</v>
          </cell>
          <cell r="DH325">
            <v>24663.08</v>
          </cell>
          <cell r="DI325">
            <v>0</v>
          </cell>
          <cell r="DJ325">
            <v>2928</v>
          </cell>
          <cell r="DK325">
            <v>0</v>
          </cell>
          <cell r="DL325">
            <v>100595.49</v>
          </cell>
          <cell r="DM325">
            <v>45781.86</v>
          </cell>
          <cell r="DN325">
            <v>308.66000000000003</v>
          </cell>
          <cell r="DO325">
            <v>0</v>
          </cell>
          <cell r="DP325">
            <v>150</v>
          </cell>
          <cell r="DQ325">
            <v>379</v>
          </cell>
          <cell r="DR325">
            <v>0</v>
          </cell>
          <cell r="DS325">
            <v>0</v>
          </cell>
          <cell r="DT325">
            <v>0</v>
          </cell>
          <cell r="DU325">
            <v>531</v>
          </cell>
          <cell r="DV325">
            <v>0</v>
          </cell>
          <cell r="DW325">
            <v>0</v>
          </cell>
          <cell r="DX325">
            <v>0</v>
          </cell>
          <cell r="DY325">
            <v>0</v>
          </cell>
          <cell r="DZ325">
            <v>223725.45</v>
          </cell>
          <cell r="EA325">
            <v>84393.71</v>
          </cell>
          <cell r="EB325">
            <v>7000.38</v>
          </cell>
          <cell r="EC325">
            <v>150.56</v>
          </cell>
          <cell r="ED325">
            <v>63.94</v>
          </cell>
          <cell r="EE325">
            <v>0</v>
          </cell>
          <cell r="EF325">
            <v>0</v>
          </cell>
          <cell r="EG325">
            <v>49612.04</v>
          </cell>
          <cell r="EH325">
            <v>32580.36</v>
          </cell>
          <cell r="EI325">
            <v>18085.29</v>
          </cell>
          <cell r="EJ325">
            <v>2129.15</v>
          </cell>
          <cell r="EK325">
            <v>75</v>
          </cell>
          <cell r="EL325">
            <v>0</v>
          </cell>
          <cell r="EM325">
            <v>0</v>
          </cell>
          <cell r="EN325">
            <v>0</v>
          </cell>
          <cell r="EO325">
            <v>0</v>
          </cell>
          <cell r="EP325">
            <v>0</v>
          </cell>
          <cell r="EQ325">
            <v>0</v>
          </cell>
          <cell r="ER325">
            <v>0</v>
          </cell>
          <cell r="ES325">
            <v>0</v>
          </cell>
          <cell r="ET325">
            <v>0</v>
          </cell>
          <cell r="EU325">
            <v>0</v>
          </cell>
          <cell r="EV325">
            <v>0</v>
          </cell>
          <cell r="EW325">
            <v>1359.8</v>
          </cell>
          <cell r="EX325">
            <v>108.59</v>
          </cell>
          <cell r="EY325">
            <v>0</v>
          </cell>
          <cell r="EZ325">
            <v>0</v>
          </cell>
          <cell r="FA325">
            <v>0</v>
          </cell>
          <cell r="FB325">
            <v>0</v>
          </cell>
          <cell r="FC325">
            <v>0</v>
          </cell>
          <cell r="FD325">
            <v>0</v>
          </cell>
          <cell r="FE325">
            <v>0</v>
          </cell>
          <cell r="FF325">
            <v>0</v>
          </cell>
          <cell r="FG325">
            <v>0</v>
          </cell>
          <cell r="FH325">
            <v>0</v>
          </cell>
          <cell r="FI325">
            <v>0</v>
          </cell>
          <cell r="FJ325">
            <v>0</v>
          </cell>
          <cell r="FK325">
            <v>2998.23</v>
          </cell>
          <cell r="FL325">
            <v>0</v>
          </cell>
          <cell r="FM325">
            <v>0</v>
          </cell>
          <cell r="FN325">
            <v>0</v>
          </cell>
          <cell r="FO325">
            <v>0</v>
          </cell>
          <cell r="FP325">
            <v>0</v>
          </cell>
          <cell r="FQ325">
            <v>0</v>
          </cell>
          <cell r="FR325">
            <v>1172.4000000000001</v>
          </cell>
          <cell r="FS325">
            <v>0</v>
          </cell>
          <cell r="FT325">
            <v>0</v>
          </cell>
          <cell r="FU325">
            <v>0</v>
          </cell>
          <cell r="FV325">
            <v>0</v>
          </cell>
          <cell r="FW325">
            <v>0</v>
          </cell>
          <cell r="FX325">
            <v>0</v>
          </cell>
          <cell r="FY325">
            <v>7457.3</v>
          </cell>
          <cell r="FZ325">
            <v>0</v>
          </cell>
          <cell r="GA325">
            <v>0</v>
          </cell>
          <cell r="GB325">
            <v>0</v>
          </cell>
          <cell r="GC325">
            <v>0</v>
          </cell>
          <cell r="GD325">
            <v>0</v>
          </cell>
          <cell r="GE325">
            <v>0</v>
          </cell>
          <cell r="GF325">
            <v>0</v>
          </cell>
          <cell r="GG325">
            <v>0</v>
          </cell>
          <cell r="GH325">
            <v>0</v>
          </cell>
          <cell r="GI325">
            <v>0</v>
          </cell>
          <cell r="GJ325">
            <v>0</v>
          </cell>
          <cell r="GK325">
            <v>189228.79</v>
          </cell>
          <cell r="GL325">
            <v>79547.78</v>
          </cell>
          <cell r="GM325">
            <v>35429.370000000003</v>
          </cell>
          <cell r="GN325">
            <v>152330.54</v>
          </cell>
          <cell r="GO325">
            <v>392.01</v>
          </cell>
          <cell r="GP325">
            <v>0</v>
          </cell>
          <cell r="GQ325">
            <v>0</v>
          </cell>
          <cell r="GR325">
            <v>189804.94</v>
          </cell>
          <cell r="GS325">
            <v>38648.959999999999</v>
          </cell>
          <cell r="GT325">
            <v>54678.33</v>
          </cell>
          <cell r="GU325">
            <v>70275.48</v>
          </cell>
          <cell r="GV325">
            <v>2248.58</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257106</v>
          </cell>
          <cell r="IV325">
            <v>0</v>
          </cell>
          <cell r="IW325">
            <v>0</v>
          </cell>
          <cell r="IX325">
            <v>0</v>
          </cell>
          <cell r="IY325">
            <v>0</v>
          </cell>
          <cell r="IZ325">
            <v>0</v>
          </cell>
          <cell r="JA325">
            <v>0</v>
          </cell>
          <cell r="JB325">
            <v>0</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cell r="JX325">
            <v>0</v>
          </cell>
          <cell r="JY325">
            <v>0</v>
          </cell>
          <cell r="JZ325">
            <v>0</v>
          </cell>
          <cell r="KA325">
            <v>0</v>
          </cell>
          <cell r="KB325">
            <v>0</v>
          </cell>
          <cell r="KC325">
            <v>0</v>
          </cell>
          <cell r="KD325">
            <v>0</v>
          </cell>
          <cell r="KE325">
            <v>3862855.09</v>
          </cell>
          <cell r="KF325">
            <v>1290435.6599999999</v>
          </cell>
          <cell r="KG325">
            <v>815138.05</v>
          </cell>
          <cell r="KH325">
            <v>368402.8</v>
          </cell>
          <cell r="KI325">
            <v>8734.26</v>
          </cell>
          <cell r="KJ325">
            <v>3307</v>
          </cell>
          <cell r="KK325">
            <v>257106</v>
          </cell>
        </row>
        <row r="326">
          <cell r="A326">
            <v>323</v>
          </cell>
          <cell r="B326">
            <v>7002</v>
          </cell>
          <cell r="C326" t="str">
            <v>Whiting Comm School District</v>
          </cell>
          <cell r="D326">
            <v>1163003.3500000001</v>
          </cell>
          <cell r="E326">
            <v>357606.67</v>
          </cell>
          <cell r="F326">
            <v>519479.88</v>
          </cell>
          <cell r="G326">
            <v>32708.83</v>
          </cell>
          <cell r="H326">
            <v>6672.33</v>
          </cell>
          <cell r="I326">
            <v>776</v>
          </cell>
          <cell r="J326">
            <v>0</v>
          </cell>
          <cell r="K326">
            <v>0</v>
          </cell>
          <cell r="L326">
            <v>0</v>
          </cell>
          <cell r="M326">
            <v>0</v>
          </cell>
          <cell r="N326">
            <v>0</v>
          </cell>
          <cell r="O326">
            <v>0</v>
          </cell>
          <cell r="P326">
            <v>0</v>
          </cell>
          <cell r="Q326">
            <v>0</v>
          </cell>
          <cell r="R326">
            <v>26845.13</v>
          </cell>
          <cell r="S326">
            <v>4587.75</v>
          </cell>
          <cell r="T326">
            <v>0</v>
          </cell>
          <cell r="U326">
            <v>3428</v>
          </cell>
          <cell r="V326">
            <v>0</v>
          </cell>
          <cell r="W326">
            <v>0</v>
          </cell>
          <cell r="X326">
            <v>0</v>
          </cell>
          <cell r="Y326">
            <v>5883.37</v>
          </cell>
          <cell r="Z326">
            <v>1005.46</v>
          </cell>
          <cell r="AA326">
            <v>0</v>
          </cell>
          <cell r="AB326">
            <v>789.3</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66621.490000000005</v>
          </cell>
          <cell r="BW326">
            <v>16474.759999999998</v>
          </cell>
          <cell r="BX326">
            <v>0</v>
          </cell>
          <cell r="BY326">
            <v>450</v>
          </cell>
          <cell r="BZ326">
            <v>0</v>
          </cell>
          <cell r="CA326">
            <v>0</v>
          </cell>
          <cell r="CB326">
            <v>0</v>
          </cell>
          <cell r="CC326">
            <v>8618.52</v>
          </cell>
          <cell r="CD326">
            <v>1472.9</v>
          </cell>
          <cell r="CE326">
            <v>0</v>
          </cell>
          <cell r="CF326">
            <v>900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13553.54</v>
          </cell>
          <cell r="DH326">
            <v>476.38</v>
          </cell>
          <cell r="DI326">
            <v>0</v>
          </cell>
          <cell r="DJ326">
            <v>2688.4</v>
          </cell>
          <cell r="DK326">
            <v>0</v>
          </cell>
          <cell r="DL326">
            <v>0</v>
          </cell>
          <cell r="DM326">
            <v>0</v>
          </cell>
          <cell r="DN326">
            <v>81709.710000000006</v>
          </cell>
          <cell r="DO326">
            <v>0</v>
          </cell>
          <cell r="DP326">
            <v>0</v>
          </cell>
          <cell r="DQ326">
            <v>0</v>
          </cell>
          <cell r="DR326">
            <v>0</v>
          </cell>
          <cell r="DS326">
            <v>0</v>
          </cell>
          <cell r="DT326">
            <v>0</v>
          </cell>
          <cell r="DU326">
            <v>265</v>
          </cell>
          <cell r="DV326">
            <v>0</v>
          </cell>
          <cell r="DW326">
            <v>0</v>
          </cell>
          <cell r="DX326">
            <v>0</v>
          </cell>
          <cell r="DY326">
            <v>0</v>
          </cell>
          <cell r="DZ326">
            <v>101539.11</v>
          </cell>
          <cell r="EA326">
            <v>28386.799999999999</v>
          </cell>
          <cell r="EB326">
            <v>0</v>
          </cell>
          <cell r="EC326">
            <v>2455.1999999999998</v>
          </cell>
          <cell r="ED326">
            <v>0</v>
          </cell>
          <cell r="EE326">
            <v>0</v>
          </cell>
          <cell r="EF326">
            <v>0</v>
          </cell>
          <cell r="EG326">
            <v>55879.68</v>
          </cell>
          <cell r="EH326">
            <v>16136.79</v>
          </cell>
          <cell r="EI326">
            <v>5221.34</v>
          </cell>
          <cell r="EJ326">
            <v>1720.56</v>
          </cell>
          <cell r="EK326">
            <v>0</v>
          </cell>
          <cell r="EL326">
            <v>1081</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16387.22</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100415.75</v>
          </cell>
          <cell r="GL326">
            <v>31184</v>
          </cell>
          <cell r="GM326">
            <v>15755.68</v>
          </cell>
          <cell r="GN326">
            <v>49176.01</v>
          </cell>
          <cell r="GO326">
            <v>100</v>
          </cell>
          <cell r="GP326">
            <v>0</v>
          </cell>
          <cell r="GQ326">
            <v>0</v>
          </cell>
          <cell r="GR326">
            <v>41596.74</v>
          </cell>
          <cell r="GS326">
            <v>7007.44</v>
          </cell>
          <cell r="GT326">
            <v>3918.2</v>
          </cell>
          <cell r="GU326">
            <v>24321.58</v>
          </cell>
          <cell r="GV326">
            <v>0</v>
          </cell>
          <cell r="GW326">
            <v>750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94818</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cell r="KB326">
            <v>0</v>
          </cell>
          <cell r="KC326">
            <v>0</v>
          </cell>
          <cell r="KD326">
            <v>0</v>
          </cell>
          <cell r="KE326">
            <v>1570403.14</v>
          </cell>
          <cell r="KF326">
            <v>463862.57</v>
          </cell>
          <cell r="KG326">
            <v>656290.56999999995</v>
          </cell>
          <cell r="KH326">
            <v>116425.86</v>
          </cell>
          <cell r="KI326">
            <v>6772.33</v>
          </cell>
          <cell r="KJ326">
            <v>5295.4</v>
          </cell>
          <cell r="KK326">
            <v>94818</v>
          </cell>
        </row>
        <row r="327">
          <cell r="A327">
            <v>324</v>
          </cell>
          <cell r="B327">
            <v>7029</v>
          </cell>
          <cell r="C327" t="str">
            <v>Williamsburg Comm School District</v>
          </cell>
          <cell r="D327">
            <v>5791027.1600000001</v>
          </cell>
          <cell r="E327">
            <v>1680525.77</v>
          </cell>
          <cell r="F327">
            <v>869867.01</v>
          </cell>
          <cell r="G327">
            <v>302721.68</v>
          </cell>
          <cell r="H327">
            <v>3176.83</v>
          </cell>
          <cell r="I327">
            <v>6642.02</v>
          </cell>
          <cell r="J327">
            <v>0</v>
          </cell>
          <cell r="K327">
            <v>0</v>
          </cell>
          <cell r="L327">
            <v>0</v>
          </cell>
          <cell r="M327">
            <v>0</v>
          </cell>
          <cell r="N327">
            <v>0</v>
          </cell>
          <cell r="O327">
            <v>0</v>
          </cell>
          <cell r="P327">
            <v>0</v>
          </cell>
          <cell r="Q327">
            <v>0</v>
          </cell>
          <cell r="R327">
            <v>167477.45000000001</v>
          </cell>
          <cell r="S327">
            <v>43653.31</v>
          </cell>
          <cell r="T327">
            <v>12533.91</v>
          </cell>
          <cell r="U327">
            <v>0</v>
          </cell>
          <cell r="V327">
            <v>0</v>
          </cell>
          <cell r="W327">
            <v>0</v>
          </cell>
          <cell r="X327">
            <v>0</v>
          </cell>
          <cell r="Y327">
            <v>64025.2</v>
          </cell>
          <cell r="Z327">
            <v>18312.47</v>
          </cell>
          <cell r="AA327">
            <v>0</v>
          </cell>
          <cell r="AB327">
            <v>6046.67</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337057</v>
          </cell>
          <cell r="BW327">
            <v>89661.52</v>
          </cell>
          <cell r="BX327">
            <v>57763.67</v>
          </cell>
          <cell r="BY327">
            <v>6065.85</v>
          </cell>
          <cell r="BZ327">
            <v>0</v>
          </cell>
          <cell r="CA327">
            <v>864</v>
          </cell>
          <cell r="CB327">
            <v>0</v>
          </cell>
          <cell r="CC327">
            <v>115317.64</v>
          </cell>
          <cell r="CD327">
            <v>28292.27</v>
          </cell>
          <cell r="CE327">
            <v>0</v>
          </cell>
          <cell r="CF327">
            <v>12571.97</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29760.65</v>
          </cell>
          <cell r="DH327">
            <v>769.99</v>
          </cell>
          <cell r="DI327">
            <v>0</v>
          </cell>
          <cell r="DJ327">
            <v>4761</v>
          </cell>
          <cell r="DK327">
            <v>0</v>
          </cell>
          <cell r="DL327">
            <v>187380.47</v>
          </cell>
          <cell r="DM327">
            <v>48177.82</v>
          </cell>
          <cell r="DN327">
            <v>1553.01</v>
          </cell>
          <cell r="DO327">
            <v>8.61</v>
          </cell>
          <cell r="DP327">
            <v>0</v>
          </cell>
          <cell r="DQ327">
            <v>600</v>
          </cell>
          <cell r="DR327">
            <v>0</v>
          </cell>
          <cell r="DS327">
            <v>8703.43</v>
          </cell>
          <cell r="DT327">
            <v>1484.81</v>
          </cell>
          <cell r="DU327">
            <v>879</v>
          </cell>
          <cell r="DV327">
            <v>0</v>
          </cell>
          <cell r="DW327">
            <v>0</v>
          </cell>
          <cell r="DX327">
            <v>0</v>
          </cell>
          <cell r="DY327">
            <v>0</v>
          </cell>
          <cell r="DZ327">
            <v>525227.03</v>
          </cell>
          <cell r="EA327">
            <v>173202.06</v>
          </cell>
          <cell r="EB327">
            <v>16098.76</v>
          </cell>
          <cell r="EC327">
            <v>140</v>
          </cell>
          <cell r="ED327">
            <v>0</v>
          </cell>
          <cell r="EE327">
            <v>2135</v>
          </cell>
          <cell r="EF327">
            <v>0</v>
          </cell>
          <cell r="EG327">
            <v>96924.5</v>
          </cell>
          <cell r="EH327">
            <v>34442.21</v>
          </cell>
          <cell r="EI327">
            <v>8701.82</v>
          </cell>
          <cell r="EJ327">
            <v>4566.32</v>
          </cell>
          <cell r="EK327">
            <v>0</v>
          </cell>
          <cell r="EL327">
            <v>4716.6000000000004</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768</v>
          </cell>
          <cell r="FR327">
            <v>7315</v>
          </cell>
          <cell r="FS327">
            <v>0</v>
          </cell>
          <cell r="FT327">
            <v>0</v>
          </cell>
          <cell r="FU327">
            <v>0</v>
          </cell>
          <cell r="FV327">
            <v>0</v>
          </cell>
          <cell r="FW327">
            <v>99687.39</v>
          </cell>
          <cell r="FX327">
            <v>29297.77</v>
          </cell>
          <cell r="FY327">
            <v>28926.95</v>
          </cell>
          <cell r="FZ327">
            <v>74644.649999999994</v>
          </cell>
          <cell r="GA327">
            <v>71874.66</v>
          </cell>
          <cell r="GB327">
            <v>0</v>
          </cell>
          <cell r="GC327">
            <v>0</v>
          </cell>
          <cell r="GD327">
            <v>0</v>
          </cell>
          <cell r="GE327">
            <v>0</v>
          </cell>
          <cell r="GF327">
            <v>0</v>
          </cell>
          <cell r="GG327">
            <v>0</v>
          </cell>
          <cell r="GH327">
            <v>0</v>
          </cell>
          <cell r="GI327">
            <v>0</v>
          </cell>
          <cell r="GJ327">
            <v>0</v>
          </cell>
          <cell r="GK327">
            <v>317677.07</v>
          </cell>
          <cell r="GL327">
            <v>105556.71</v>
          </cell>
          <cell r="GM327">
            <v>234579.87</v>
          </cell>
          <cell r="GN327">
            <v>475297.81</v>
          </cell>
          <cell r="GO327">
            <v>5000</v>
          </cell>
          <cell r="GP327">
            <v>0</v>
          </cell>
          <cell r="GQ327">
            <v>0</v>
          </cell>
          <cell r="GR327">
            <v>315382.24</v>
          </cell>
          <cell r="GS327">
            <v>66846.64</v>
          </cell>
          <cell r="GT327">
            <v>42470.66</v>
          </cell>
          <cell r="GU327">
            <v>80036.929999999993</v>
          </cell>
          <cell r="GV327">
            <v>1647.45</v>
          </cell>
          <cell r="GW327">
            <v>0</v>
          </cell>
          <cell r="GX327">
            <v>0</v>
          </cell>
          <cell r="GY327">
            <v>0</v>
          </cell>
          <cell r="GZ327">
            <v>0</v>
          </cell>
          <cell r="HA327">
            <v>0</v>
          </cell>
          <cell r="HB327">
            <v>0</v>
          </cell>
          <cell r="HC327">
            <v>0</v>
          </cell>
          <cell r="HD327">
            <v>0</v>
          </cell>
          <cell r="HE327">
            <v>0</v>
          </cell>
          <cell r="HF327">
            <v>0</v>
          </cell>
          <cell r="HG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0</v>
          </cell>
          <cell r="HW327">
            <v>0</v>
          </cell>
          <cell r="HX327">
            <v>0</v>
          </cell>
          <cell r="HY327">
            <v>0</v>
          </cell>
          <cell r="HZ327">
            <v>0</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cell r="IN327">
            <v>0</v>
          </cell>
          <cell r="IO327">
            <v>0</v>
          </cell>
          <cell r="IP327">
            <v>0</v>
          </cell>
          <cell r="IQ327">
            <v>0</v>
          </cell>
          <cell r="IR327">
            <v>0</v>
          </cell>
          <cell r="IS327">
            <v>0</v>
          </cell>
          <cell r="IT327">
            <v>0</v>
          </cell>
          <cell r="IU327">
            <v>483257</v>
          </cell>
          <cell r="IV327">
            <v>0</v>
          </cell>
          <cell r="IW327">
            <v>0</v>
          </cell>
          <cell r="IX327">
            <v>0</v>
          </cell>
          <cell r="IY327">
            <v>0</v>
          </cell>
          <cell r="IZ327">
            <v>0</v>
          </cell>
          <cell r="JA327">
            <v>0</v>
          </cell>
          <cell r="JB327">
            <v>9443.4699999999993</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cell r="JX327">
            <v>0</v>
          </cell>
          <cell r="JY327">
            <v>0</v>
          </cell>
          <cell r="JZ327">
            <v>0</v>
          </cell>
          <cell r="KA327">
            <v>0</v>
          </cell>
          <cell r="KB327">
            <v>0</v>
          </cell>
          <cell r="KC327">
            <v>0</v>
          </cell>
          <cell r="KD327">
            <v>0</v>
          </cell>
          <cell r="KE327">
            <v>8025886.5800000001</v>
          </cell>
          <cell r="KF327">
            <v>2320221.36</v>
          </cell>
          <cell r="KG327">
            <v>1310450.31</v>
          </cell>
          <cell r="KH327">
            <v>962870.48</v>
          </cell>
          <cell r="KI327">
            <v>81698.94</v>
          </cell>
          <cell r="KJ327">
            <v>19718.62</v>
          </cell>
          <cell r="KK327">
            <v>492700.47</v>
          </cell>
        </row>
        <row r="328">
          <cell r="A328">
            <v>325</v>
          </cell>
          <cell r="B328">
            <v>7038</v>
          </cell>
          <cell r="C328" t="str">
            <v>Wilton Comm School District</v>
          </cell>
          <cell r="D328">
            <v>4243862.07</v>
          </cell>
          <cell r="E328">
            <v>1614873.79</v>
          </cell>
          <cell r="F328">
            <v>608746.02</v>
          </cell>
          <cell r="G328">
            <v>214236.51</v>
          </cell>
          <cell r="H328">
            <v>101971.71</v>
          </cell>
          <cell r="I328">
            <v>1748</v>
          </cell>
          <cell r="J328">
            <v>0</v>
          </cell>
          <cell r="K328">
            <v>43910</v>
          </cell>
          <cell r="L328">
            <v>16197.47</v>
          </cell>
          <cell r="M328">
            <v>227.93</v>
          </cell>
          <cell r="N328">
            <v>0</v>
          </cell>
          <cell r="O328">
            <v>0</v>
          </cell>
          <cell r="P328">
            <v>0</v>
          </cell>
          <cell r="Q328">
            <v>0</v>
          </cell>
          <cell r="R328">
            <v>108257.1</v>
          </cell>
          <cell r="S328">
            <v>37756.11</v>
          </cell>
          <cell r="T328">
            <v>20000</v>
          </cell>
          <cell r="U328">
            <v>2702.08</v>
          </cell>
          <cell r="V328">
            <v>0</v>
          </cell>
          <cell r="W328">
            <v>0</v>
          </cell>
          <cell r="X328">
            <v>0</v>
          </cell>
          <cell r="Y328">
            <v>48499.58</v>
          </cell>
          <cell r="Z328">
            <v>29467.16</v>
          </cell>
          <cell r="AA328">
            <v>120</v>
          </cell>
          <cell r="AB328">
            <v>2179.81</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177654.19</v>
          </cell>
          <cell r="BW328">
            <v>58801.39</v>
          </cell>
          <cell r="BX328">
            <v>64371.5</v>
          </cell>
          <cell r="BY328">
            <v>7195.84</v>
          </cell>
          <cell r="BZ328">
            <v>0</v>
          </cell>
          <cell r="CA328">
            <v>0</v>
          </cell>
          <cell r="CB328">
            <v>0</v>
          </cell>
          <cell r="CC328">
            <v>56785.5</v>
          </cell>
          <cell r="CD328">
            <v>25805.26</v>
          </cell>
          <cell r="CE328">
            <v>0</v>
          </cell>
          <cell r="CF328">
            <v>12042.74</v>
          </cell>
          <cell r="CG328">
            <v>21192.77</v>
          </cell>
          <cell r="CH328">
            <v>0</v>
          </cell>
          <cell r="CI328">
            <v>0</v>
          </cell>
          <cell r="CJ328">
            <v>42059.43</v>
          </cell>
          <cell r="CK328">
            <v>12827.24</v>
          </cell>
          <cell r="CL328">
            <v>1005.18</v>
          </cell>
          <cell r="CM328">
            <v>0</v>
          </cell>
          <cell r="CN328">
            <v>0</v>
          </cell>
          <cell r="CO328">
            <v>0</v>
          </cell>
          <cell r="CP328">
            <v>0</v>
          </cell>
          <cell r="CQ328">
            <v>0</v>
          </cell>
          <cell r="CR328">
            <v>0</v>
          </cell>
          <cell r="CS328">
            <v>1870</v>
          </cell>
          <cell r="CT328">
            <v>0</v>
          </cell>
          <cell r="CU328">
            <v>0</v>
          </cell>
          <cell r="CV328">
            <v>0</v>
          </cell>
          <cell r="CW328">
            <v>0</v>
          </cell>
          <cell r="CX328">
            <v>24333.33</v>
          </cell>
          <cell r="CY328">
            <v>4156.17</v>
          </cell>
          <cell r="CZ328">
            <v>0</v>
          </cell>
          <cell r="DA328">
            <v>0</v>
          </cell>
          <cell r="DB328">
            <v>0</v>
          </cell>
          <cell r="DC328">
            <v>0</v>
          </cell>
          <cell r="DD328">
            <v>0</v>
          </cell>
          <cell r="DE328">
            <v>0</v>
          </cell>
          <cell r="DF328">
            <v>0</v>
          </cell>
          <cell r="DG328">
            <v>17808.349999999999</v>
          </cell>
          <cell r="DH328">
            <v>4536.6499999999996</v>
          </cell>
          <cell r="DI328">
            <v>0</v>
          </cell>
          <cell r="DJ328">
            <v>5292.86</v>
          </cell>
          <cell r="DK328">
            <v>0</v>
          </cell>
          <cell r="DL328">
            <v>233364.1</v>
          </cell>
          <cell r="DM328">
            <v>77384.679999999993</v>
          </cell>
          <cell r="DN328">
            <v>5</v>
          </cell>
          <cell r="DO328">
            <v>518.85</v>
          </cell>
          <cell r="DP328">
            <v>734.5</v>
          </cell>
          <cell r="DQ328">
            <v>0</v>
          </cell>
          <cell r="DR328">
            <v>0</v>
          </cell>
          <cell r="DS328">
            <v>0</v>
          </cell>
          <cell r="DT328">
            <v>0</v>
          </cell>
          <cell r="DU328">
            <v>862</v>
          </cell>
          <cell r="DV328">
            <v>0</v>
          </cell>
          <cell r="DW328">
            <v>0</v>
          </cell>
          <cell r="DX328">
            <v>0</v>
          </cell>
          <cell r="DY328">
            <v>0</v>
          </cell>
          <cell r="DZ328">
            <v>290954.43</v>
          </cell>
          <cell r="EA328">
            <v>115435.74</v>
          </cell>
          <cell r="EB328">
            <v>5989.81</v>
          </cell>
          <cell r="EC328">
            <v>2208.46</v>
          </cell>
          <cell r="ED328">
            <v>0</v>
          </cell>
          <cell r="EE328">
            <v>0</v>
          </cell>
          <cell r="EF328">
            <v>0</v>
          </cell>
          <cell r="EG328">
            <v>150959.22</v>
          </cell>
          <cell r="EH328">
            <v>55693.99</v>
          </cell>
          <cell r="EI328">
            <v>12457.53</v>
          </cell>
          <cell r="EJ328">
            <v>2265.17</v>
          </cell>
          <cell r="EK328">
            <v>4153.5</v>
          </cell>
          <cell r="EL328">
            <v>6143.82</v>
          </cell>
          <cell r="EM328">
            <v>0</v>
          </cell>
          <cell r="EN328">
            <v>0</v>
          </cell>
          <cell r="EO328">
            <v>0</v>
          </cell>
          <cell r="EP328">
            <v>0</v>
          </cell>
          <cell r="EQ328">
            <v>0</v>
          </cell>
          <cell r="ER328">
            <v>0</v>
          </cell>
          <cell r="ES328">
            <v>0</v>
          </cell>
          <cell r="ET328">
            <v>0</v>
          </cell>
          <cell r="EU328">
            <v>0</v>
          </cell>
          <cell r="EV328">
            <v>0</v>
          </cell>
          <cell r="EW328">
            <v>710.09</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2896.99</v>
          </cell>
          <cell r="FL328">
            <v>0</v>
          </cell>
          <cell r="FM328">
            <v>0</v>
          </cell>
          <cell r="FN328">
            <v>0</v>
          </cell>
          <cell r="FO328">
            <v>0</v>
          </cell>
          <cell r="FP328">
            <v>0</v>
          </cell>
          <cell r="FQ328">
            <v>0</v>
          </cell>
          <cell r="FR328">
            <v>4600.41</v>
          </cell>
          <cell r="FS328">
            <v>37.14</v>
          </cell>
          <cell r="FT328">
            <v>0</v>
          </cell>
          <cell r="FU328">
            <v>0</v>
          </cell>
          <cell r="FV328">
            <v>0</v>
          </cell>
          <cell r="FW328">
            <v>95037.759999999995</v>
          </cell>
          <cell r="FX328">
            <v>24373.94</v>
          </cell>
          <cell r="FY328">
            <v>2121.35</v>
          </cell>
          <cell r="FZ328">
            <v>20653.099999999999</v>
          </cell>
          <cell r="GA328">
            <v>18770.82</v>
          </cell>
          <cell r="GB328">
            <v>0</v>
          </cell>
          <cell r="GC328">
            <v>0</v>
          </cell>
          <cell r="GD328">
            <v>0</v>
          </cell>
          <cell r="GE328">
            <v>0</v>
          </cell>
          <cell r="GF328">
            <v>0</v>
          </cell>
          <cell r="GG328">
            <v>0</v>
          </cell>
          <cell r="GH328">
            <v>0</v>
          </cell>
          <cell r="GI328">
            <v>0</v>
          </cell>
          <cell r="GJ328">
            <v>0</v>
          </cell>
          <cell r="GK328">
            <v>286126.07</v>
          </cell>
          <cell r="GL328">
            <v>121768.43</v>
          </cell>
          <cell r="GM328">
            <v>150312.12</v>
          </cell>
          <cell r="GN328">
            <v>200143.67</v>
          </cell>
          <cell r="GO328">
            <v>1547.25</v>
          </cell>
          <cell r="GP328">
            <v>0</v>
          </cell>
          <cell r="GQ328">
            <v>0</v>
          </cell>
          <cell r="GR328">
            <v>123304.48</v>
          </cell>
          <cell r="GS328">
            <v>22341.49</v>
          </cell>
          <cell r="GT328">
            <v>45590.78</v>
          </cell>
          <cell r="GU328">
            <v>39033.89</v>
          </cell>
          <cell r="GV328">
            <v>8353.65</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cell r="IP328">
            <v>0</v>
          </cell>
          <cell r="IQ328">
            <v>0</v>
          </cell>
          <cell r="IR328">
            <v>0</v>
          </cell>
          <cell r="IS328">
            <v>0</v>
          </cell>
          <cell r="IT328">
            <v>0</v>
          </cell>
          <cell r="IU328">
            <v>360752</v>
          </cell>
          <cell r="IV328">
            <v>0</v>
          </cell>
          <cell r="IW328">
            <v>0</v>
          </cell>
          <cell r="IX328">
            <v>0</v>
          </cell>
          <cell r="IY328">
            <v>0</v>
          </cell>
          <cell r="IZ328">
            <v>0</v>
          </cell>
          <cell r="JA328">
            <v>0</v>
          </cell>
          <cell r="JB328">
            <v>0</v>
          </cell>
          <cell r="JC328">
            <v>0</v>
          </cell>
          <cell r="JD328">
            <v>0</v>
          </cell>
          <cell r="JE328">
            <v>0</v>
          </cell>
          <cell r="JF328">
            <v>0</v>
          </cell>
          <cell r="JG328">
            <v>0</v>
          </cell>
          <cell r="JH328">
            <v>0</v>
          </cell>
          <cell r="JI328">
            <v>0</v>
          </cell>
          <cell r="JJ328">
            <v>0</v>
          </cell>
          <cell r="JK328">
            <v>0</v>
          </cell>
          <cell r="JL328">
            <v>0</v>
          </cell>
          <cell r="JM328">
            <v>0</v>
          </cell>
          <cell r="JN328">
            <v>0</v>
          </cell>
          <cell r="JO328">
            <v>0</v>
          </cell>
          <cell r="JP328">
            <v>0</v>
          </cell>
          <cell r="JQ328">
            <v>0</v>
          </cell>
          <cell r="JR328">
            <v>0</v>
          </cell>
          <cell r="JS328">
            <v>0</v>
          </cell>
          <cell r="JT328">
            <v>0</v>
          </cell>
          <cell r="JU328">
            <v>0</v>
          </cell>
          <cell r="JV328">
            <v>0</v>
          </cell>
          <cell r="JW328">
            <v>0</v>
          </cell>
          <cell r="JX328">
            <v>0</v>
          </cell>
          <cell r="JY328">
            <v>0</v>
          </cell>
          <cell r="JZ328">
            <v>0</v>
          </cell>
          <cell r="KA328">
            <v>0</v>
          </cell>
          <cell r="KB328">
            <v>0</v>
          </cell>
          <cell r="KC328">
            <v>0</v>
          </cell>
          <cell r="KD328">
            <v>33900</v>
          </cell>
          <cell r="KE328">
            <v>5925107.2599999998</v>
          </cell>
          <cell r="KF328">
            <v>2216882.86</v>
          </cell>
          <cell r="KG328">
            <v>939695.06</v>
          </cell>
          <cell r="KH328">
            <v>507753.91</v>
          </cell>
          <cell r="KI328">
            <v>156724.20000000001</v>
          </cell>
          <cell r="KJ328">
            <v>13184.68</v>
          </cell>
          <cell r="KK328">
            <v>394652</v>
          </cell>
        </row>
        <row r="329">
          <cell r="A329">
            <v>326</v>
          </cell>
          <cell r="B329">
            <v>7047</v>
          </cell>
          <cell r="C329" t="str">
            <v>Winfield-Mt Union Comm School District</v>
          </cell>
          <cell r="D329">
            <v>2017637.92</v>
          </cell>
          <cell r="E329">
            <v>466552.07</v>
          </cell>
          <cell r="F329">
            <v>316470.5</v>
          </cell>
          <cell r="G329">
            <v>46060.82</v>
          </cell>
          <cell r="H329">
            <v>5450.75</v>
          </cell>
          <cell r="I329">
            <v>153.5</v>
          </cell>
          <cell r="J329">
            <v>0</v>
          </cell>
          <cell r="K329">
            <v>0</v>
          </cell>
          <cell r="L329">
            <v>0</v>
          </cell>
          <cell r="M329">
            <v>26000</v>
          </cell>
          <cell r="N329">
            <v>0</v>
          </cell>
          <cell r="O329">
            <v>0</v>
          </cell>
          <cell r="P329">
            <v>0</v>
          </cell>
          <cell r="Q329">
            <v>0</v>
          </cell>
          <cell r="R329">
            <v>35614.199999999997</v>
          </cell>
          <cell r="S329">
            <v>9695.49</v>
          </cell>
          <cell r="T329">
            <v>145</v>
          </cell>
          <cell r="U329">
            <v>178.58</v>
          </cell>
          <cell r="V329">
            <v>0</v>
          </cell>
          <cell r="W329">
            <v>0</v>
          </cell>
          <cell r="X329">
            <v>0</v>
          </cell>
          <cell r="Y329">
            <v>20744.830000000002</v>
          </cell>
          <cell r="Z329">
            <v>4215.54</v>
          </cell>
          <cell r="AA329">
            <v>0</v>
          </cell>
          <cell r="AB329">
            <v>289.54000000000002</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139135.63</v>
          </cell>
          <cell r="BW329">
            <v>30712.01</v>
          </cell>
          <cell r="BX329">
            <v>1724.28</v>
          </cell>
          <cell r="BY329">
            <v>1136.69</v>
          </cell>
          <cell r="BZ329">
            <v>0</v>
          </cell>
          <cell r="CA329">
            <v>0</v>
          </cell>
          <cell r="CB329">
            <v>0</v>
          </cell>
          <cell r="CC329">
            <v>27083.88</v>
          </cell>
          <cell r="CD329">
            <v>6813.34</v>
          </cell>
          <cell r="CE329">
            <v>0</v>
          </cell>
          <cell r="CF329">
            <v>1298.6199999999999</v>
          </cell>
          <cell r="CG329">
            <v>0</v>
          </cell>
          <cell r="CH329">
            <v>0</v>
          </cell>
          <cell r="CI329">
            <v>0</v>
          </cell>
          <cell r="CJ329">
            <v>37524</v>
          </cell>
          <cell r="CK329">
            <v>12334.37</v>
          </cell>
          <cell r="CL329">
            <v>2292.67</v>
          </cell>
          <cell r="CM329">
            <v>1976.9</v>
          </cell>
          <cell r="CN329">
            <v>860.63</v>
          </cell>
          <cell r="CO329">
            <v>0</v>
          </cell>
          <cell r="CP329">
            <v>0</v>
          </cell>
          <cell r="CQ329">
            <v>0</v>
          </cell>
          <cell r="CR329">
            <v>0</v>
          </cell>
          <cell r="CS329">
            <v>1948.6</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29605.8</v>
          </cell>
          <cell r="DH329">
            <v>885.05</v>
          </cell>
          <cell r="DI329">
            <v>0</v>
          </cell>
          <cell r="DJ329">
            <v>6516.82</v>
          </cell>
          <cell r="DK329">
            <v>0</v>
          </cell>
          <cell r="DL329">
            <v>152524.76</v>
          </cell>
          <cell r="DM329">
            <v>46926.34</v>
          </cell>
          <cell r="DN329">
            <v>1757.61</v>
          </cell>
          <cell r="DO329">
            <v>1122.55</v>
          </cell>
          <cell r="DP329">
            <v>0</v>
          </cell>
          <cell r="DQ329">
            <v>600</v>
          </cell>
          <cell r="DR329">
            <v>0</v>
          </cell>
          <cell r="DS329">
            <v>0</v>
          </cell>
          <cell r="DT329">
            <v>0</v>
          </cell>
          <cell r="DU329">
            <v>381</v>
          </cell>
          <cell r="DV329">
            <v>0</v>
          </cell>
          <cell r="DW329">
            <v>0</v>
          </cell>
          <cell r="DX329">
            <v>0</v>
          </cell>
          <cell r="DY329">
            <v>0</v>
          </cell>
          <cell r="DZ329">
            <v>196058.21</v>
          </cell>
          <cell r="EA329">
            <v>46303.03</v>
          </cell>
          <cell r="EB329">
            <v>8927.4699999999993</v>
          </cell>
          <cell r="EC329">
            <v>2147.1999999999998</v>
          </cell>
          <cell r="ED329">
            <v>0</v>
          </cell>
          <cell r="EE329">
            <v>1950</v>
          </cell>
          <cell r="EF329">
            <v>0</v>
          </cell>
          <cell r="EG329">
            <v>59650</v>
          </cell>
          <cell r="EH329">
            <v>28826.29</v>
          </cell>
          <cell r="EI329">
            <v>604.04</v>
          </cell>
          <cell r="EJ329">
            <v>0</v>
          </cell>
          <cell r="EK329">
            <v>0</v>
          </cell>
          <cell r="EL329">
            <v>175</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9381</v>
          </cell>
          <cell r="FX329">
            <v>3083.77</v>
          </cell>
          <cell r="FY329">
            <v>21636.79</v>
          </cell>
          <cell r="FZ329">
            <v>10208.92</v>
          </cell>
          <cell r="GA329">
            <v>53507</v>
          </cell>
          <cell r="GB329">
            <v>0</v>
          </cell>
          <cell r="GC329">
            <v>0</v>
          </cell>
          <cell r="GD329">
            <v>0</v>
          </cell>
          <cell r="GE329">
            <v>0</v>
          </cell>
          <cell r="GF329">
            <v>0</v>
          </cell>
          <cell r="GG329">
            <v>0</v>
          </cell>
          <cell r="GH329">
            <v>0</v>
          </cell>
          <cell r="GI329">
            <v>0</v>
          </cell>
          <cell r="GJ329">
            <v>0</v>
          </cell>
          <cell r="GK329">
            <v>69536.179999999993</v>
          </cell>
          <cell r="GL329">
            <v>16320.27</v>
          </cell>
          <cell r="GM329">
            <v>73714.55</v>
          </cell>
          <cell r="GN329">
            <v>116426.72</v>
          </cell>
          <cell r="GO329">
            <v>16855.21</v>
          </cell>
          <cell r="GP329">
            <v>295</v>
          </cell>
          <cell r="GQ329">
            <v>0</v>
          </cell>
          <cell r="GR329">
            <v>41192.089999999997</v>
          </cell>
          <cell r="GS329">
            <v>7567.28</v>
          </cell>
          <cell r="GT329">
            <v>21105.34</v>
          </cell>
          <cell r="GU329">
            <v>21543.5</v>
          </cell>
          <cell r="GV329">
            <v>0</v>
          </cell>
          <cell r="GW329">
            <v>1210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cell r="IQ329">
            <v>0</v>
          </cell>
          <cell r="IR329">
            <v>0</v>
          </cell>
          <cell r="IS329">
            <v>0</v>
          </cell>
          <cell r="IT329">
            <v>0</v>
          </cell>
          <cell r="IU329">
            <v>147616</v>
          </cell>
          <cell r="IV329">
            <v>0</v>
          </cell>
          <cell r="IW329">
            <v>0</v>
          </cell>
          <cell r="IX329">
            <v>0</v>
          </cell>
          <cell r="IY329">
            <v>0</v>
          </cell>
          <cell r="IZ329">
            <v>0</v>
          </cell>
          <cell r="JA329">
            <v>0</v>
          </cell>
          <cell r="JB329">
            <v>0</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cell r="JX329">
            <v>0</v>
          </cell>
          <cell r="JY329">
            <v>0</v>
          </cell>
          <cell r="JZ329">
            <v>0</v>
          </cell>
          <cell r="KA329">
            <v>0</v>
          </cell>
          <cell r="KB329">
            <v>0</v>
          </cell>
          <cell r="KC329">
            <v>0</v>
          </cell>
          <cell r="KD329">
            <v>0</v>
          </cell>
          <cell r="KE329">
            <v>2806082.7</v>
          </cell>
          <cell r="KF329">
            <v>679349.8</v>
          </cell>
          <cell r="KG329">
            <v>506313.65</v>
          </cell>
          <cell r="KH329">
            <v>203275.09</v>
          </cell>
          <cell r="KI329">
            <v>76673.59</v>
          </cell>
          <cell r="KJ329">
            <v>10900.32</v>
          </cell>
          <cell r="KK329">
            <v>147616</v>
          </cell>
        </row>
        <row r="330">
          <cell r="A330">
            <v>327</v>
          </cell>
          <cell r="B330">
            <v>7056</v>
          </cell>
          <cell r="C330" t="str">
            <v>Winterset Comm School District</v>
          </cell>
          <cell r="D330">
            <v>8140859.1799999997</v>
          </cell>
          <cell r="E330">
            <v>2288240.48</v>
          </cell>
          <cell r="F330">
            <v>1839943.71</v>
          </cell>
          <cell r="G330">
            <v>590700.84</v>
          </cell>
          <cell r="H330">
            <v>90974.6</v>
          </cell>
          <cell r="I330">
            <v>7330.5</v>
          </cell>
          <cell r="J330">
            <v>0</v>
          </cell>
          <cell r="K330">
            <v>122171.46</v>
          </cell>
          <cell r="L330">
            <v>30476.83</v>
          </cell>
          <cell r="M330">
            <v>2500</v>
          </cell>
          <cell r="N330">
            <v>0</v>
          </cell>
          <cell r="O330">
            <v>0</v>
          </cell>
          <cell r="P330">
            <v>0</v>
          </cell>
          <cell r="Q330">
            <v>0</v>
          </cell>
          <cell r="R330">
            <v>344374.82</v>
          </cell>
          <cell r="S330">
            <v>103256.11</v>
          </cell>
          <cell r="T330">
            <v>125</v>
          </cell>
          <cell r="U330">
            <v>1293.28</v>
          </cell>
          <cell r="V330">
            <v>0</v>
          </cell>
          <cell r="W330">
            <v>0</v>
          </cell>
          <cell r="X330">
            <v>0</v>
          </cell>
          <cell r="Y330">
            <v>155276.79999999999</v>
          </cell>
          <cell r="Z330">
            <v>46564.53</v>
          </cell>
          <cell r="AA330">
            <v>1585</v>
          </cell>
          <cell r="AB330">
            <v>3163.54</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601314.04</v>
          </cell>
          <cell r="BW330">
            <v>158132.74</v>
          </cell>
          <cell r="BX330">
            <v>30469.97</v>
          </cell>
          <cell r="BY330">
            <v>5511.14</v>
          </cell>
          <cell r="BZ330">
            <v>0</v>
          </cell>
          <cell r="CA330">
            <v>789</v>
          </cell>
          <cell r="CB330">
            <v>0</v>
          </cell>
          <cell r="CC330">
            <v>79436.37</v>
          </cell>
          <cell r="CD330">
            <v>29683.69</v>
          </cell>
          <cell r="CE330">
            <v>0</v>
          </cell>
          <cell r="CF330">
            <v>10551.01</v>
          </cell>
          <cell r="CG330">
            <v>0</v>
          </cell>
          <cell r="CH330">
            <v>0</v>
          </cell>
          <cell r="CI330">
            <v>0</v>
          </cell>
          <cell r="CJ330">
            <v>181080.44</v>
          </cell>
          <cell r="CK330">
            <v>62182.09</v>
          </cell>
          <cell r="CL330">
            <v>16777</v>
          </cell>
          <cell r="CM330">
            <v>61529.41</v>
          </cell>
          <cell r="CN330">
            <v>66322.37</v>
          </cell>
          <cell r="CO330">
            <v>0</v>
          </cell>
          <cell r="CP330">
            <v>0</v>
          </cell>
          <cell r="CQ330">
            <v>0</v>
          </cell>
          <cell r="CR330">
            <v>0</v>
          </cell>
          <cell r="CS330">
            <v>0</v>
          </cell>
          <cell r="CT330">
            <v>0</v>
          </cell>
          <cell r="CU330">
            <v>0</v>
          </cell>
          <cell r="CV330">
            <v>0</v>
          </cell>
          <cell r="CW330">
            <v>0</v>
          </cell>
          <cell r="CX330">
            <v>0</v>
          </cell>
          <cell r="CY330">
            <v>0</v>
          </cell>
          <cell r="CZ330">
            <v>1795</v>
          </cell>
          <cell r="DA330">
            <v>1036.58</v>
          </cell>
          <cell r="DB330">
            <v>0</v>
          </cell>
          <cell r="DC330">
            <v>0</v>
          </cell>
          <cell r="DD330">
            <v>0</v>
          </cell>
          <cell r="DE330">
            <v>0</v>
          </cell>
          <cell r="DF330">
            <v>0</v>
          </cell>
          <cell r="DG330">
            <v>77833.149999999994</v>
          </cell>
          <cell r="DH330">
            <v>2426.14</v>
          </cell>
          <cell r="DI330">
            <v>0</v>
          </cell>
          <cell r="DJ330">
            <v>5647</v>
          </cell>
          <cell r="DK330">
            <v>0</v>
          </cell>
          <cell r="DL330">
            <v>235884.31</v>
          </cell>
          <cell r="DM330">
            <v>57079.51</v>
          </cell>
          <cell r="DN330">
            <v>35512.82</v>
          </cell>
          <cell r="DO330">
            <v>1014.41</v>
          </cell>
          <cell r="DP330">
            <v>0</v>
          </cell>
          <cell r="DQ330">
            <v>1745</v>
          </cell>
          <cell r="DR330">
            <v>0</v>
          </cell>
          <cell r="DS330">
            <v>0</v>
          </cell>
          <cell r="DT330">
            <v>0</v>
          </cell>
          <cell r="DU330">
            <v>1377</v>
          </cell>
          <cell r="DV330">
            <v>0</v>
          </cell>
          <cell r="DW330">
            <v>0</v>
          </cell>
          <cell r="DX330">
            <v>0</v>
          </cell>
          <cell r="DY330">
            <v>0</v>
          </cell>
          <cell r="DZ330">
            <v>733197.87</v>
          </cell>
          <cell r="EA330">
            <v>179861.69</v>
          </cell>
          <cell r="EB330">
            <v>31380.78</v>
          </cell>
          <cell r="EC330">
            <v>23737.51</v>
          </cell>
          <cell r="ED330">
            <v>0</v>
          </cell>
          <cell r="EE330">
            <v>3707</v>
          </cell>
          <cell r="EF330">
            <v>0</v>
          </cell>
          <cell r="EG330">
            <v>209887.34</v>
          </cell>
          <cell r="EH330">
            <v>65644.14</v>
          </cell>
          <cell r="EI330">
            <v>45375.42</v>
          </cell>
          <cell r="EJ330">
            <v>11301.04</v>
          </cell>
          <cell r="EK330">
            <v>0</v>
          </cell>
          <cell r="EL330">
            <v>175</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cell r="GG330">
            <v>0</v>
          </cell>
          <cell r="GH330">
            <v>0</v>
          </cell>
          <cell r="GI330">
            <v>0</v>
          </cell>
          <cell r="GJ330">
            <v>0</v>
          </cell>
          <cell r="GK330">
            <v>588441.49</v>
          </cell>
          <cell r="GL330">
            <v>163077.35</v>
          </cell>
          <cell r="GM330">
            <v>327989.15000000002</v>
          </cell>
          <cell r="GN330">
            <v>542286.28</v>
          </cell>
          <cell r="GO330">
            <v>20871.009999999998</v>
          </cell>
          <cell r="GP330">
            <v>175</v>
          </cell>
          <cell r="GQ330">
            <v>0</v>
          </cell>
          <cell r="GR330">
            <v>513354.66</v>
          </cell>
          <cell r="GS330">
            <v>150653.12</v>
          </cell>
          <cell r="GT330">
            <v>60200.42</v>
          </cell>
          <cell r="GU330">
            <v>100516.55</v>
          </cell>
          <cell r="GV330">
            <v>0</v>
          </cell>
          <cell r="GW330">
            <v>955</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cell r="IA330">
            <v>0</v>
          </cell>
          <cell r="IB330">
            <v>0</v>
          </cell>
          <cell r="IC330">
            <v>0</v>
          </cell>
          <cell r="ID330">
            <v>0</v>
          </cell>
          <cell r="IE330">
            <v>0</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748177</v>
          </cell>
          <cell r="IV330">
            <v>0</v>
          </cell>
          <cell r="IW330">
            <v>0</v>
          </cell>
          <cell r="IX330">
            <v>0</v>
          </cell>
          <cell r="IY330">
            <v>0</v>
          </cell>
          <cell r="IZ330">
            <v>0</v>
          </cell>
          <cell r="JA330">
            <v>0</v>
          </cell>
          <cell r="JB330">
            <v>0</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cell r="JX330">
            <v>0</v>
          </cell>
          <cell r="JY330">
            <v>0</v>
          </cell>
          <cell r="JZ330">
            <v>0</v>
          </cell>
          <cell r="KA330">
            <v>0</v>
          </cell>
          <cell r="KB330">
            <v>0</v>
          </cell>
          <cell r="KC330">
            <v>0</v>
          </cell>
          <cell r="KD330">
            <v>0</v>
          </cell>
          <cell r="KE330">
            <v>11905278.779999999</v>
          </cell>
          <cell r="KF330">
            <v>3334852.28</v>
          </cell>
          <cell r="KG330">
            <v>2472864.42</v>
          </cell>
          <cell r="KH330">
            <v>1355067.73</v>
          </cell>
          <cell r="KI330">
            <v>178167.98</v>
          </cell>
          <cell r="KJ330">
            <v>20523.5</v>
          </cell>
          <cell r="KK330">
            <v>748177</v>
          </cell>
        </row>
        <row r="331">
          <cell r="A331">
            <v>328</v>
          </cell>
          <cell r="B331">
            <v>7092</v>
          </cell>
          <cell r="C331" t="str">
            <v>Woodbine Comm School District</v>
          </cell>
          <cell r="D331">
            <v>2371039.38</v>
          </cell>
          <cell r="E331">
            <v>765109.59</v>
          </cell>
          <cell r="F331">
            <v>430333.26</v>
          </cell>
          <cell r="G331">
            <v>110131.16</v>
          </cell>
          <cell r="H331">
            <v>0</v>
          </cell>
          <cell r="I331">
            <v>385</v>
          </cell>
          <cell r="J331">
            <v>0</v>
          </cell>
          <cell r="K331">
            <v>0</v>
          </cell>
          <cell r="L331">
            <v>0</v>
          </cell>
          <cell r="M331">
            <v>0</v>
          </cell>
          <cell r="N331">
            <v>0</v>
          </cell>
          <cell r="O331">
            <v>0</v>
          </cell>
          <cell r="P331">
            <v>0</v>
          </cell>
          <cell r="Q331">
            <v>0</v>
          </cell>
          <cell r="R331">
            <v>98865.89</v>
          </cell>
          <cell r="S331">
            <v>24649.09</v>
          </cell>
          <cell r="T331">
            <v>619.35</v>
          </cell>
          <cell r="U331">
            <v>2755.71</v>
          </cell>
          <cell r="V331">
            <v>0</v>
          </cell>
          <cell r="W331">
            <v>0</v>
          </cell>
          <cell r="X331">
            <v>0</v>
          </cell>
          <cell r="Y331">
            <v>44750.54</v>
          </cell>
          <cell r="Z331">
            <v>16681.63</v>
          </cell>
          <cell r="AA331">
            <v>0</v>
          </cell>
          <cell r="AB331">
            <v>725</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231141.78</v>
          </cell>
          <cell r="BW331">
            <v>61668.67</v>
          </cell>
          <cell r="BX331">
            <v>1811.86</v>
          </cell>
          <cell r="BY331">
            <v>334.2</v>
          </cell>
          <cell r="BZ331">
            <v>0</v>
          </cell>
          <cell r="CA331">
            <v>0</v>
          </cell>
          <cell r="CB331">
            <v>0</v>
          </cell>
          <cell r="CC331">
            <v>2819.91</v>
          </cell>
          <cell r="CD331">
            <v>2409.14</v>
          </cell>
          <cell r="CE331">
            <v>1586.33</v>
          </cell>
          <cell r="CF331">
            <v>12345.09</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42824.07</v>
          </cell>
          <cell r="DH331">
            <v>830.68</v>
          </cell>
          <cell r="DI331">
            <v>0</v>
          </cell>
          <cell r="DJ331">
            <v>0</v>
          </cell>
          <cell r="DK331">
            <v>0</v>
          </cell>
          <cell r="DL331">
            <v>84773.71</v>
          </cell>
          <cell r="DM331">
            <v>27648.99</v>
          </cell>
          <cell r="DN331">
            <v>3393.42</v>
          </cell>
          <cell r="DO331">
            <v>0</v>
          </cell>
          <cell r="DP331">
            <v>0</v>
          </cell>
          <cell r="DQ331">
            <v>0</v>
          </cell>
          <cell r="DR331">
            <v>0</v>
          </cell>
          <cell r="DS331">
            <v>0</v>
          </cell>
          <cell r="DT331">
            <v>0</v>
          </cell>
          <cell r="DU331">
            <v>580</v>
          </cell>
          <cell r="DV331">
            <v>0</v>
          </cell>
          <cell r="DW331">
            <v>0</v>
          </cell>
          <cell r="DX331">
            <v>0</v>
          </cell>
          <cell r="DY331">
            <v>0</v>
          </cell>
          <cell r="DZ331">
            <v>256379.79</v>
          </cell>
          <cell r="EA331">
            <v>83027.97</v>
          </cell>
          <cell r="EB331">
            <v>13597.68</v>
          </cell>
          <cell r="EC331">
            <v>7021.57</v>
          </cell>
          <cell r="ED331">
            <v>0</v>
          </cell>
          <cell r="EE331">
            <v>0</v>
          </cell>
          <cell r="EF331">
            <v>0</v>
          </cell>
          <cell r="EG331">
            <v>62384.31</v>
          </cell>
          <cell r="EH331">
            <v>20392.39</v>
          </cell>
          <cell r="EI331">
            <v>5420.81</v>
          </cell>
          <cell r="EJ331">
            <v>802.98</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3849.8</v>
          </cell>
          <cell r="FQ331">
            <v>994.82</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161497.98000000001</v>
          </cell>
          <cell r="GL331">
            <v>63665.35</v>
          </cell>
          <cell r="GM331">
            <v>28491.69</v>
          </cell>
          <cell r="GN331">
            <v>185404.93</v>
          </cell>
          <cell r="GO331">
            <v>0</v>
          </cell>
          <cell r="GP331">
            <v>0</v>
          </cell>
          <cell r="GQ331">
            <v>0</v>
          </cell>
          <cell r="GR331">
            <v>112994.97</v>
          </cell>
          <cell r="GS331">
            <v>27256</v>
          </cell>
          <cell r="GT331">
            <v>2806.4</v>
          </cell>
          <cell r="GU331">
            <v>33008.28</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201826</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cell r="JX331">
            <v>0</v>
          </cell>
          <cell r="JY331">
            <v>0</v>
          </cell>
          <cell r="JZ331">
            <v>0</v>
          </cell>
          <cell r="KA331">
            <v>0</v>
          </cell>
          <cell r="KB331">
            <v>0</v>
          </cell>
          <cell r="KC331">
            <v>0</v>
          </cell>
          <cell r="KD331">
            <v>0</v>
          </cell>
          <cell r="KE331">
            <v>3430498.06</v>
          </cell>
          <cell r="KF331">
            <v>1093503.6399999999</v>
          </cell>
          <cell r="KG331">
            <v>531464.87</v>
          </cell>
          <cell r="KH331">
            <v>353359.6</v>
          </cell>
          <cell r="KI331">
            <v>0</v>
          </cell>
          <cell r="KJ331">
            <v>385</v>
          </cell>
          <cell r="KK331">
            <v>201826</v>
          </cell>
        </row>
        <row r="332">
          <cell r="A332">
            <v>329</v>
          </cell>
          <cell r="B332">
            <v>7098</v>
          </cell>
          <cell r="C332" t="str">
            <v>Woodbury Central Comm School District</v>
          </cell>
          <cell r="D332">
            <v>3360890.51</v>
          </cell>
          <cell r="E332">
            <v>853660.82</v>
          </cell>
          <cell r="F332">
            <v>423706.1</v>
          </cell>
          <cell r="G332">
            <v>202686.13</v>
          </cell>
          <cell r="H332">
            <v>27086.560000000001</v>
          </cell>
          <cell r="I332">
            <v>0</v>
          </cell>
          <cell r="J332">
            <v>0</v>
          </cell>
          <cell r="K332">
            <v>0</v>
          </cell>
          <cell r="L332">
            <v>0</v>
          </cell>
          <cell r="M332">
            <v>0</v>
          </cell>
          <cell r="N332">
            <v>0</v>
          </cell>
          <cell r="O332">
            <v>0</v>
          </cell>
          <cell r="P332">
            <v>0</v>
          </cell>
          <cell r="Q332">
            <v>0</v>
          </cell>
          <cell r="R332">
            <v>100850.22</v>
          </cell>
          <cell r="S332">
            <v>25381.51</v>
          </cell>
          <cell r="T332">
            <v>693.75</v>
          </cell>
          <cell r="U332">
            <v>364.2</v>
          </cell>
          <cell r="V332">
            <v>0</v>
          </cell>
          <cell r="W332">
            <v>0</v>
          </cell>
          <cell r="X332">
            <v>0</v>
          </cell>
          <cell r="Y332">
            <v>41655.57</v>
          </cell>
          <cell r="Z332">
            <v>6975.6</v>
          </cell>
          <cell r="AA332">
            <v>604.85</v>
          </cell>
          <cell r="AB332">
            <v>1773.76</v>
          </cell>
          <cell r="AC332">
            <v>213</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14221.58</v>
          </cell>
          <cell r="CD332">
            <v>2441.84</v>
          </cell>
          <cell r="CE332">
            <v>0</v>
          </cell>
          <cell r="CF332">
            <v>7093.7</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4402.72</v>
          </cell>
          <cell r="DG332">
            <v>23140.240000000002</v>
          </cell>
          <cell r="DH332">
            <v>2785.67</v>
          </cell>
          <cell r="DI332">
            <v>0</v>
          </cell>
          <cell r="DJ332">
            <v>0</v>
          </cell>
          <cell r="DK332">
            <v>0</v>
          </cell>
          <cell r="DL332">
            <v>151470.04999999999</v>
          </cell>
          <cell r="DM332">
            <v>45815.62</v>
          </cell>
          <cell r="DN332">
            <v>1462.28</v>
          </cell>
          <cell r="DO332">
            <v>0</v>
          </cell>
          <cell r="DP332">
            <v>499.99</v>
          </cell>
          <cell r="DQ332">
            <v>0</v>
          </cell>
          <cell r="DR332">
            <v>0</v>
          </cell>
          <cell r="DS332">
            <v>0</v>
          </cell>
          <cell r="DT332">
            <v>0</v>
          </cell>
          <cell r="DU332">
            <v>498</v>
          </cell>
          <cell r="DV332">
            <v>0</v>
          </cell>
          <cell r="DW332">
            <v>0</v>
          </cell>
          <cell r="DX332">
            <v>0</v>
          </cell>
          <cell r="DY332">
            <v>0</v>
          </cell>
          <cell r="DZ332">
            <v>220708.78</v>
          </cell>
          <cell r="EA332">
            <v>64219.91</v>
          </cell>
          <cell r="EB332">
            <v>518.85</v>
          </cell>
          <cell r="EC332">
            <v>216.41</v>
          </cell>
          <cell r="ED332">
            <v>0</v>
          </cell>
          <cell r="EE332">
            <v>0</v>
          </cell>
          <cell r="EF332">
            <v>0</v>
          </cell>
          <cell r="EG332">
            <v>85978.23</v>
          </cell>
          <cell r="EH332">
            <v>20497.96</v>
          </cell>
          <cell r="EI332">
            <v>19791.599999999999</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53034.76</v>
          </cell>
          <cell r="FX332">
            <v>16077.06</v>
          </cell>
          <cell r="FY332">
            <v>856</v>
          </cell>
          <cell r="FZ332">
            <v>8952.86</v>
          </cell>
          <cell r="GA332">
            <v>7101.3</v>
          </cell>
          <cell r="GB332">
            <v>0</v>
          </cell>
          <cell r="GC332">
            <v>0</v>
          </cell>
          <cell r="GD332">
            <v>0</v>
          </cell>
          <cell r="GE332">
            <v>0</v>
          </cell>
          <cell r="GF332">
            <v>0</v>
          </cell>
          <cell r="GG332">
            <v>0</v>
          </cell>
          <cell r="GH332">
            <v>0</v>
          </cell>
          <cell r="GI332">
            <v>0</v>
          </cell>
          <cell r="GJ332">
            <v>0</v>
          </cell>
          <cell r="GK332">
            <v>226711.87</v>
          </cell>
          <cell r="GL332">
            <v>48136.37</v>
          </cell>
          <cell r="GM332">
            <v>148473.89000000001</v>
          </cell>
          <cell r="GN332">
            <v>181025.97</v>
          </cell>
          <cell r="GO332">
            <v>2661.68</v>
          </cell>
          <cell r="GP332">
            <v>0</v>
          </cell>
          <cell r="GQ332">
            <v>0</v>
          </cell>
          <cell r="GR332">
            <v>190285.17</v>
          </cell>
          <cell r="GS332">
            <v>35079.050000000003</v>
          </cell>
          <cell r="GT332">
            <v>3641.68</v>
          </cell>
          <cell r="GU332">
            <v>100499.9</v>
          </cell>
          <cell r="GV332">
            <v>0</v>
          </cell>
          <cell r="GW332">
            <v>0</v>
          </cell>
          <cell r="GX332">
            <v>0</v>
          </cell>
          <cell r="GY332">
            <v>0</v>
          </cell>
          <cell r="GZ332">
            <v>0</v>
          </cell>
          <cell r="HA332">
            <v>0</v>
          </cell>
          <cell r="HB332">
            <v>0</v>
          </cell>
          <cell r="HC332">
            <v>0</v>
          </cell>
          <cell r="HD332">
            <v>0</v>
          </cell>
          <cell r="HE332">
            <v>0</v>
          </cell>
          <cell r="HF332">
            <v>0</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0</v>
          </cell>
          <cell r="HU332">
            <v>0</v>
          </cell>
          <cell r="HV332">
            <v>0</v>
          </cell>
          <cell r="HW332">
            <v>0</v>
          </cell>
          <cell r="HX332">
            <v>0</v>
          </cell>
          <cell r="HY332">
            <v>0</v>
          </cell>
          <cell r="HZ332">
            <v>0</v>
          </cell>
          <cell r="IA332">
            <v>0</v>
          </cell>
          <cell r="IB332">
            <v>0</v>
          </cell>
          <cell r="IC332">
            <v>0</v>
          </cell>
          <cell r="ID332">
            <v>0</v>
          </cell>
          <cell r="IE332">
            <v>0</v>
          </cell>
          <cell r="IF332">
            <v>0</v>
          </cell>
          <cell r="IG332">
            <v>0</v>
          </cell>
          <cell r="IH332">
            <v>0</v>
          </cell>
          <cell r="II332">
            <v>0</v>
          </cell>
          <cell r="IJ332">
            <v>0</v>
          </cell>
          <cell r="IK332">
            <v>0</v>
          </cell>
          <cell r="IL332">
            <v>0</v>
          </cell>
          <cell r="IM332">
            <v>0</v>
          </cell>
          <cell r="IN332">
            <v>0</v>
          </cell>
          <cell r="IO332">
            <v>0</v>
          </cell>
          <cell r="IP332">
            <v>0</v>
          </cell>
          <cell r="IQ332">
            <v>0</v>
          </cell>
          <cell r="IR332">
            <v>0</v>
          </cell>
          <cell r="IS332">
            <v>0</v>
          </cell>
          <cell r="IT332">
            <v>0</v>
          </cell>
          <cell r="IU332">
            <v>253639</v>
          </cell>
          <cell r="IV332">
            <v>0</v>
          </cell>
          <cell r="IW332">
            <v>0</v>
          </cell>
          <cell r="IX332">
            <v>0</v>
          </cell>
          <cell r="IY332">
            <v>0</v>
          </cell>
          <cell r="IZ332">
            <v>0</v>
          </cell>
          <cell r="JA332">
            <v>0</v>
          </cell>
          <cell r="JB332">
            <v>14458.42</v>
          </cell>
          <cell r="JC332">
            <v>0</v>
          </cell>
          <cell r="JD332">
            <v>0</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cell r="JX332">
            <v>0</v>
          </cell>
          <cell r="JY332">
            <v>0</v>
          </cell>
          <cell r="JZ332">
            <v>0</v>
          </cell>
          <cell r="KA332">
            <v>0</v>
          </cell>
          <cell r="KB332">
            <v>0</v>
          </cell>
          <cell r="KC332">
            <v>0</v>
          </cell>
          <cell r="KD332">
            <v>0</v>
          </cell>
          <cell r="KE332">
            <v>4445806.74</v>
          </cell>
          <cell r="KF332">
            <v>1122688.46</v>
          </cell>
          <cell r="KG332">
            <v>623387.24</v>
          </cell>
          <cell r="KH332">
            <v>505398.6</v>
          </cell>
          <cell r="KI332">
            <v>37562.53</v>
          </cell>
          <cell r="KJ332">
            <v>0</v>
          </cell>
          <cell r="KK332">
            <v>268097.42</v>
          </cell>
        </row>
        <row r="333">
          <cell r="A333">
            <v>330</v>
          </cell>
          <cell r="B333">
            <v>7110</v>
          </cell>
          <cell r="C333" t="str">
            <v>Woodward-Granger Comm School District</v>
          </cell>
          <cell r="D333">
            <v>6667584.54</v>
          </cell>
          <cell r="E333">
            <v>2415280.2599999998</v>
          </cell>
          <cell r="F333">
            <v>1906431.64</v>
          </cell>
          <cell r="G333">
            <v>319012.96999999997</v>
          </cell>
          <cell r="H333">
            <v>22188.14</v>
          </cell>
          <cell r="I333">
            <v>34812.32</v>
          </cell>
          <cell r="J333">
            <v>0</v>
          </cell>
          <cell r="K333">
            <v>0</v>
          </cell>
          <cell r="L333">
            <v>0</v>
          </cell>
          <cell r="M333">
            <v>0</v>
          </cell>
          <cell r="N333">
            <v>0</v>
          </cell>
          <cell r="O333">
            <v>0</v>
          </cell>
          <cell r="P333">
            <v>0</v>
          </cell>
          <cell r="Q333">
            <v>0</v>
          </cell>
          <cell r="R333">
            <v>376717.02</v>
          </cell>
          <cell r="S333">
            <v>103861.58</v>
          </cell>
          <cell r="T333">
            <v>21459</v>
          </cell>
          <cell r="U333">
            <v>587.77</v>
          </cell>
          <cell r="V333">
            <v>0</v>
          </cell>
          <cell r="W333">
            <v>705</v>
          </cell>
          <cell r="X333">
            <v>0</v>
          </cell>
          <cell r="Y333">
            <v>148753.96</v>
          </cell>
          <cell r="Z333">
            <v>54561.81</v>
          </cell>
          <cell r="AA333">
            <v>0</v>
          </cell>
          <cell r="AB333">
            <v>1558.69</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7260</v>
          </cell>
          <cell r="BW333">
            <v>1242.24</v>
          </cell>
          <cell r="BX333">
            <v>37710</v>
          </cell>
          <cell r="BY333">
            <v>0</v>
          </cell>
          <cell r="BZ333">
            <v>0</v>
          </cell>
          <cell r="CA333">
            <v>725</v>
          </cell>
          <cell r="CB333">
            <v>0</v>
          </cell>
          <cell r="CC333">
            <v>0</v>
          </cell>
          <cell r="CD333">
            <v>0</v>
          </cell>
          <cell r="CE333">
            <v>0</v>
          </cell>
          <cell r="CF333">
            <v>2251.02</v>
          </cell>
          <cell r="CG333">
            <v>0</v>
          </cell>
          <cell r="CH333">
            <v>0</v>
          </cell>
          <cell r="CI333">
            <v>0</v>
          </cell>
          <cell r="CJ333">
            <v>105903.22</v>
          </cell>
          <cell r="CK333">
            <v>26357.85</v>
          </cell>
          <cell r="CL333">
            <v>18710.75</v>
          </cell>
          <cell r="CM333">
            <v>2244.2800000000002</v>
          </cell>
          <cell r="CN333">
            <v>0</v>
          </cell>
          <cell r="CO333">
            <v>0</v>
          </cell>
          <cell r="CP333">
            <v>0</v>
          </cell>
          <cell r="CQ333">
            <v>0</v>
          </cell>
          <cell r="CR333">
            <v>0</v>
          </cell>
          <cell r="CS333">
            <v>3687.32</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28092.12</v>
          </cell>
          <cell r="DH333">
            <v>1000</v>
          </cell>
          <cell r="DI333">
            <v>0</v>
          </cell>
          <cell r="DJ333">
            <v>9611.5300000000007</v>
          </cell>
          <cell r="DK333">
            <v>0</v>
          </cell>
          <cell r="DL333">
            <v>242986.27</v>
          </cell>
          <cell r="DM333">
            <v>52198.32</v>
          </cell>
          <cell r="DN333">
            <v>18306.060000000001</v>
          </cell>
          <cell r="DO333">
            <v>3116.35</v>
          </cell>
          <cell r="DP333">
            <v>0</v>
          </cell>
          <cell r="DQ333">
            <v>4530.25</v>
          </cell>
          <cell r="DR333">
            <v>0</v>
          </cell>
          <cell r="DS333">
            <v>0</v>
          </cell>
          <cell r="DT333">
            <v>0</v>
          </cell>
          <cell r="DU333">
            <v>1144</v>
          </cell>
          <cell r="DV333">
            <v>0</v>
          </cell>
          <cell r="DW333">
            <v>0</v>
          </cell>
          <cell r="DX333">
            <v>0</v>
          </cell>
          <cell r="DY333">
            <v>0</v>
          </cell>
          <cell r="DZ333">
            <v>613068.80000000005</v>
          </cell>
          <cell r="EA333">
            <v>162243.76</v>
          </cell>
          <cell r="EB333">
            <v>23436.55</v>
          </cell>
          <cell r="EC333">
            <v>1657.3</v>
          </cell>
          <cell r="ED333">
            <v>0</v>
          </cell>
          <cell r="EE333">
            <v>3400</v>
          </cell>
          <cell r="EF333">
            <v>0</v>
          </cell>
          <cell r="EG333">
            <v>120442.89</v>
          </cell>
          <cell r="EH333">
            <v>55225.65</v>
          </cell>
          <cell r="EI333">
            <v>21984.05</v>
          </cell>
          <cell r="EJ333">
            <v>3084.13</v>
          </cell>
          <cell r="EK333">
            <v>0</v>
          </cell>
          <cell r="EL333">
            <v>2399.4299999999998</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4980.42</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9092.52</v>
          </cell>
          <cell r="GA333">
            <v>26897.29</v>
          </cell>
          <cell r="GB333">
            <v>828.92</v>
          </cell>
          <cell r="GC333">
            <v>0</v>
          </cell>
          <cell r="GD333">
            <v>0</v>
          </cell>
          <cell r="GE333">
            <v>0</v>
          </cell>
          <cell r="GF333">
            <v>0</v>
          </cell>
          <cell r="GG333">
            <v>0</v>
          </cell>
          <cell r="GH333">
            <v>0</v>
          </cell>
          <cell r="GI333">
            <v>0</v>
          </cell>
          <cell r="GJ333">
            <v>0</v>
          </cell>
          <cell r="GK333">
            <v>395328.05</v>
          </cell>
          <cell r="GL333">
            <v>136920.87</v>
          </cell>
          <cell r="GM333">
            <v>141849.01</v>
          </cell>
          <cell r="GN333">
            <v>361549.09</v>
          </cell>
          <cell r="GO333">
            <v>12230.48</v>
          </cell>
          <cell r="GP333">
            <v>0</v>
          </cell>
          <cell r="GQ333">
            <v>0</v>
          </cell>
          <cell r="GR333">
            <v>177728.91</v>
          </cell>
          <cell r="GS333">
            <v>58907.4</v>
          </cell>
          <cell r="GT333">
            <v>58173.09</v>
          </cell>
          <cell r="GU333">
            <v>66344.820000000007</v>
          </cell>
          <cell r="GV333">
            <v>0</v>
          </cell>
          <cell r="GW333">
            <v>2704.4</v>
          </cell>
          <cell r="GX333">
            <v>0</v>
          </cell>
          <cell r="GY333">
            <v>0</v>
          </cell>
          <cell r="GZ333">
            <v>0</v>
          </cell>
          <cell r="HA333">
            <v>0</v>
          </cell>
          <cell r="HB333">
            <v>0</v>
          </cell>
          <cell r="HC333">
            <v>0</v>
          </cell>
          <cell r="HD333">
            <v>0</v>
          </cell>
          <cell r="HE333">
            <v>0</v>
          </cell>
          <cell r="HF333">
            <v>0</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0</v>
          </cell>
          <cell r="HW333">
            <v>0</v>
          </cell>
          <cell r="HX333">
            <v>0</v>
          </cell>
          <cell r="HY333">
            <v>0</v>
          </cell>
          <cell r="HZ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415088</v>
          </cell>
          <cell r="IV333">
            <v>0</v>
          </cell>
          <cell r="IW333">
            <v>0</v>
          </cell>
          <cell r="IX333">
            <v>0</v>
          </cell>
          <cell r="IY333">
            <v>0</v>
          </cell>
          <cell r="IZ333">
            <v>0</v>
          </cell>
          <cell r="JA333">
            <v>0</v>
          </cell>
          <cell r="JB333">
            <v>14908.61</v>
          </cell>
          <cell r="JC333">
            <v>0</v>
          </cell>
          <cell r="JD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cell r="KB333">
            <v>0</v>
          </cell>
          <cell r="KC333">
            <v>0</v>
          </cell>
          <cell r="KD333">
            <v>0</v>
          </cell>
          <cell r="KE333">
            <v>8855773.6600000001</v>
          </cell>
          <cell r="KF333">
            <v>3066799.74</v>
          </cell>
          <cell r="KG333">
            <v>2285964.0099999998</v>
          </cell>
          <cell r="KH333">
            <v>771498.94</v>
          </cell>
          <cell r="KI333">
            <v>61315.91</v>
          </cell>
          <cell r="KJ333">
            <v>59716.85</v>
          </cell>
          <cell r="KK333">
            <v>429996.61</v>
          </cell>
        </row>
        <row r="334">
          <cell r="A334">
            <v>331</v>
          </cell>
          <cell r="B334">
            <v>9201</v>
          </cell>
          <cell r="C334" t="str">
            <v>Keystone AEA</v>
          </cell>
          <cell r="D334">
            <v>0</v>
          </cell>
          <cell r="E334">
            <v>0</v>
          </cell>
          <cell r="F334">
            <v>0</v>
          </cell>
          <cell r="G334">
            <v>2151.34</v>
          </cell>
          <cell r="H334">
            <v>0</v>
          </cell>
          <cell r="I334">
            <v>0</v>
          </cell>
          <cell r="J334">
            <v>0</v>
          </cell>
          <cell r="K334">
            <v>1049597.21</v>
          </cell>
          <cell r="L334">
            <v>268507.52000000002</v>
          </cell>
          <cell r="M334">
            <v>13003.81</v>
          </cell>
          <cell r="N334">
            <v>1144.4100000000001</v>
          </cell>
          <cell r="O334">
            <v>1975</v>
          </cell>
          <cell r="P334">
            <v>130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1644461.52</v>
          </cell>
          <cell r="AG334">
            <v>430015.19</v>
          </cell>
          <cell r="AH334">
            <v>21493.11</v>
          </cell>
          <cell r="AI334">
            <v>1810.81</v>
          </cell>
          <cell r="AJ334">
            <v>8471.68</v>
          </cell>
          <cell r="AK334">
            <v>490</v>
          </cell>
          <cell r="AL334">
            <v>0</v>
          </cell>
          <cell r="AM334">
            <v>3097872.87</v>
          </cell>
          <cell r="AN334">
            <v>860110.76</v>
          </cell>
          <cell r="AO334">
            <v>94398.47</v>
          </cell>
          <cell r="AP334">
            <v>4477.8</v>
          </cell>
          <cell r="AQ334">
            <v>20892.7</v>
          </cell>
          <cell r="AR334">
            <v>0</v>
          </cell>
          <cell r="AS334">
            <v>0</v>
          </cell>
          <cell r="AT334">
            <v>768998.01</v>
          </cell>
          <cell r="AU334">
            <v>230108.93</v>
          </cell>
          <cell r="AV334">
            <v>18855.189999999999</v>
          </cell>
          <cell r="AW334">
            <v>1847.9</v>
          </cell>
          <cell r="AX334">
            <v>5388</v>
          </cell>
          <cell r="AY334">
            <v>0</v>
          </cell>
          <cell r="AZ334">
            <v>0</v>
          </cell>
          <cell r="BA334">
            <v>358035.58</v>
          </cell>
          <cell r="BB334">
            <v>86338.28</v>
          </cell>
          <cell r="BC334">
            <v>15163.81</v>
          </cell>
          <cell r="BD334">
            <v>2636.67</v>
          </cell>
          <cell r="BE334">
            <v>6186.18</v>
          </cell>
          <cell r="BF334">
            <v>0</v>
          </cell>
          <cell r="BG334">
            <v>0</v>
          </cell>
          <cell r="BH334">
            <v>0</v>
          </cell>
          <cell r="BI334">
            <v>0</v>
          </cell>
          <cell r="BJ334">
            <v>344996.6</v>
          </cell>
          <cell r="BK334">
            <v>0</v>
          </cell>
          <cell r="BL334">
            <v>0</v>
          </cell>
          <cell r="BM334">
            <v>0</v>
          </cell>
          <cell r="BN334">
            <v>0</v>
          </cell>
          <cell r="BO334">
            <v>3293.29</v>
          </cell>
          <cell r="BP334">
            <v>394.4</v>
          </cell>
          <cell r="BQ334">
            <v>510.47</v>
          </cell>
          <cell r="BR334">
            <v>0</v>
          </cell>
          <cell r="BS334">
            <v>0</v>
          </cell>
          <cell r="BT334">
            <v>0</v>
          </cell>
          <cell r="BU334">
            <v>0</v>
          </cell>
          <cell r="BV334">
            <v>3756506.64</v>
          </cell>
          <cell r="BW334">
            <v>983290.59</v>
          </cell>
          <cell r="BX334">
            <v>330174.25</v>
          </cell>
          <cell r="BY334">
            <v>51648.5</v>
          </cell>
          <cell r="BZ334">
            <v>19433.36</v>
          </cell>
          <cell r="CA334">
            <v>3761.75</v>
          </cell>
          <cell r="CB334">
            <v>10889.91</v>
          </cell>
          <cell r="CC334">
            <v>97355.34</v>
          </cell>
          <cell r="CD334">
            <v>41303.379999999997</v>
          </cell>
          <cell r="CE334">
            <v>469.74</v>
          </cell>
          <cell r="CF334">
            <v>507268.4</v>
          </cell>
          <cell r="CG334">
            <v>474</v>
          </cell>
          <cell r="CH334">
            <v>245</v>
          </cell>
          <cell r="CI334">
            <v>0</v>
          </cell>
          <cell r="CJ334">
            <v>617153.36</v>
          </cell>
          <cell r="CK334">
            <v>175991.09</v>
          </cell>
          <cell r="CL334">
            <v>275032.53000000003</v>
          </cell>
          <cell r="CM334">
            <v>10245.25</v>
          </cell>
          <cell r="CN334">
            <v>5346.88</v>
          </cell>
          <cell r="CO334">
            <v>80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133500.1</v>
          </cell>
          <cell r="DH334">
            <v>436.9</v>
          </cell>
          <cell r="DI334">
            <v>3019.14</v>
          </cell>
          <cell r="DJ334">
            <v>11491</v>
          </cell>
          <cell r="DK334">
            <v>0</v>
          </cell>
          <cell r="DL334">
            <v>299383.26</v>
          </cell>
          <cell r="DM334">
            <v>63593.83</v>
          </cell>
          <cell r="DN334">
            <v>2988.04</v>
          </cell>
          <cell r="DO334">
            <v>2394.9299999999998</v>
          </cell>
          <cell r="DP334">
            <v>223</v>
          </cell>
          <cell r="DQ334">
            <v>1810</v>
          </cell>
          <cell r="DR334">
            <v>0</v>
          </cell>
          <cell r="DS334">
            <v>449189.21</v>
          </cell>
          <cell r="DT334">
            <v>115233.15</v>
          </cell>
          <cell r="DU334">
            <v>2187.73</v>
          </cell>
          <cell r="DV334">
            <v>2894.18</v>
          </cell>
          <cell r="DW334">
            <v>479</v>
          </cell>
          <cell r="DX334">
            <v>2523</v>
          </cell>
          <cell r="DY334">
            <v>44875.89</v>
          </cell>
          <cell r="DZ334">
            <v>1226219</v>
          </cell>
          <cell r="EA334">
            <v>327257.73</v>
          </cell>
          <cell r="EB334">
            <v>30759.16</v>
          </cell>
          <cell r="EC334">
            <v>29538.09</v>
          </cell>
          <cell r="ED334">
            <v>2535</v>
          </cell>
          <cell r="EE334">
            <v>735</v>
          </cell>
          <cell r="EF334">
            <v>0</v>
          </cell>
          <cell r="EG334">
            <v>369570.59</v>
          </cell>
          <cell r="EH334">
            <v>97102</v>
          </cell>
          <cell r="EI334">
            <v>3841.48</v>
          </cell>
          <cell r="EJ334">
            <v>2797.89</v>
          </cell>
          <cell r="EK334">
            <v>1356.68</v>
          </cell>
          <cell r="EL334">
            <v>660.5</v>
          </cell>
          <cell r="EM334">
            <v>0</v>
          </cell>
          <cell r="EN334">
            <v>490188.43</v>
          </cell>
          <cell r="EO334">
            <v>162742.28</v>
          </cell>
          <cell r="EP334">
            <v>268.41000000000003</v>
          </cell>
          <cell r="EQ334">
            <v>13892.27</v>
          </cell>
          <cell r="ER334">
            <v>0</v>
          </cell>
          <cell r="ES334">
            <v>0</v>
          </cell>
          <cell r="ET334">
            <v>0</v>
          </cell>
          <cell r="EU334">
            <v>54523.519999999997</v>
          </cell>
          <cell r="EV334">
            <v>15184.09</v>
          </cell>
          <cell r="EW334">
            <v>1079.02</v>
          </cell>
          <cell r="EX334">
            <v>11214.66</v>
          </cell>
          <cell r="EY334">
            <v>0</v>
          </cell>
          <cell r="EZ334">
            <v>0</v>
          </cell>
          <cell r="FA334">
            <v>-58521.85</v>
          </cell>
          <cell r="FB334">
            <v>0</v>
          </cell>
          <cell r="FC334">
            <v>0</v>
          </cell>
          <cell r="FD334">
            <v>850</v>
          </cell>
          <cell r="FE334">
            <v>0</v>
          </cell>
          <cell r="FF334">
            <v>0</v>
          </cell>
          <cell r="FG334">
            <v>0</v>
          </cell>
          <cell r="FH334">
            <v>0</v>
          </cell>
          <cell r="FI334">
            <v>0</v>
          </cell>
          <cell r="FJ334">
            <v>0</v>
          </cell>
          <cell r="FK334">
            <v>3247.92</v>
          </cell>
          <cell r="FL334">
            <v>743.18</v>
          </cell>
          <cell r="FM334">
            <v>0</v>
          </cell>
          <cell r="FN334">
            <v>0</v>
          </cell>
          <cell r="FO334">
            <v>0</v>
          </cell>
          <cell r="FP334">
            <v>96560.35</v>
          </cell>
          <cell r="FQ334">
            <v>23137.33</v>
          </cell>
          <cell r="FR334">
            <v>46660.53</v>
          </cell>
          <cell r="FS334">
            <v>912.59</v>
          </cell>
          <cell r="FT334">
            <v>0</v>
          </cell>
          <cell r="FU334">
            <v>6665.1</v>
          </cell>
          <cell r="FV334">
            <v>0</v>
          </cell>
          <cell r="FW334">
            <v>307149.98</v>
          </cell>
          <cell r="FX334">
            <v>74651.92</v>
          </cell>
          <cell r="FY334">
            <v>35668.03</v>
          </cell>
          <cell r="FZ334">
            <v>643.04999999999995</v>
          </cell>
          <cell r="GA334">
            <v>6404.12</v>
          </cell>
          <cell r="GB334">
            <v>0</v>
          </cell>
          <cell r="GC334">
            <v>0</v>
          </cell>
          <cell r="GD334">
            <v>0</v>
          </cell>
          <cell r="GE334">
            <v>0</v>
          </cell>
          <cell r="GF334">
            <v>0</v>
          </cell>
          <cell r="GG334">
            <v>0</v>
          </cell>
          <cell r="GH334">
            <v>0</v>
          </cell>
          <cell r="GI334">
            <v>0</v>
          </cell>
          <cell r="GJ334">
            <v>0</v>
          </cell>
          <cell r="GK334">
            <v>183661.89</v>
          </cell>
          <cell r="GL334">
            <v>57973.26</v>
          </cell>
          <cell r="GM334">
            <v>255300.12</v>
          </cell>
          <cell r="GN334">
            <v>194878.04</v>
          </cell>
          <cell r="GO334">
            <v>30449</v>
          </cell>
          <cell r="GP334">
            <v>0</v>
          </cell>
          <cell r="GQ334">
            <v>0</v>
          </cell>
          <cell r="GR334">
            <v>0</v>
          </cell>
          <cell r="GS334">
            <v>0</v>
          </cell>
          <cell r="GT334">
            <v>64</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40506.559999999998</v>
          </cell>
          <cell r="HU334">
            <v>13443.85</v>
          </cell>
          <cell r="HV334">
            <v>384.62</v>
          </cell>
          <cell r="HW334">
            <v>259.88</v>
          </cell>
          <cell r="HX334">
            <v>379</v>
          </cell>
          <cell r="HY334">
            <v>0</v>
          </cell>
          <cell r="HZ334">
            <v>2756.05</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1436919</v>
          </cell>
          <cell r="IV334">
            <v>0</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14910226.609999999</v>
          </cell>
          <cell r="KF334">
            <v>4026379.58</v>
          </cell>
          <cell r="KG334">
            <v>1630897.14</v>
          </cell>
          <cell r="KH334">
            <v>843836.74</v>
          </cell>
          <cell r="KI334">
            <v>113012.74</v>
          </cell>
          <cell r="KJ334">
            <v>28591.35</v>
          </cell>
          <cell r="KK334">
            <v>1436919</v>
          </cell>
        </row>
        <row r="335">
          <cell r="A335">
            <v>332</v>
          </cell>
          <cell r="B335">
            <v>9205</v>
          </cell>
          <cell r="C335" t="str">
            <v>Prairie Lakes AEA</v>
          </cell>
          <cell r="D335">
            <v>0</v>
          </cell>
          <cell r="E335">
            <v>0</v>
          </cell>
          <cell r="F335">
            <v>2168.69</v>
          </cell>
          <cell r="G335">
            <v>4067.6</v>
          </cell>
          <cell r="H335">
            <v>0</v>
          </cell>
          <cell r="I335">
            <v>0</v>
          </cell>
          <cell r="J335">
            <v>0</v>
          </cell>
          <cell r="K335">
            <v>1082950.81</v>
          </cell>
          <cell r="L335">
            <v>302497.63</v>
          </cell>
          <cell r="M335">
            <v>31475.1</v>
          </cell>
          <cell r="N335">
            <v>88.88</v>
          </cell>
          <cell r="O335">
            <v>0</v>
          </cell>
          <cell r="P335">
            <v>0</v>
          </cell>
          <cell r="Q335">
            <v>0</v>
          </cell>
          <cell r="R335">
            <v>3566035.61</v>
          </cell>
          <cell r="S335">
            <v>1014416.98</v>
          </cell>
          <cell r="T335">
            <v>691288.65</v>
          </cell>
          <cell r="U335">
            <v>38721.769999999997</v>
          </cell>
          <cell r="V335">
            <v>0</v>
          </cell>
          <cell r="W335">
            <v>0</v>
          </cell>
          <cell r="X335">
            <v>130527</v>
          </cell>
          <cell r="Y335">
            <v>0</v>
          </cell>
          <cell r="Z335">
            <v>0</v>
          </cell>
          <cell r="AA335">
            <v>0</v>
          </cell>
          <cell r="AB335">
            <v>2714.47</v>
          </cell>
          <cell r="AC335">
            <v>0</v>
          </cell>
          <cell r="AD335">
            <v>0</v>
          </cell>
          <cell r="AE335">
            <v>0</v>
          </cell>
          <cell r="AF335">
            <v>704645.5</v>
          </cell>
          <cell r="AG335">
            <v>203983.28</v>
          </cell>
          <cell r="AH335">
            <v>24677.14</v>
          </cell>
          <cell r="AI335">
            <v>428.69</v>
          </cell>
          <cell r="AJ335">
            <v>0</v>
          </cell>
          <cell r="AK335">
            <v>125</v>
          </cell>
          <cell r="AL335">
            <v>5575</v>
          </cell>
          <cell r="AM335">
            <v>3517498.39</v>
          </cell>
          <cell r="AN335">
            <v>1109733.55</v>
          </cell>
          <cell r="AO335">
            <v>95187.41</v>
          </cell>
          <cell r="AP335">
            <v>10104.790000000001</v>
          </cell>
          <cell r="AQ335">
            <v>0</v>
          </cell>
          <cell r="AR335">
            <v>0</v>
          </cell>
          <cell r="AS335">
            <v>0</v>
          </cell>
          <cell r="AT335">
            <v>707614.14</v>
          </cell>
          <cell r="AU335">
            <v>213034</v>
          </cell>
          <cell r="AV335">
            <v>34566.35</v>
          </cell>
          <cell r="AW335">
            <v>2485.87</v>
          </cell>
          <cell r="AX335">
            <v>0</v>
          </cell>
          <cell r="AY335">
            <v>0</v>
          </cell>
          <cell r="AZ335">
            <v>0</v>
          </cell>
          <cell r="BA335">
            <v>417023.22</v>
          </cell>
          <cell r="BB335">
            <v>120833.63</v>
          </cell>
          <cell r="BC335">
            <v>29568.62</v>
          </cell>
          <cell r="BD335">
            <v>3104.88</v>
          </cell>
          <cell r="BE335">
            <v>0</v>
          </cell>
          <cell r="BF335">
            <v>0</v>
          </cell>
          <cell r="BG335">
            <v>0</v>
          </cell>
          <cell r="BH335">
            <v>0</v>
          </cell>
          <cell r="BI335">
            <v>0</v>
          </cell>
          <cell r="BJ335">
            <v>276896.34000000003</v>
          </cell>
          <cell r="BK335">
            <v>0</v>
          </cell>
          <cell r="BL335">
            <v>0</v>
          </cell>
          <cell r="BM335">
            <v>0</v>
          </cell>
          <cell r="BN335">
            <v>0</v>
          </cell>
          <cell r="BO335">
            <v>124072.57</v>
          </cell>
          <cell r="BP335">
            <v>69639.740000000005</v>
          </cell>
          <cell r="BQ335">
            <v>282708.96999999997</v>
          </cell>
          <cell r="BR335">
            <v>20220.78</v>
          </cell>
          <cell r="BS335">
            <v>0</v>
          </cell>
          <cell r="BT335">
            <v>0</v>
          </cell>
          <cell r="BU335">
            <v>4688</v>
          </cell>
          <cell r="BV335">
            <v>1702649.92</v>
          </cell>
          <cell r="BW335">
            <v>457196.94</v>
          </cell>
          <cell r="BX335">
            <v>376549.87</v>
          </cell>
          <cell r="BY335">
            <v>75594.600000000006</v>
          </cell>
          <cell r="BZ335">
            <v>0</v>
          </cell>
          <cell r="CA335">
            <v>483</v>
          </cell>
          <cell r="CB335">
            <v>0</v>
          </cell>
          <cell r="CC335">
            <v>147858.31</v>
          </cell>
          <cell r="CD335">
            <v>50206.05</v>
          </cell>
          <cell r="CE335">
            <v>5872.24</v>
          </cell>
          <cell r="CF335">
            <v>196046.77</v>
          </cell>
          <cell r="CG335">
            <v>0</v>
          </cell>
          <cell r="CH335">
            <v>104</v>
          </cell>
          <cell r="CI335">
            <v>0</v>
          </cell>
          <cell r="CJ335">
            <v>460174.28</v>
          </cell>
          <cell r="CK335">
            <v>130257.08</v>
          </cell>
          <cell r="CL335">
            <v>55224.36</v>
          </cell>
          <cell r="CM335">
            <v>6385.09</v>
          </cell>
          <cell r="CN335">
            <v>0</v>
          </cell>
          <cell r="CO335">
            <v>45</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53364.24</v>
          </cell>
          <cell r="DH335">
            <v>1135.42</v>
          </cell>
          <cell r="DI335">
            <v>0</v>
          </cell>
          <cell r="DJ335">
            <v>9339</v>
          </cell>
          <cell r="DK335">
            <v>0</v>
          </cell>
          <cell r="DL335">
            <v>236556.55</v>
          </cell>
          <cell r="DM335">
            <v>34495.57</v>
          </cell>
          <cell r="DN335">
            <v>80584.58</v>
          </cell>
          <cell r="DO335">
            <v>3076.32</v>
          </cell>
          <cell r="DP335">
            <v>0</v>
          </cell>
          <cell r="DQ335">
            <v>1110</v>
          </cell>
          <cell r="DR335">
            <v>0</v>
          </cell>
          <cell r="DS335">
            <v>134544.18</v>
          </cell>
          <cell r="DT335">
            <v>31132.39</v>
          </cell>
          <cell r="DU335">
            <v>8690.2099999999991</v>
          </cell>
          <cell r="DV335">
            <v>875.48</v>
          </cell>
          <cell r="DW335">
            <v>0</v>
          </cell>
          <cell r="DX335">
            <v>185</v>
          </cell>
          <cell r="DY335">
            <v>0</v>
          </cell>
          <cell r="DZ335">
            <v>1194396.08</v>
          </cell>
          <cell r="EA335">
            <v>388542.27</v>
          </cell>
          <cell r="EB335">
            <v>164078.21</v>
          </cell>
          <cell r="EC335">
            <v>53074.94</v>
          </cell>
          <cell r="ED335">
            <v>0</v>
          </cell>
          <cell r="EE335">
            <v>2351</v>
          </cell>
          <cell r="EF335">
            <v>0</v>
          </cell>
          <cell r="EG335">
            <v>269260.34999999998</v>
          </cell>
          <cell r="EH335">
            <v>64206.84</v>
          </cell>
          <cell r="EI335">
            <v>20809.509999999998</v>
          </cell>
          <cell r="EJ335">
            <v>6380.01</v>
          </cell>
          <cell r="EK335">
            <v>0</v>
          </cell>
          <cell r="EL335">
            <v>1770.04</v>
          </cell>
          <cell r="EM335">
            <v>-143037</v>
          </cell>
          <cell r="EN335">
            <v>27013.25</v>
          </cell>
          <cell r="EO335">
            <v>12899.57</v>
          </cell>
          <cell r="EP335">
            <v>1010.75</v>
          </cell>
          <cell r="EQ335">
            <v>0</v>
          </cell>
          <cell r="ER335">
            <v>0</v>
          </cell>
          <cell r="ES335">
            <v>0</v>
          </cell>
          <cell r="ET335">
            <v>0</v>
          </cell>
          <cell r="EU335">
            <v>111811.48</v>
          </cell>
          <cell r="EV335">
            <v>61230.1</v>
          </cell>
          <cell r="EW335">
            <v>96318.87</v>
          </cell>
          <cell r="EX335">
            <v>76290.11</v>
          </cell>
          <cell r="EY335">
            <v>15795</v>
          </cell>
          <cell r="EZ335">
            <v>0</v>
          </cell>
          <cell r="FA335">
            <v>0</v>
          </cell>
          <cell r="FB335">
            <v>0</v>
          </cell>
          <cell r="FC335">
            <v>0</v>
          </cell>
          <cell r="FD335">
            <v>0</v>
          </cell>
          <cell r="FE335">
            <v>0</v>
          </cell>
          <cell r="FF335">
            <v>0</v>
          </cell>
          <cell r="FG335">
            <v>0</v>
          </cell>
          <cell r="FH335">
            <v>0</v>
          </cell>
          <cell r="FI335">
            <v>141523.57999999999</v>
          </cell>
          <cell r="FJ335">
            <v>32542.77</v>
          </cell>
          <cell r="FK335">
            <v>19158.14</v>
          </cell>
          <cell r="FL335">
            <v>5949.51</v>
          </cell>
          <cell r="FM335">
            <v>0</v>
          </cell>
          <cell r="FN335">
            <v>50</v>
          </cell>
          <cell r="FO335">
            <v>0</v>
          </cell>
          <cell r="FP335">
            <v>0</v>
          </cell>
          <cell r="FQ335">
            <v>0</v>
          </cell>
          <cell r="FR335">
            <v>1216.45</v>
          </cell>
          <cell r="FS335">
            <v>39520.57</v>
          </cell>
          <cell r="FT335">
            <v>0</v>
          </cell>
          <cell r="FU335">
            <v>0</v>
          </cell>
          <cell r="FV335">
            <v>0</v>
          </cell>
          <cell r="FW335">
            <v>204388.37</v>
          </cell>
          <cell r="FX335">
            <v>58952.22</v>
          </cell>
          <cell r="FY335">
            <v>19756.11</v>
          </cell>
          <cell r="FZ335">
            <v>137517.19</v>
          </cell>
          <cell r="GA335">
            <v>315496.95</v>
          </cell>
          <cell r="GB335">
            <v>0</v>
          </cell>
          <cell r="GC335">
            <v>0</v>
          </cell>
          <cell r="GD335">
            <v>0</v>
          </cell>
          <cell r="GE335">
            <v>0</v>
          </cell>
          <cell r="GF335">
            <v>0</v>
          </cell>
          <cell r="GG335">
            <v>0</v>
          </cell>
          <cell r="GH335">
            <v>0</v>
          </cell>
          <cell r="GI335">
            <v>0</v>
          </cell>
          <cell r="GJ335">
            <v>0</v>
          </cell>
          <cell r="GK335">
            <v>80661.649999999994</v>
          </cell>
          <cell r="GL335">
            <v>119843.28</v>
          </cell>
          <cell r="GM335">
            <v>396536.36</v>
          </cell>
          <cell r="GN335">
            <v>20857.88</v>
          </cell>
          <cell r="GO335">
            <v>56123.58</v>
          </cell>
          <cell r="GP335">
            <v>215</v>
          </cell>
          <cell r="GQ335">
            <v>0</v>
          </cell>
          <cell r="GR335">
            <v>0</v>
          </cell>
          <cell r="GS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73831.679999999993</v>
          </cell>
          <cell r="HU335">
            <v>29730.32</v>
          </cell>
          <cell r="HV335">
            <v>0</v>
          </cell>
          <cell r="HW335">
            <v>0</v>
          </cell>
          <cell r="HX335">
            <v>0</v>
          </cell>
          <cell r="HY335">
            <v>0</v>
          </cell>
          <cell r="HZ335">
            <v>2247</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1467871</v>
          </cell>
          <cell r="IV335">
            <v>0</v>
          </cell>
          <cell r="IW335">
            <v>0</v>
          </cell>
          <cell r="IX335">
            <v>0</v>
          </cell>
          <cell r="IY335">
            <v>0</v>
          </cell>
          <cell r="IZ335">
            <v>0</v>
          </cell>
          <cell r="JA335">
            <v>0</v>
          </cell>
          <cell r="JB335">
            <v>0</v>
          </cell>
          <cell r="JC335">
            <v>0</v>
          </cell>
          <cell r="JD335">
            <v>74628.95</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14904509.92</v>
          </cell>
          <cell r="KF335">
            <v>4580003.16</v>
          </cell>
          <cell r="KG335">
            <v>2767707.17</v>
          </cell>
          <cell r="KH335">
            <v>704641.62</v>
          </cell>
          <cell r="KI335">
            <v>387415.53</v>
          </cell>
          <cell r="KJ335">
            <v>15777.04</v>
          </cell>
          <cell r="KK335">
            <v>1467871</v>
          </cell>
        </row>
        <row r="336">
          <cell r="A336">
            <v>333</v>
          </cell>
          <cell r="B336">
            <v>9207</v>
          </cell>
          <cell r="C336" t="str">
            <v>Central Rivers AEA</v>
          </cell>
          <cell r="D336">
            <v>2321838.62</v>
          </cell>
          <cell r="E336">
            <v>733014.19</v>
          </cell>
          <cell r="F336">
            <v>88064.03</v>
          </cell>
          <cell r="G336">
            <v>11889.75</v>
          </cell>
          <cell r="H336">
            <v>0</v>
          </cell>
          <cell r="I336">
            <v>0</v>
          </cell>
          <cell r="J336">
            <v>34.94</v>
          </cell>
          <cell r="K336">
            <v>2113141.13</v>
          </cell>
          <cell r="L336">
            <v>647739.37</v>
          </cell>
          <cell r="M336">
            <v>27173.38</v>
          </cell>
          <cell r="N336">
            <v>0</v>
          </cell>
          <cell r="O336">
            <v>0</v>
          </cell>
          <cell r="P336">
            <v>0</v>
          </cell>
          <cell r="Q336">
            <v>0</v>
          </cell>
          <cell r="R336">
            <v>593911.30000000005</v>
          </cell>
          <cell r="S336">
            <v>178397.75</v>
          </cell>
          <cell r="T336">
            <v>31362.69</v>
          </cell>
          <cell r="U336">
            <v>2911.87</v>
          </cell>
          <cell r="V336">
            <v>0</v>
          </cell>
          <cell r="W336">
            <v>0</v>
          </cell>
          <cell r="X336">
            <v>20</v>
          </cell>
          <cell r="Y336">
            <v>0</v>
          </cell>
          <cell r="Z336">
            <v>0</v>
          </cell>
          <cell r="AA336">
            <v>0</v>
          </cell>
          <cell r="AB336">
            <v>0</v>
          </cell>
          <cell r="AC336">
            <v>0</v>
          </cell>
          <cell r="AD336">
            <v>0</v>
          </cell>
          <cell r="AE336">
            <v>0</v>
          </cell>
          <cell r="AF336">
            <v>2523852.89</v>
          </cell>
          <cell r="AG336">
            <v>770971.31</v>
          </cell>
          <cell r="AH336">
            <v>38094.61</v>
          </cell>
          <cell r="AI336">
            <v>1405.47</v>
          </cell>
          <cell r="AJ336">
            <v>0</v>
          </cell>
          <cell r="AK336">
            <v>0</v>
          </cell>
          <cell r="AL336">
            <v>1356.79</v>
          </cell>
          <cell r="AM336">
            <v>7208092.9400000004</v>
          </cell>
          <cell r="AN336">
            <v>2122377.5499999998</v>
          </cell>
          <cell r="AO336">
            <v>156033.15</v>
          </cell>
          <cell r="AP336">
            <v>25612.78</v>
          </cell>
          <cell r="AQ336">
            <v>26050</v>
          </cell>
          <cell r="AR336">
            <v>0</v>
          </cell>
          <cell r="AS336">
            <v>0</v>
          </cell>
          <cell r="AT336">
            <v>1066509.73</v>
          </cell>
          <cell r="AU336">
            <v>350232.8</v>
          </cell>
          <cell r="AV336">
            <v>31348.55</v>
          </cell>
          <cell r="AW336">
            <v>7667.68</v>
          </cell>
          <cell r="AX336">
            <v>2433.75</v>
          </cell>
          <cell r="AY336">
            <v>0</v>
          </cell>
          <cell r="AZ336">
            <v>0</v>
          </cell>
          <cell r="BA336">
            <v>711834.89</v>
          </cell>
          <cell r="BB336">
            <v>192720.98</v>
          </cell>
          <cell r="BC336">
            <v>21347.13</v>
          </cell>
          <cell r="BD336">
            <v>88.85</v>
          </cell>
          <cell r="BE336">
            <v>4173.75</v>
          </cell>
          <cell r="BF336">
            <v>0</v>
          </cell>
          <cell r="BG336">
            <v>0</v>
          </cell>
          <cell r="BH336">
            <v>0</v>
          </cell>
          <cell r="BI336">
            <v>0</v>
          </cell>
          <cell r="BJ336">
            <v>471177.14</v>
          </cell>
          <cell r="BK336">
            <v>0</v>
          </cell>
          <cell r="BL336">
            <v>0</v>
          </cell>
          <cell r="BM336">
            <v>0</v>
          </cell>
          <cell r="BN336">
            <v>0</v>
          </cell>
          <cell r="BO336">
            <v>473378.88</v>
          </cell>
          <cell r="BP336">
            <v>159049.98000000001</v>
          </cell>
          <cell r="BQ336">
            <v>19402.7</v>
          </cell>
          <cell r="BR336">
            <v>9509.77</v>
          </cell>
          <cell r="BS336">
            <v>0</v>
          </cell>
          <cell r="BT336">
            <v>0</v>
          </cell>
          <cell r="BU336">
            <v>0</v>
          </cell>
          <cell r="BV336">
            <v>7135448.0800000001</v>
          </cell>
          <cell r="BW336">
            <v>2075459.06</v>
          </cell>
          <cell r="BX336">
            <v>829755.47</v>
          </cell>
          <cell r="BY336">
            <v>84347.21</v>
          </cell>
          <cell r="BZ336">
            <v>2287</v>
          </cell>
          <cell r="CA336">
            <v>665</v>
          </cell>
          <cell r="CB336">
            <v>15301.86</v>
          </cell>
          <cell r="CC336">
            <v>320726.63</v>
          </cell>
          <cell r="CD336">
            <v>120744.05</v>
          </cell>
          <cell r="CE336">
            <v>60312.91</v>
          </cell>
          <cell r="CF336">
            <v>480163.46</v>
          </cell>
          <cell r="CG336">
            <v>0</v>
          </cell>
          <cell r="CH336">
            <v>0</v>
          </cell>
          <cell r="CI336">
            <v>3301.04</v>
          </cell>
          <cell r="CJ336">
            <v>457006.88</v>
          </cell>
          <cell r="CK336">
            <v>154982.95000000001</v>
          </cell>
          <cell r="CL336">
            <v>16578.93</v>
          </cell>
          <cell r="CM336">
            <v>5443.73</v>
          </cell>
          <cell r="CN336">
            <v>11385</v>
          </cell>
          <cell r="CO336">
            <v>0</v>
          </cell>
          <cell r="CP336">
            <v>1962</v>
          </cell>
          <cell r="CQ336">
            <v>316964.59000000003</v>
          </cell>
          <cell r="CR336">
            <v>80449.33</v>
          </cell>
          <cell r="CS336">
            <v>8355.4</v>
          </cell>
          <cell r="CT336">
            <v>79.86</v>
          </cell>
          <cell r="CU336">
            <v>0</v>
          </cell>
          <cell r="CV336">
            <v>0</v>
          </cell>
          <cell r="CW336">
            <v>0</v>
          </cell>
          <cell r="CX336">
            <v>0</v>
          </cell>
          <cell r="CY336">
            <v>0</v>
          </cell>
          <cell r="CZ336">
            <v>0</v>
          </cell>
          <cell r="DA336">
            <v>0</v>
          </cell>
          <cell r="DB336">
            <v>0</v>
          </cell>
          <cell r="DC336">
            <v>0</v>
          </cell>
          <cell r="DD336">
            <v>0</v>
          </cell>
          <cell r="DE336">
            <v>0</v>
          </cell>
          <cell r="DF336">
            <v>0</v>
          </cell>
          <cell r="DG336">
            <v>216272.34</v>
          </cell>
          <cell r="DH336">
            <v>1555.1</v>
          </cell>
          <cell r="DI336">
            <v>0</v>
          </cell>
          <cell r="DJ336">
            <v>20475</v>
          </cell>
          <cell r="DK336">
            <v>0</v>
          </cell>
          <cell r="DL336">
            <v>338877.66</v>
          </cell>
          <cell r="DM336">
            <v>70782.009999999995</v>
          </cell>
          <cell r="DN336">
            <v>10160.129999999999</v>
          </cell>
          <cell r="DO336">
            <v>10792.46</v>
          </cell>
          <cell r="DP336">
            <v>0</v>
          </cell>
          <cell r="DQ336">
            <v>7868.98</v>
          </cell>
          <cell r="DR336">
            <v>14633.19</v>
          </cell>
          <cell r="DS336">
            <v>698373.73</v>
          </cell>
          <cell r="DT336">
            <v>171960.85</v>
          </cell>
          <cell r="DU336">
            <v>59590.64</v>
          </cell>
          <cell r="DV336">
            <v>626.69000000000005</v>
          </cell>
          <cell r="DW336">
            <v>0</v>
          </cell>
          <cell r="DX336">
            <v>2083</v>
          </cell>
          <cell r="DY336">
            <v>25574.52</v>
          </cell>
          <cell r="DZ336">
            <v>2161989.5299999998</v>
          </cell>
          <cell r="EA336">
            <v>545853.43999999994</v>
          </cell>
          <cell r="EB336">
            <v>112806.61</v>
          </cell>
          <cell r="EC336">
            <v>276.52999999999997</v>
          </cell>
          <cell r="ED336">
            <v>2429</v>
          </cell>
          <cell r="EE336">
            <v>0</v>
          </cell>
          <cell r="EF336">
            <v>0</v>
          </cell>
          <cell r="EG336">
            <v>413684.15</v>
          </cell>
          <cell r="EH336">
            <v>122659.64</v>
          </cell>
          <cell r="EI336">
            <v>65996.460000000006</v>
          </cell>
          <cell r="EJ336">
            <v>1677.62</v>
          </cell>
          <cell r="EK336">
            <v>0</v>
          </cell>
          <cell r="EL336">
            <v>565</v>
          </cell>
          <cell r="EM336">
            <v>0</v>
          </cell>
          <cell r="EN336">
            <v>73886.66</v>
          </cell>
          <cell r="EO336">
            <v>29815.08</v>
          </cell>
          <cell r="EP336">
            <v>0</v>
          </cell>
          <cell r="EQ336">
            <v>0</v>
          </cell>
          <cell r="ER336">
            <v>0</v>
          </cell>
          <cell r="ES336">
            <v>0</v>
          </cell>
          <cell r="ET336">
            <v>0</v>
          </cell>
          <cell r="EU336">
            <v>333525.34000000003</v>
          </cell>
          <cell r="EV336">
            <v>126217.83</v>
          </cell>
          <cell r="EW336">
            <v>4703.1499999999996</v>
          </cell>
          <cell r="EX336">
            <v>157698.87</v>
          </cell>
          <cell r="EY336">
            <v>0</v>
          </cell>
          <cell r="EZ336">
            <v>0</v>
          </cell>
          <cell r="FA336">
            <v>-60607.63</v>
          </cell>
          <cell r="FB336">
            <v>0</v>
          </cell>
          <cell r="FC336">
            <v>0</v>
          </cell>
          <cell r="FD336">
            <v>0</v>
          </cell>
          <cell r="FE336">
            <v>0</v>
          </cell>
          <cell r="FF336">
            <v>0</v>
          </cell>
          <cell r="FG336">
            <v>0</v>
          </cell>
          <cell r="FH336">
            <v>0</v>
          </cell>
          <cell r="FI336">
            <v>58486.93</v>
          </cell>
          <cell r="FJ336">
            <v>13853.06</v>
          </cell>
          <cell r="FK336">
            <v>5474.26</v>
          </cell>
          <cell r="FL336">
            <v>0</v>
          </cell>
          <cell r="FM336">
            <v>0</v>
          </cell>
          <cell r="FN336">
            <v>3980</v>
          </cell>
          <cell r="FO336">
            <v>0</v>
          </cell>
          <cell r="FP336">
            <v>315915.83</v>
          </cell>
          <cell r="FQ336">
            <v>84516.63</v>
          </cell>
          <cell r="FR336">
            <v>38898.44</v>
          </cell>
          <cell r="FS336">
            <v>7996.34</v>
          </cell>
          <cell r="FT336">
            <v>0</v>
          </cell>
          <cell r="FU336">
            <v>1389</v>
          </cell>
          <cell r="FV336">
            <v>35</v>
          </cell>
          <cell r="FW336">
            <v>457533.37</v>
          </cell>
          <cell r="FX336">
            <v>147306.10999999999</v>
          </cell>
          <cell r="FY336">
            <v>186090.41</v>
          </cell>
          <cell r="FZ336">
            <v>38182.81</v>
          </cell>
          <cell r="GA336">
            <v>224846.39</v>
          </cell>
          <cell r="GB336">
            <v>0</v>
          </cell>
          <cell r="GC336">
            <v>0</v>
          </cell>
          <cell r="GD336">
            <v>0</v>
          </cell>
          <cell r="GE336">
            <v>0</v>
          </cell>
          <cell r="GF336">
            <v>0</v>
          </cell>
          <cell r="GG336">
            <v>0</v>
          </cell>
          <cell r="GH336">
            <v>0</v>
          </cell>
          <cell r="GI336">
            <v>0</v>
          </cell>
          <cell r="GJ336">
            <v>139.58000000000001</v>
          </cell>
          <cell r="GK336">
            <v>380639.92</v>
          </cell>
          <cell r="GL336">
            <v>162023.60999999999</v>
          </cell>
          <cell r="GM336">
            <v>511227</v>
          </cell>
          <cell r="GN336">
            <v>239956.16</v>
          </cell>
          <cell r="GO336">
            <v>100546.98</v>
          </cell>
          <cell r="GP336">
            <v>175</v>
          </cell>
          <cell r="GQ336">
            <v>10242.379999999999</v>
          </cell>
          <cell r="GR336">
            <v>0</v>
          </cell>
          <cell r="GS336">
            <v>0</v>
          </cell>
          <cell r="GT336">
            <v>0</v>
          </cell>
          <cell r="GU336">
            <v>0</v>
          </cell>
          <cell r="GV336">
            <v>0</v>
          </cell>
          <cell r="GW336">
            <v>0</v>
          </cell>
          <cell r="GX336">
            <v>0</v>
          </cell>
          <cell r="GY336">
            <v>115630.69</v>
          </cell>
          <cell r="GZ336">
            <v>41241.96</v>
          </cell>
          <cell r="HA336">
            <v>0</v>
          </cell>
          <cell r="HB336">
            <v>174798.77</v>
          </cell>
          <cell r="HC336">
            <v>0</v>
          </cell>
          <cell r="HD336">
            <v>0</v>
          </cell>
          <cell r="HE336">
            <v>-12009.13</v>
          </cell>
          <cell r="HF336">
            <v>0</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91257.5</v>
          </cell>
          <cell r="HU336">
            <v>38842.660000000003</v>
          </cell>
          <cell r="HV336">
            <v>1765.93</v>
          </cell>
          <cell r="HW336">
            <v>0</v>
          </cell>
          <cell r="HX336">
            <v>477.9</v>
          </cell>
          <cell r="HY336">
            <v>0</v>
          </cell>
          <cell r="HZ336">
            <v>15.46</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3038635</v>
          </cell>
          <cell r="IV336">
            <v>0</v>
          </cell>
          <cell r="IW336">
            <v>0</v>
          </cell>
          <cell r="IX336">
            <v>0</v>
          </cell>
          <cell r="IY336">
            <v>0</v>
          </cell>
          <cell r="IZ336">
            <v>0</v>
          </cell>
          <cell r="JA336">
            <v>0</v>
          </cell>
          <cell r="JB336">
            <v>845336.47</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cell r="JX336">
            <v>0</v>
          </cell>
          <cell r="JY336">
            <v>0</v>
          </cell>
          <cell r="JZ336">
            <v>0</v>
          </cell>
          <cell r="KA336">
            <v>0</v>
          </cell>
          <cell r="KB336">
            <v>0</v>
          </cell>
          <cell r="KC336">
            <v>30</v>
          </cell>
          <cell r="KD336">
            <v>0</v>
          </cell>
          <cell r="KE336">
            <v>30682507.870000001</v>
          </cell>
          <cell r="KF336">
            <v>9141212.1999999993</v>
          </cell>
          <cell r="KG336">
            <v>3011991.46</v>
          </cell>
          <cell r="KH336">
            <v>1262681.78</v>
          </cell>
          <cell r="KI336">
            <v>374629.77</v>
          </cell>
          <cell r="KJ336">
            <v>37230.980000000003</v>
          </cell>
          <cell r="KK336">
            <v>3883971.47</v>
          </cell>
        </row>
        <row r="337">
          <cell r="A337">
            <v>334</v>
          </cell>
          <cell r="B337">
            <v>9209</v>
          </cell>
          <cell r="C337" t="str">
            <v>Mississippi Bend AEA</v>
          </cell>
          <cell r="D337">
            <v>1074046.8400000001</v>
          </cell>
          <cell r="E337">
            <v>298710.28000000003</v>
          </cell>
          <cell r="F337">
            <v>36986.15</v>
          </cell>
          <cell r="G337">
            <v>20300.64</v>
          </cell>
          <cell r="H337">
            <v>159.82</v>
          </cell>
          <cell r="I337">
            <v>0</v>
          </cell>
          <cell r="J337">
            <v>0</v>
          </cell>
          <cell r="K337">
            <v>1817556.55</v>
          </cell>
          <cell r="L337">
            <v>480368.03</v>
          </cell>
          <cell r="M337">
            <v>11999.2</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1529541.43</v>
          </cell>
          <cell r="AG337">
            <v>456311.88</v>
          </cell>
          <cell r="AH337">
            <v>7673.3</v>
          </cell>
          <cell r="AI337">
            <v>0</v>
          </cell>
          <cell r="AJ337">
            <v>0</v>
          </cell>
          <cell r="AK337">
            <v>0</v>
          </cell>
          <cell r="AL337">
            <v>0</v>
          </cell>
          <cell r="AM337">
            <v>6072421.54</v>
          </cell>
          <cell r="AN337">
            <v>2157067.04</v>
          </cell>
          <cell r="AO337">
            <v>64350.080000000002</v>
          </cell>
          <cell r="AP337">
            <v>6165.23</v>
          </cell>
          <cell r="AQ337">
            <v>6050</v>
          </cell>
          <cell r="AR337">
            <v>0</v>
          </cell>
          <cell r="AS337">
            <v>0</v>
          </cell>
          <cell r="AT337">
            <v>1435143.29</v>
          </cell>
          <cell r="AU337">
            <v>401561.02</v>
          </cell>
          <cell r="AV337">
            <v>22292.51</v>
          </cell>
          <cell r="AW337">
            <v>1765.83</v>
          </cell>
          <cell r="AX337">
            <v>0</v>
          </cell>
          <cell r="AY337">
            <v>0</v>
          </cell>
          <cell r="AZ337">
            <v>0</v>
          </cell>
          <cell r="BA337">
            <v>0</v>
          </cell>
          <cell r="BB337">
            <v>0</v>
          </cell>
          <cell r="BC337">
            <v>0</v>
          </cell>
          <cell r="BD337">
            <v>0</v>
          </cell>
          <cell r="BE337">
            <v>0</v>
          </cell>
          <cell r="BF337">
            <v>0</v>
          </cell>
          <cell r="BG337">
            <v>0</v>
          </cell>
          <cell r="BH337">
            <v>0</v>
          </cell>
          <cell r="BI337">
            <v>0</v>
          </cell>
          <cell r="BJ337">
            <v>343741.86</v>
          </cell>
          <cell r="BK337">
            <v>0</v>
          </cell>
          <cell r="BL337">
            <v>0</v>
          </cell>
          <cell r="BM337">
            <v>0</v>
          </cell>
          <cell r="BN337">
            <v>0</v>
          </cell>
          <cell r="BO337">
            <v>2128739.66</v>
          </cell>
          <cell r="BP337">
            <v>699227.15</v>
          </cell>
          <cell r="BQ337">
            <v>45657.43</v>
          </cell>
          <cell r="BR337">
            <v>28305.41</v>
          </cell>
          <cell r="BS337">
            <v>9758.66</v>
          </cell>
          <cell r="BT337">
            <v>0</v>
          </cell>
          <cell r="BU337">
            <v>0</v>
          </cell>
          <cell r="BV337">
            <v>4336349.97</v>
          </cell>
          <cell r="BW337">
            <v>1245043.53</v>
          </cell>
          <cell r="BX337">
            <v>787505.51</v>
          </cell>
          <cell r="BY337">
            <v>3388.78</v>
          </cell>
          <cell r="BZ337">
            <v>14.36</v>
          </cell>
          <cell r="CA337">
            <v>0</v>
          </cell>
          <cell r="CB337">
            <v>0</v>
          </cell>
          <cell r="CC337">
            <v>127873.86</v>
          </cell>
          <cell r="CD337">
            <v>41388.15</v>
          </cell>
          <cell r="CE337">
            <v>1653.04</v>
          </cell>
          <cell r="CF337">
            <v>501410.3</v>
          </cell>
          <cell r="CG337">
            <v>0</v>
          </cell>
          <cell r="CH337">
            <v>0</v>
          </cell>
          <cell r="CI337">
            <v>0</v>
          </cell>
          <cell r="CJ337">
            <v>0</v>
          </cell>
          <cell r="CK337">
            <v>0</v>
          </cell>
          <cell r="CL337">
            <v>309.22000000000003</v>
          </cell>
          <cell r="CM337">
            <v>0</v>
          </cell>
          <cell r="CN337">
            <v>29819.83</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13333.77</v>
          </cell>
          <cell r="DH337">
            <v>484.08</v>
          </cell>
          <cell r="DI337">
            <v>0</v>
          </cell>
          <cell r="DJ337">
            <v>22786</v>
          </cell>
          <cell r="DK337">
            <v>0</v>
          </cell>
          <cell r="DL337">
            <v>375252.79</v>
          </cell>
          <cell r="DM337">
            <v>63890.49</v>
          </cell>
          <cell r="DN337">
            <v>62315.31</v>
          </cell>
          <cell r="DO337">
            <v>3749.43</v>
          </cell>
          <cell r="DP337">
            <v>353.09</v>
          </cell>
          <cell r="DQ337">
            <v>1194</v>
          </cell>
          <cell r="DR337">
            <v>0</v>
          </cell>
          <cell r="DS337">
            <v>506020.65</v>
          </cell>
          <cell r="DT337">
            <v>112827.71</v>
          </cell>
          <cell r="DU337">
            <v>5079.3599999999997</v>
          </cell>
          <cell r="DV337">
            <v>957.94</v>
          </cell>
          <cell r="DW337">
            <v>0</v>
          </cell>
          <cell r="DX337">
            <v>0</v>
          </cell>
          <cell r="DY337">
            <v>0</v>
          </cell>
          <cell r="DZ337">
            <v>888569.05</v>
          </cell>
          <cell r="EA337">
            <v>312847.2</v>
          </cell>
          <cell r="EB337">
            <v>155147.63</v>
          </cell>
          <cell r="EC337">
            <v>39190.14</v>
          </cell>
          <cell r="ED337">
            <v>2318.75</v>
          </cell>
          <cell r="EE337">
            <v>0</v>
          </cell>
          <cell r="EF337">
            <v>0</v>
          </cell>
          <cell r="EG337">
            <v>363911.77</v>
          </cell>
          <cell r="EH337">
            <v>106647.1</v>
          </cell>
          <cell r="EI337">
            <v>94872.71</v>
          </cell>
          <cell r="EJ337">
            <v>535.09</v>
          </cell>
          <cell r="EK337">
            <v>0</v>
          </cell>
          <cell r="EL337">
            <v>222430.86</v>
          </cell>
          <cell r="EM337">
            <v>0</v>
          </cell>
          <cell r="EN337">
            <v>47538.52</v>
          </cell>
          <cell r="EO337">
            <v>17515.37</v>
          </cell>
          <cell r="EP337">
            <v>1862.16</v>
          </cell>
          <cell r="EQ337">
            <v>0</v>
          </cell>
          <cell r="ER337">
            <v>0</v>
          </cell>
          <cell r="ES337">
            <v>0</v>
          </cell>
          <cell r="ET337">
            <v>0</v>
          </cell>
          <cell r="EU337">
            <v>78590.75</v>
          </cell>
          <cell r="EV337">
            <v>28943.279999999999</v>
          </cell>
          <cell r="EW337">
            <v>2637.41</v>
          </cell>
          <cell r="EX337">
            <v>32551.17</v>
          </cell>
          <cell r="EY337">
            <v>0</v>
          </cell>
          <cell r="EZ337">
            <v>0</v>
          </cell>
          <cell r="FA337">
            <v>0</v>
          </cell>
          <cell r="FB337">
            <v>0</v>
          </cell>
          <cell r="FC337">
            <v>0</v>
          </cell>
          <cell r="FD337">
            <v>7807.05</v>
          </cell>
          <cell r="FE337">
            <v>0</v>
          </cell>
          <cell r="FF337">
            <v>0</v>
          </cell>
          <cell r="FG337">
            <v>0</v>
          </cell>
          <cell r="FH337">
            <v>0</v>
          </cell>
          <cell r="FI337">
            <v>65014.239999999998</v>
          </cell>
          <cell r="FJ337">
            <v>21564.18</v>
          </cell>
          <cell r="FK337">
            <v>865.19</v>
          </cell>
          <cell r="FL337">
            <v>0</v>
          </cell>
          <cell r="FM337">
            <v>0</v>
          </cell>
          <cell r="FN337">
            <v>0</v>
          </cell>
          <cell r="FO337">
            <v>0</v>
          </cell>
          <cell r="FP337">
            <v>70574.05</v>
          </cell>
          <cell r="FQ337">
            <v>22282.06</v>
          </cell>
          <cell r="FR337">
            <v>27854.28</v>
          </cell>
          <cell r="FS337">
            <v>47.36</v>
          </cell>
          <cell r="FT337">
            <v>0</v>
          </cell>
          <cell r="FU337">
            <v>0</v>
          </cell>
          <cell r="FV337">
            <v>0</v>
          </cell>
          <cell r="FW337">
            <v>904417.01</v>
          </cell>
          <cell r="FX337">
            <v>245560.33</v>
          </cell>
          <cell r="FY337">
            <v>24576.74</v>
          </cell>
          <cell r="FZ337">
            <v>5069.75</v>
          </cell>
          <cell r="GA337">
            <v>65469.23</v>
          </cell>
          <cell r="GB337">
            <v>0</v>
          </cell>
          <cell r="GC337">
            <v>0</v>
          </cell>
          <cell r="GD337">
            <v>95851.85</v>
          </cell>
          <cell r="GE337">
            <v>40999.65</v>
          </cell>
          <cell r="GF337">
            <v>146052.67000000001</v>
          </cell>
          <cell r="GG337">
            <v>103617.82</v>
          </cell>
          <cell r="GH337">
            <v>0</v>
          </cell>
          <cell r="GI337">
            <v>0</v>
          </cell>
          <cell r="GJ337">
            <v>0</v>
          </cell>
          <cell r="GK337">
            <v>283449.84000000003</v>
          </cell>
          <cell r="GL337">
            <v>161012.07</v>
          </cell>
          <cell r="GM337">
            <v>321337.87</v>
          </cell>
          <cell r="GN337">
            <v>129076.83</v>
          </cell>
          <cell r="GO337">
            <v>0</v>
          </cell>
          <cell r="GP337">
            <v>0</v>
          </cell>
          <cell r="GQ337">
            <v>0</v>
          </cell>
          <cell r="GR337">
            <v>0</v>
          </cell>
          <cell r="GS337">
            <v>0</v>
          </cell>
          <cell r="GT337">
            <v>0</v>
          </cell>
          <cell r="GU337">
            <v>0</v>
          </cell>
          <cell r="GV337">
            <v>0</v>
          </cell>
          <cell r="GW337">
            <v>0</v>
          </cell>
          <cell r="GX337">
            <v>0</v>
          </cell>
          <cell r="GY337">
            <v>16251.27</v>
          </cell>
          <cell r="GZ337">
            <v>4180.7299999999996</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2314857</v>
          </cell>
          <cell r="IV337">
            <v>0</v>
          </cell>
          <cell r="IW337">
            <v>0</v>
          </cell>
          <cell r="IX337">
            <v>0</v>
          </cell>
          <cell r="IY337">
            <v>0</v>
          </cell>
          <cell r="IZ337">
            <v>0</v>
          </cell>
          <cell r="JA337">
            <v>0</v>
          </cell>
          <cell r="JB337">
            <v>416627</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cell r="JX337">
            <v>0</v>
          </cell>
          <cell r="JY337">
            <v>0</v>
          </cell>
          <cell r="JZ337">
            <v>0</v>
          </cell>
          <cell r="KA337">
            <v>0</v>
          </cell>
          <cell r="KB337">
            <v>0</v>
          </cell>
          <cell r="KC337">
            <v>20512.419999999998</v>
          </cell>
          <cell r="KD337">
            <v>0</v>
          </cell>
          <cell r="KE337">
            <v>22217114.93</v>
          </cell>
          <cell r="KF337">
            <v>6917947.25</v>
          </cell>
          <cell r="KG337">
            <v>2185910.4500000002</v>
          </cell>
          <cell r="KH337">
            <v>876615.8</v>
          </cell>
          <cell r="KI337">
            <v>113943.74</v>
          </cell>
          <cell r="KJ337">
            <v>266923.28000000003</v>
          </cell>
          <cell r="KK337">
            <v>2731484</v>
          </cell>
        </row>
        <row r="338">
          <cell r="A338">
            <v>335</v>
          </cell>
          <cell r="B338">
            <v>9210</v>
          </cell>
          <cell r="C338" t="str">
            <v>Grant Wood AEA</v>
          </cell>
          <cell r="D338">
            <v>207551.71</v>
          </cell>
          <cell r="E338">
            <v>44951.199999999997</v>
          </cell>
          <cell r="F338">
            <v>57940.09</v>
          </cell>
          <cell r="G338">
            <v>38600.080000000002</v>
          </cell>
          <cell r="H338">
            <v>0</v>
          </cell>
          <cell r="I338">
            <v>0</v>
          </cell>
          <cell r="J338">
            <v>16494.11</v>
          </cell>
          <cell r="K338">
            <v>2178053.1</v>
          </cell>
          <cell r="L338">
            <v>632071.34</v>
          </cell>
          <cell r="M338">
            <v>50616.43</v>
          </cell>
          <cell r="N338">
            <v>6.13</v>
          </cell>
          <cell r="O338">
            <v>0</v>
          </cell>
          <cell r="P338">
            <v>700</v>
          </cell>
          <cell r="Q338">
            <v>0</v>
          </cell>
          <cell r="R338">
            <v>0</v>
          </cell>
          <cell r="S338">
            <v>0</v>
          </cell>
          <cell r="T338">
            <v>0</v>
          </cell>
          <cell r="U338">
            <v>0</v>
          </cell>
          <cell r="V338">
            <v>0</v>
          </cell>
          <cell r="W338">
            <v>0</v>
          </cell>
          <cell r="X338">
            <v>0</v>
          </cell>
          <cell r="Y338">
            <v>0</v>
          </cell>
          <cell r="Z338">
            <v>0</v>
          </cell>
          <cell r="AA338">
            <v>5531</v>
          </cell>
          <cell r="AB338">
            <v>0</v>
          </cell>
          <cell r="AC338">
            <v>0</v>
          </cell>
          <cell r="AD338">
            <v>0</v>
          </cell>
          <cell r="AE338">
            <v>0</v>
          </cell>
          <cell r="AF338">
            <v>2991380.07</v>
          </cell>
          <cell r="AG338">
            <v>870584.97</v>
          </cell>
          <cell r="AH338">
            <v>69034.84</v>
          </cell>
          <cell r="AI338">
            <v>403.09</v>
          </cell>
          <cell r="AJ338">
            <v>0</v>
          </cell>
          <cell r="AK338">
            <v>1414</v>
          </cell>
          <cell r="AL338">
            <v>0</v>
          </cell>
          <cell r="AM338">
            <v>6606182.0599999996</v>
          </cell>
          <cell r="AN338">
            <v>1979958.75</v>
          </cell>
          <cell r="AO338">
            <v>132038.24</v>
          </cell>
          <cell r="AP338">
            <v>2279.77</v>
          </cell>
          <cell r="AQ338">
            <v>0</v>
          </cell>
          <cell r="AR338">
            <v>22052.38</v>
          </cell>
          <cell r="AS338">
            <v>0</v>
          </cell>
          <cell r="AT338">
            <v>981945.03</v>
          </cell>
          <cell r="AU338">
            <v>294523.34999999998</v>
          </cell>
          <cell r="AV338">
            <v>31421.56</v>
          </cell>
          <cell r="AW338">
            <v>2842.41</v>
          </cell>
          <cell r="AX338">
            <v>0</v>
          </cell>
          <cell r="AY338">
            <v>368.52</v>
          </cell>
          <cell r="AZ338">
            <v>0</v>
          </cell>
          <cell r="BA338">
            <v>597563.06999999995</v>
          </cell>
          <cell r="BB338">
            <v>165133.62</v>
          </cell>
          <cell r="BC338">
            <v>43654.67</v>
          </cell>
          <cell r="BD338">
            <v>1013.4</v>
          </cell>
          <cell r="BE338">
            <v>0</v>
          </cell>
          <cell r="BF338">
            <v>338.52</v>
          </cell>
          <cell r="BG338">
            <v>0</v>
          </cell>
          <cell r="BH338">
            <v>0</v>
          </cell>
          <cell r="BI338">
            <v>0</v>
          </cell>
          <cell r="BJ338">
            <v>532283.64</v>
          </cell>
          <cell r="BK338">
            <v>0</v>
          </cell>
          <cell r="BL338">
            <v>0</v>
          </cell>
          <cell r="BM338">
            <v>0</v>
          </cell>
          <cell r="BN338">
            <v>0</v>
          </cell>
          <cell r="BO338">
            <v>2360151.94</v>
          </cell>
          <cell r="BP338">
            <v>624671.62</v>
          </cell>
          <cell r="BQ338">
            <v>73617.87</v>
          </cell>
          <cell r="BR338">
            <v>27506.07</v>
          </cell>
          <cell r="BS338">
            <v>0</v>
          </cell>
          <cell r="BT338">
            <v>151</v>
          </cell>
          <cell r="BU338">
            <v>6514</v>
          </cell>
          <cell r="BV338">
            <v>7933397.1900000004</v>
          </cell>
          <cell r="BW338">
            <v>2216153.0099999998</v>
          </cell>
          <cell r="BX338">
            <v>2700481.96</v>
          </cell>
          <cell r="BY338">
            <v>367732.94</v>
          </cell>
          <cell r="BZ338">
            <v>0</v>
          </cell>
          <cell r="CA338">
            <v>2036.5</v>
          </cell>
          <cell r="CB338">
            <v>14060.36</v>
          </cell>
          <cell r="CC338">
            <v>417787.33</v>
          </cell>
          <cell r="CD338">
            <v>154129.60000000001</v>
          </cell>
          <cell r="CE338">
            <v>3195.35</v>
          </cell>
          <cell r="CF338">
            <v>762401.62</v>
          </cell>
          <cell r="CG338">
            <v>0</v>
          </cell>
          <cell r="CH338">
            <v>0</v>
          </cell>
          <cell r="CI338">
            <v>0</v>
          </cell>
          <cell r="CJ338">
            <v>1256958.82</v>
          </cell>
          <cell r="CK338">
            <v>357884.62</v>
          </cell>
          <cell r="CL338">
            <v>161655.84</v>
          </cell>
          <cell r="CM338">
            <v>221066.22</v>
          </cell>
          <cell r="CN338">
            <v>248598.83</v>
          </cell>
          <cell r="CO338">
            <v>1988</v>
          </cell>
          <cell r="CP338">
            <v>0</v>
          </cell>
          <cell r="CQ338">
            <v>0</v>
          </cell>
          <cell r="CR338">
            <v>0</v>
          </cell>
          <cell r="CS338">
            <v>790.36</v>
          </cell>
          <cell r="CT338">
            <v>0</v>
          </cell>
          <cell r="CU338">
            <v>0</v>
          </cell>
          <cell r="CV338">
            <v>0</v>
          </cell>
          <cell r="CW338">
            <v>0</v>
          </cell>
          <cell r="CX338">
            <v>308746.62</v>
          </cell>
          <cell r="CY338">
            <v>79892.45</v>
          </cell>
          <cell r="CZ338">
            <v>151074.88</v>
          </cell>
          <cell r="DA338">
            <v>231852.92</v>
          </cell>
          <cell r="DB338">
            <v>8037.62</v>
          </cell>
          <cell r="DC338">
            <v>900</v>
          </cell>
          <cell r="DD338">
            <v>250100.61</v>
          </cell>
          <cell r="DE338">
            <v>0</v>
          </cell>
          <cell r="DF338">
            <v>0</v>
          </cell>
          <cell r="DG338">
            <v>253058.01</v>
          </cell>
          <cell r="DH338">
            <v>6078.31</v>
          </cell>
          <cell r="DI338">
            <v>0</v>
          </cell>
          <cell r="DJ338">
            <v>11980</v>
          </cell>
          <cell r="DK338">
            <v>0</v>
          </cell>
          <cell r="DL338">
            <v>364600.08</v>
          </cell>
          <cell r="DM338">
            <v>58095.06</v>
          </cell>
          <cell r="DN338">
            <v>27616.94</v>
          </cell>
          <cell r="DO338">
            <v>4563.57</v>
          </cell>
          <cell r="DP338">
            <v>0</v>
          </cell>
          <cell r="DQ338">
            <v>6856</v>
          </cell>
          <cell r="DR338">
            <v>0</v>
          </cell>
          <cell r="DS338">
            <v>885993.21</v>
          </cell>
          <cell r="DT338">
            <v>155847.85</v>
          </cell>
          <cell r="DU338">
            <v>259638.53</v>
          </cell>
          <cell r="DV338">
            <v>4331.74</v>
          </cell>
          <cell r="DW338">
            <v>0</v>
          </cell>
          <cell r="DX338">
            <v>3718</v>
          </cell>
          <cell r="DY338">
            <v>0</v>
          </cell>
          <cell r="DZ338">
            <v>2222977.2599999998</v>
          </cell>
          <cell r="EA338">
            <v>472325.71</v>
          </cell>
          <cell r="EB338">
            <v>133836.29999999999</v>
          </cell>
          <cell r="EC338">
            <v>672.77</v>
          </cell>
          <cell r="ED338">
            <v>0</v>
          </cell>
          <cell r="EE338">
            <v>9516</v>
          </cell>
          <cell r="EF338">
            <v>0</v>
          </cell>
          <cell r="EG338">
            <v>392879.94</v>
          </cell>
          <cell r="EH338">
            <v>110755.22</v>
          </cell>
          <cell r="EI338">
            <v>7203.78</v>
          </cell>
          <cell r="EJ338">
            <v>2310.56</v>
          </cell>
          <cell r="EK338">
            <v>0</v>
          </cell>
          <cell r="EL338">
            <v>345</v>
          </cell>
          <cell r="EM338">
            <v>-295133.96999999997</v>
          </cell>
          <cell r="EN338">
            <v>88918.34</v>
          </cell>
          <cell r="EO338">
            <v>40694.480000000003</v>
          </cell>
          <cell r="EP338">
            <v>0</v>
          </cell>
          <cell r="EQ338">
            <v>0</v>
          </cell>
          <cell r="ER338">
            <v>0</v>
          </cell>
          <cell r="ES338">
            <v>0</v>
          </cell>
          <cell r="ET338">
            <v>0</v>
          </cell>
          <cell r="EU338">
            <v>279373.59000000003</v>
          </cell>
          <cell r="EV338">
            <v>96689.96</v>
          </cell>
          <cell r="EW338">
            <v>172254.21</v>
          </cell>
          <cell r="EX338">
            <v>110376.25</v>
          </cell>
          <cell r="EY338">
            <v>17700</v>
          </cell>
          <cell r="EZ338">
            <v>0</v>
          </cell>
          <cell r="FA338">
            <v>0</v>
          </cell>
          <cell r="FB338">
            <v>0</v>
          </cell>
          <cell r="FC338">
            <v>0</v>
          </cell>
          <cell r="FD338">
            <v>31608.73</v>
          </cell>
          <cell r="FE338">
            <v>1981.04</v>
          </cell>
          <cell r="FF338">
            <v>0</v>
          </cell>
          <cell r="FG338">
            <v>0</v>
          </cell>
          <cell r="FH338">
            <v>0</v>
          </cell>
          <cell r="FI338">
            <v>199518.96</v>
          </cell>
          <cell r="FJ338">
            <v>37837.99</v>
          </cell>
          <cell r="FK338">
            <v>38866.9</v>
          </cell>
          <cell r="FL338">
            <v>10573.64</v>
          </cell>
          <cell r="FM338">
            <v>0</v>
          </cell>
          <cell r="FN338">
            <v>612</v>
          </cell>
          <cell r="FO338">
            <v>0</v>
          </cell>
          <cell r="FP338">
            <v>351894.76</v>
          </cell>
          <cell r="FQ338">
            <v>83403.05</v>
          </cell>
          <cell r="FR338">
            <v>36159.51</v>
          </cell>
          <cell r="FS338">
            <v>2641.43</v>
          </cell>
          <cell r="FT338">
            <v>0</v>
          </cell>
          <cell r="FU338">
            <v>0</v>
          </cell>
          <cell r="FV338">
            <v>0</v>
          </cell>
          <cell r="FW338">
            <v>1702903.39</v>
          </cell>
          <cell r="FX338">
            <v>354041.43</v>
          </cell>
          <cell r="FY338">
            <v>763328.73</v>
          </cell>
          <cell r="FZ338">
            <v>94851.69</v>
          </cell>
          <cell r="GA338">
            <v>0</v>
          </cell>
          <cell r="GB338">
            <v>1525</v>
          </cell>
          <cell r="GC338">
            <v>4750.8900000000003</v>
          </cell>
          <cell r="GD338">
            <v>40626.74</v>
          </cell>
          <cell r="GE338">
            <v>14148.62</v>
          </cell>
          <cell r="GF338">
            <v>13252.88</v>
          </cell>
          <cell r="GG338">
            <v>553.03</v>
          </cell>
          <cell r="GH338">
            <v>0</v>
          </cell>
          <cell r="GI338">
            <v>0</v>
          </cell>
          <cell r="GJ338">
            <v>0</v>
          </cell>
          <cell r="GK338">
            <v>17367.36</v>
          </cell>
          <cell r="GL338">
            <v>3638.87</v>
          </cell>
          <cell r="GM338">
            <v>689440.77</v>
          </cell>
          <cell r="GN338">
            <v>206631.49</v>
          </cell>
          <cell r="GO338">
            <v>38353.47</v>
          </cell>
          <cell r="GP338">
            <v>0</v>
          </cell>
          <cell r="GQ338">
            <v>0</v>
          </cell>
          <cell r="GR338">
            <v>0</v>
          </cell>
          <cell r="GS338">
            <v>0</v>
          </cell>
          <cell r="GT338">
            <v>0</v>
          </cell>
          <cell r="GU338">
            <v>0</v>
          </cell>
          <cell r="GV338">
            <v>0</v>
          </cell>
          <cell r="GW338">
            <v>0</v>
          </cell>
          <cell r="GX338">
            <v>0</v>
          </cell>
          <cell r="GY338">
            <v>0</v>
          </cell>
          <cell r="GZ338">
            <v>0</v>
          </cell>
          <cell r="HA338">
            <v>0</v>
          </cell>
          <cell r="HB338">
            <v>3996.8</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609732.09</v>
          </cell>
          <cell r="HU338">
            <v>175644.09</v>
          </cell>
          <cell r="HV338">
            <v>11776.63</v>
          </cell>
          <cell r="HW338">
            <v>9345.67</v>
          </cell>
          <cell r="HX338">
            <v>0</v>
          </cell>
          <cell r="HY338">
            <v>245</v>
          </cell>
          <cell r="HZ338">
            <v>3214</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3363088</v>
          </cell>
          <cell r="IV338">
            <v>0</v>
          </cell>
          <cell r="IW338">
            <v>0</v>
          </cell>
          <cell r="IX338">
            <v>0</v>
          </cell>
          <cell r="IY338">
            <v>0</v>
          </cell>
          <cell r="IZ338">
            <v>0</v>
          </cell>
          <cell r="JA338">
            <v>0</v>
          </cell>
          <cell r="JB338">
            <v>438830.96</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cell r="JX338">
            <v>0</v>
          </cell>
          <cell r="JY338">
            <v>0</v>
          </cell>
          <cell r="JZ338">
            <v>0</v>
          </cell>
          <cell r="KA338">
            <v>0</v>
          </cell>
          <cell r="KB338">
            <v>0</v>
          </cell>
          <cell r="KC338">
            <v>0</v>
          </cell>
          <cell r="KD338">
            <v>0</v>
          </cell>
          <cell r="KE338">
            <v>32996502.66</v>
          </cell>
          <cell r="KF338">
            <v>9023076.8599999994</v>
          </cell>
          <cell r="KG338">
            <v>6451378.6500000004</v>
          </cell>
          <cell r="KH338">
            <v>2114612.64</v>
          </cell>
          <cell r="KI338">
            <v>312689.91999999998</v>
          </cell>
          <cell r="KJ338">
            <v>64745.919999999998</v>
          </cell>
          <cell r="KK338">
            <v>3801918.96</v>
          </cell>
        </row>
        <row r="339">
          <cell r="A339">
            <v>336</v>
          </cell>
          <cell r="B339">
            <v>9211</v>
          </cell>
          <cell r="C339" t="str">
            <v>Heartland Area Education Agency</v>
          </cell>
          <cell r="D339">
            <v>641733.22</v>
          </cell>
          <cell r="E339">
            <v>179591.5</v>
          </cell>
          <cell r="F339">
            <v>1884759.64</v>
          </cell>
          <cell r="G339">
            <v>3895.63</v>
          </cell>
          <cell r="H339">
            <v>6716</v>
          </cell>
          <cell r="I339">
            <v>0</v>
          </cell>
          <cell r="J339">
            <v>1368.91</v>
          </cell>
          <cell r="K339">
            <v>4308823.3</v>
          </cell>
          <cell r="L339">
            <v>1294753.74</v>
          </cell>
          <cell r="M339">
            <v>2907821.51</v>
          </cell>
          <cell r="N339">
            <v>2869.45</v>
          </cell>
          <cell r="O339">
            <v>15111</v>
          </cell>
          <cell r="P339">
            <v>0</v>
          </cell>
          <cell r="Q339">
            <v>4369.28</v>
          </cell>
          <cell r="R339">
            <v>232995.51</v>
          </cell>
          <cell r="S339">
            <v>73222.600000000006</v>
          </cell>
          <cell r="T339">
            <v>890.82</v>
          </cell>
          <cell r="U339">
            <v>0</v>
          </cell>
          <cell r="V339">
            <v>0</v>
          </cell>
          <cell r="W339">
            <v>0</v>
          </cell>
          <cell r="X339">
            <v>0</v>
          </cell>
          <cell r="Y339">
            <v>166725.66</v>
          </cell>
          <cell r="Z339">
            <v>48120.160000000003</v>
          </cell>
          <cell r="AA339">
            <v>270607.21000000002</v>
          </cell>
          <cell r="AB339">
            <v>16.5</v>
          </cell>
          <cell r="AC339">
            <v>0</v>
          </cell>
          <cell r="AD339">
            <v>0</v>
          </cell>
          <cell r="AE339">
            <v>0</v>
          </cell>
          <cell r="AF339">
            <v>6455373.7999999998</v>
          </cell>
          <cell r="AG339">
            <v>1964242.5</v>
          </cell>
          <cell r="AH339">
            <v>874042.34</v>
          </cell>
          <cell r="AI339">
            <v>6941.28</v>
          </cell>
          <cell r="AJ339">
            <v>57086</v>
          </cell>
          <cell r="AK339">
            <v>0</v>
          </cell>
          <cell r="AL339">
            <v>6742.02</v>
          </cell>
          <cell r="AM339">
            <v>10361655.74</v>
          </cell>
          <cell r="AN339">
            <v>3082869.35</v>
          </cell>
          <cell r="AO339">
            <v>3626920.77</v>
          </cell>
          <cell r="AP339">
            <v>76041.02</v>
          </cell>
          <cell r="AQ339">
            <v>137153.5</v>
          </cell>
          <cell r="AR339">
            <v>0</v>
          </cell>
          <cell r="AS339">
            <v>10967.57</v>
          </cell>
          <cell r="AT339">
            <v>1526162.39</v>
          </cell>
          <cell r="AU339">
            <v>444761.89</v>
          </cell>
          <cell r="AV339">
            <v>693438.8</v>
          </cell>
          <cell r="AW339">
            <v>7374.41</v>
          </cell>
          <cell r="AX339">
            <v>25185</v>
          </cell>
          <cell r="AY339">
            <v>0</v>
          </cell>
          <cell r="AZ339">
            <v>1415.86</v>
          </cell>
          <cell r="BA339">
            <v>1151384.95</v>
          </cell>
          <cell r="BB339">
            <v>320899.58</v>
          </cell>
          <cell r="BC339">
            <v>539267.80000000005</v>
          </cell>
          <cell r="BD339">
            <v>4693.22</v>
          </cell>
          <cell r="BE339">
            <v>6975.25</v>
          </cell>
          <cell r="BF339">
            <v>0</v>
          </cell>
          <cell r="BG339">
            <v>231.92</v>
          </cell>
          <cell r="BH339">
            <v>0</v>
          </cell>
          <cell r="BI339">
            <v>0</v>
          </cell>
          <cell r="BJ339">
            <v>1189104.08</v>
          </cell>
          <cell r="BK339">
            <v>0</v>
          </cell>
          <cell r="BL339">
            <v>0</v>
          </cell>
          <cell r="BM339">
            <v>0</v>
          </cell>
          <cell r="BN339">
            <v>0</v>
          </cell>
          <cell r="BO339">
            <v>254395.53</v>
          </cell>
          <cell r="BP339">
            <v>74273.919999999998</v>
          </cell>
          <cell r="BQ339">
            <v>7858.23</v>
          </cell>
          <cell r="BR339">
            <v>211.62</v>
          </cell>
          <cell r="BS339">
            <v>529</v>
          </cell>
          <cell r="BT339">
            <v>0</v>
          </cell>
          <cell r="BU339">
            <v>58.84</v>
          </cell>
          <cell r="BV339">
            <v>14655070.9</v>
          </cell>
          <cell r="BW339">
            <v>4170741.38</v>
          </cell>
          <cell r="BX339">
            <v>6425017.96</v>
          </cell>
          <cell r="BY339">
            <v>139744.21</v>
          </cell>
          <cell r="BZ339">
            <v>84573.64</v>
          </cell>
          <cell r="CA339">
            <v>0</v>
          </cell>
          <cell r="CB339">
            <v>53111.32</v>
          </cell>
          <cell r="CC339">
            <v>394961.15</v>
          </cell>
          <cell r="CD339">
            <v>139951.29999999999</v>
          </cell>
          <cell r="CE339">
            <v>49454.48</v>
          </cell>
          <cell r="CF339">
            <v>1904841.64</v>
          </cell>
          <cell r="CG339">
            <v>0</v>
          </cell>
          <cell r="CH339">
            <v>424</v>
          </cell>
          <cell r="CI339">
            <v>1027.23</v>
          </cell>
          <cell r="CJ339">
            <v>484347.6</v>
          </cell>
          <cell r="CK339">
            <v>134970.65</v>
          </cell>
          <cell r="CL339">
            <v>79385.350000000006</v>
          </cell>
          <cell r="CM339">
            <v>67154.41</v>
          </cell>
          <cell r="CN339">
            <v>15898.92</v>
          </cell>
          <cell r="CO339">
            <v>0</v>
          </cell>
          <cell r="CP339">
            <v>914.94</v>
          </cell>
          <cell r="CQ339">
            <v>487276.4</v>
          </cell>
          <cell r="CR339">
            <v>135412.65</v>
          </cell>
          <cell r="CS339">
            <v>41047.589999999997</v>
          </cell>
          <cell r="CT339">
            <v>7163</v>
          </cell>
          <cell r="CU339">
            <v>0</v>
          </cell>
          <cell r="CV339">
            <v>0</v>
          </cell>
          <cell r="CW339">
            <v>252</v>
          </cell>
          <cell r="CX339">
            <v>0</v>
          </cell>
          <cell r="CY339">
            <v>0</v>
          </cell>
          <cell r="CZ339">
            <v>0</v>
          </cell>
          <cell r="DA339">
            <v>0</v>
          </cell>
          <cell r="DB339">
            <v>0</v>
          </cell>
          <cell r="DC339">
            <v>0</v>
          </cell>
          <cell r="DD339">
            <v>0</v>
          </cell>
          <cell r="DE339">
            <v>0</v>
          </cell>
          <cell r="DF339">
            <v>0</v>
          </cell>
          <cell r="DG339">
            <v>491787.94</v>
          </cell>
          <cell r="DH339">
            <v>10277.6</v>
          </cell>
          <cell r="DI339">
            <v>0</v>
          </cell>
          <cell r="DJ339">
            <v>14729</v>
          </cell>
          <cell r="DK339">
            <v>693.29</v>
          </cell>
          <cell r="DL339">
            <v>322771.89</v>
          </cell>
          <cell r="DM339">
            <v>108936.58</v>
          </cell>
          <cell r="DN339">
            <v>91717.64</v>
          </cell>
          <cell r="DO339">
            <v>7776.7</v>
          </cell>
          <cell r="DP339">
            <v>0</v>
          </cell>
          <cell r="DQ339">
            <v>3265</v>
          </cell>
          <cell r="DR339">
            <v>1331.81</v>
          </cell>
          <cell r="DS339">
            <v>1085851.7</v>
          </cell>
          <cell r="DT339">
            <v>365037.27</v>
          </cell>
          <cell r="DU339">
            <v>2068350.33</v>
          </cell>
          <cell r="DV339">
            <v>2015.52</v>
          </cell>
          <cell r="DW339">
            <v>0</v>
          </cell>
          <cell r="DX339">
            <v>125</v>
          </cell>
          <cell r="DY339">
            <v>6037.25</v>
          </cell>
          <cell r="DZ339">
            <v>3427651.76</v>
          </cell>
          <cell r="EA339">
            <v>1206385.7</v>
          </cell>
          <cell r="EB339">
            <v>250884.33</v>
          </cell>
          <cell r="EC339">
            <v>48476.160000000003</v>
          </cell>
          <cell r="ED339">
            <v>11097.81</v>
          </cell>
          <cell r="EE339">
            <v>392</v>
          </cell>
          <cell r="EF339">
            <v>34101.65</v>
          </cell>
          <cell r="EG339">
            <v>792458.15</v>
          </cell>
          <cell r="EH339">
            <v>269034.92</v>
          </cell>
          <cell r="EI339">
            <v>380960.97</v>
          </cell>
          <cell r="EJ339">
            <v>1894.29</v>
          </cell>
          <cell r="EK339">
            <v>4658</v>
          </cell>
          <cell r="EL339">
            <v>200</v>
          </cell>
          <cell r="EM339">
            <v>1426.6</v>
          </cell>
          <cell r="EN339">
            <v>353086.31</v>
          </cell>
          <cell r="EO339">
            <v>133877.47</v>
          </cell>
          <cell r="EP339">
            <v>1249.08</v>
          </cell>
          <cell r="EQ339">
            <v>2966.55</v>
          </cell>
          <cell r="ER339">
            <v>1179.18</v>
          </cell>
          <cell r="ES339">
            <v>0</v>
          </cell>
          <cell r="ET339">
            <v>199.5</v>
          </cell>
          <cell r="EU339">
            <v>371206.2</v>
          </cell>
          <cell r="EV339">
            <v>142525.72</v>
          </cell>
          <cell r="EW339">
            <v>23650.93</v>
          </cell>
          <cell r="EX339">
            <v>154119.29</v>
          </cell>
          <cell r="EY339">
            <v>14770.07</v>
          </cell>
          <cell r="EZ339">
            <v>0</v>
          </cell>
          <cell r="FA339">
            <v>-114035.2</v>
          </cell>
          <cell r="FB339">
            <v>101074.61</v>
          </cell>
          <cell r="FC339">
            <v>28725.91</v>
          </cell>
          <cell r="FD339">
            <v>683.76</v>
          </cell>
          <cell r="FE339">
            <v>0</v>
          </cell>
          <cell r="FF339">
            <v>0</v>
          </cell>
          <cell r="FG339">
            <v>0</v>
          </cell>
          <cell r="FH339">
            <v>0</v>
          </cell>
          <cell r="FI339">
            <v>146727.01999999999</v>
          </cell>
          <cell r="FJ339">
            <v>50384.76</v>
          </cell>
          <cell r="FK339">
            <v>31812.44</v>
          </cell>
          <cell r="FL339">
            <v>3244.16</v>
          </cell>
          <cell r="FM339">
            <v>0</v>
          </cell>
          <cell r="FN339">
            <v>0</v>
          </cell>
          <cell r="FO339">
            <v>5615.26</v>
          </cell>
          <cell r="FP339">
            <v>390621.1</v>
          </cell>
          <cell r="FQ339">
            <v>130559.83</v>
          </cell>
          <cell r="FR339">
            <v>256442.99</v>
          </cell>
          <cell r="FS339">
            <v>26239.759999999998</v>
          </cell>
          <cell r="FT339">
            <v>1679</v>
          </cell>
          <cell r="FU339">
            <v>0</v>
          </cell>
          <cell r="FV339">
            <v>4081.59</v>
          </cell>
          <cell r="FW339">
            <v>2356387.0699999998</v>
          </cell>
          <cell r="FX339">
            <v>775314.22</v>
          </cell>
          <cell r="FY339">
            <v>407929.29</v>
          </cell>
          <cell r="FZ339">
            <v>164036.28</v>
          </cell>
          <cell r="GA339">
            <v>285997.26</v>
          </cell>
          <cell r="GB339">
            <v>0</v>
          </cell>
          <cell r="GC339">
            <v>-22359.1</v>
          </cell>
          <cell r="GD339">
            <v>127979.78</v>
          </cell>
          <cell r="GE339">
            <v>52862.18</v>
          </cell>
          <cell r="GF339">
            <v>13272.55</v>
          </cell>
          <cell r="GG339">
            <v>41264.69</v>
          </cell>
          <cell r="GH339">
            <v>5713.06</v>
          </cell>
          <cell r="GI339">
            <v>0</v>
          </cell>
          <cell r="GJ339">
            <v>5481.89</v>
          </cell>
          <cell r="GK339">
            <v>193205.53</v>
          </cell>
          <cell r="GL339">
            <v>56743.28</v>
          </cell>
          <cell r="GM339">
            <v>679087.71</v>
          </cell>
          <cell r="GN339">
            <v>124606.98</v>
          </cell>
          <cell r="GO339">
            <v>47699.35</v>
          </cell>
          <cell r="GP339">
            <v>5985.32</v>
          </cell>
          <cell r="GQ339">
            <v>-5502.2</v>
          </cell>
          <cell r="GR339">
            <v>0</v>
          </cell>
          <cell r="GS339">
            <v>0</v>
          </cell>
          <cell r="GT339">
            <v>382.2</v>
          </cell>
          <cell r="GU339">
            <v>0</v>
          </cell>
          <cell r="GV339">
            <v>0</v>
          </cell>
          <cell r="GW339">
            <v>0</v>
          </cell>
          <cell r="GX339">
            <v>0</v>
          </cell>
          <cell r="GY339">
            <v>0</v>
          </cell>
          <cell r="GZ339">
            <v>0</v>
          </cell>
          <cell r="HA339">
            <v>480.12</v>
          </cell>
          <cell r="HB339">
            <v>0</v>
          </cell>
          <cell r="HC339">
            <v>0</v>
          </cell>
          <cell r="HD339">
            <v>0</v>
          </cell>
          <cell r="HE339">
            <v>0</v>
          </cell>
          <cell r="HF339">
            <v>0</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105925.61</v>
          </cell>
          <cell r="HU339">
            <v>36634.58</v>
          </cell>
          <cell r="HV339">
            <v>42295.07</v>
          </cell>
          <cell r="HW339">
            <v>507.21</v>
          </cell>
          <cell r="HX339">
            <v>5037</v>
          </cell>
          <cell r="HY339">
            <v>0</v>
          </cell>
          <cell r="HZ339">
            <v>2467.77</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6777052</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0</v>
          </cell>
          <cell r="JW339">
            <v>0</v>
          </cell>
          <cell r="JX339">
            <v>0</v>
          </cell>
          <cell r="JY339">
            <v>0</v>
          </cell>
          <cell r="JZ339">
            <v>0</v>
          </cell>
          <cell r="KA339">
            <v>0</v>
          </cell>
          <cell r="KB339">
            <v>0</v>
          </cell>
          <cell r="KC339">
            <v>2.2599999999999998</v>
          </cell>
          <cell r="KD339">
            <v>0</v>
          </cell>
          <cell r="KE339">
            <v>50895852.880000003</v>
          </cell>
          <cell r="KF339">
            <v>15420833.640000001</v>
          </cell>
          <cell r="KG339">
            <v>23330603.93</v>
          </cell>
          <cell r="KH339">
            <v>2808371.58</v>
          </cell>
          <cell r="KI339">
            <v>727059.04</v>
          </cell>
          <cell r="KJ339">
            <v>25122.58</v>
          </cell>
          <cell r="KK339">
            <v>6777052</v>
          </cell>
        </row>
        <row r="340">
          <cell r="A340">
            <v>337</v>
          </cell>
          <cell r="B340">
            <v>9212</v>
          </cell>
          <cell r="C340" t="str">
            <v>Northwest AEA</v>
          </cell>
          <cell r="D340">
            <v>0</v>
          </cell>
          <cell r="E340">
            <v>0</v>
          </cell>
          <cell r="F340">
            <v>0</v>
          </cell>
          <cell r="G340">
            <v>0</v>
          </cell>
          <cell r="H340">
            <v>0</v>
          </cell>
          <cell r="I340">
            <v>0</v>
          </cell>
          <cell r="J340">
            <v>0</v>
          </cell>
          <cell r="K340">
            <v>243828.3</v>
          </cell>
          <cell r="L340">
            <v>114504.77</v>
          </cell>
          <cell r="M340">
            <v>10998.27</v>
          </cell>
          <cell r="N340">
            <v>183.99</v>
          </cell>
          <cell r="O340">
            <v>0</v>
          </cell>
          <cell r="P340">
            <v>0</v>
          </cell>
          <cell r="Q340">
            <v>0</v>
          </cell>
          <cell r="R340">
            <v>0</v>
          </cell>
          <cell r="S340">
            <v>0</v>
          </cell>
          <cell r="T340">
            <v>0</v>
          </cell>
          <cell r="U340">
            <v>0</v>
          </cell>
          <cell r="V340">
            <v>0</v>
          </cell>
          <cell r="W340">
            <v>0</v>
          </cell>
          <cell r="X340">
            <v>0</v>
          </cell>
          <cell r="Y340">
            <v>140508.59</v>
          </cell>
          <cell r="Z340">
            <v>73170.36</v>
          </cell>
          <cell r="AA340">
            <v>6101.18</v>
          </cell>
          <cell r="AB340">
            <v>0</v>
          </cell>
          <cell r="AC340">
            <v>0</v>
          </cell>
          <cell r="AD340">
            <v>0</v>
          </cell>
          <cell r="AE340">
            <v>0</v>
          </cell>
          <cell r="AF340">
            <v>0</v>
          </cell>
          <cell r="AG340">
            <v>0</v>
          </cell>
          <cell r="AH340">
            <v>0</v>
          </cell>
          <cell r="AI340">
            <v>27734.17</v>
          </cell>
          <cell r="AJ340">
            <v>0</v>
          </cell>
          <cell r="AK340">
            <v>0</v>
          </cell>
          <cell r="AL340">
            <v>0</v>
          </cell>
          <cell r="AM340">
            <v>4126992.57</v>
          </cell>
          <cell r="AN340">
            <v>2148668.73</v>
          </cell>
          <cell r="AO340">
            <v>118758.55</v>
          </cell>
          <cell r="AP340">
            <v>44683.06</v>
          </cell>
          <cell r="AQ340">
            <v>49626</v>
          </cell>
          <cell r="AR340">
            <v>0</v>
          </cell>
          <cell r="AS340">
            <v>0</v>
          </cell>
          <cell r="AT340">
            <v>709325</v>
          </cell>
          <cell r="AU340">
            <v>329905.11</v>
          </cell>
          <cell r="AV340">
            <v>27259.37</v>
          </cell>
          <cell r="AW340">
            <v>1529.24</v>
          </cell>
          <cell r="AX340">
            <v>0</v>
          </cell>
          <cell r="AY340">
            <v>0</v>
          </cell>
          <cell r="AZ340">
            <v>0</v>
          </cell>
          <cell r="BA340">
            <v>482030.06</v>
          </cell>
          <cell r="BB340">
            <v>194542.14</v>
          </cell>
          <cell r="BC340">
            <v>29077.22</v>
          </cell>
          <cell r="BD340">
            <v>1602.54</v>
          </cell>
          <cell r="BE340">
            <v>0</v>
          </cell>
          <cell r="BF340">
            <v>0</v>
          </cell>
          <cell r="BG340">
            <v>0</v>
          </cell>
          <cell r="BH340">
            <v>0</v>
          </cell>
          <cell r="BI340">
            <v>0</v>
          </cell>
          <cell r="BJ340">
            <v>241295.39</v>
          </cell>
          <cell r="BK340">
            <v>0</v>
          </cell>
          <cell r="BL340">
            <v>0</v>
          </cell>
          <cell r="BM340">
            <v>0</v>
          </cell>
          <cell r="BN340">
            <v>0</v>
          </cell>
          <cell r="BO340">
            <v>1492200.5</v>
          </cell>
          <cell r="BP340">
            <v>730458.65</v>
          </cell>
          <cell r="BQ340">
            <v>44636.6</v>
          </cell>
          <cell r="BR340">
            <v>14653.47</v>
          </cell>
          <cell r="BS340">
            <v>0</v>
          </cell>
          <cell r="BT340">
            <v>0</v>
          </cell>
          <cell r="BU340">
            <v>0</v>
          </cell>
          <cell r="BV340">
            <v>5671299.7000000002</v>
          </cell>
          <cell r="BW340">
            <v>2531913.2599999998</v>
          </cell>
          <cell r="BX340">
            <v>413861.99</v>
          </cell>
          <cell r="BY340">
            <v>59075.56</v>
          </cell>
          <cell r="BZ340">
            <v>0</v>
          </cell>
          <cell r="CA340">
            <v>0</v>
          </cell>
          <cell r="CB340">
            <v>0</v>
          </cell>
          <cell r="CC340">
            <v>108761.66</v>
          </cell>
          <cell r="CD340">
            <v>66400.41</v>
          </cell>
          <cell r="CE340">
            <v>127216.07</v>
          </cell>
          <cell r="CF340">
            <v>294117.57</v>
          </cell>
          <cell r="CG340">
            <v>21821</v>
          </cell>
          <cell r="CH340">
            <v>0</v>
          </cell>
          <cell r="CI340">
            <v>0</v>
          </cell>
          <cell r="CJ340">
            <v>136607.95000000001</v>
          </cell>
          <cell r="CK340">
            <v>80948.47</v>
          </cell>
          <cell r="CL340">
            <v>9187.69</v>
          </cell>
          <cell r="CM340">
            <v>564.98</v>
          </cell>
          <cell r="CN340">
            <v>0</v>
          </cell>
          <cell r="CO340">
            <v>0</v>
          </cell>
          <cell r="CP340">
            <v>0</v>
          </cell>
          <cell r="CQ340">
            <v>0</v>
          </cell>
          <cell r="CR340">
            <v>0</v>
          </cell>
          <cell r="CS340">
            <v>0</v>
          </cell>
          <cell r="CT340">
            <v>0</v>
          </cell>
          <cell r="CU340">
            <v>0</v>
          </cell>
          <cell r="CV340">
            <v>0</v>
          </cell>
          <cell r="CW340">
            <v>0</v>
          </cell>
          <cell r="CX340">
            <v>337262.46</v>
          </cell>
          <cell r="CY340">
            <v>134714.69</v>
          </cell>
          <cell r="CZ340">
            <v>543544.31999999995</v>
          </cell>
          <cell r="DA340">
            <v>47879.92</v>
          </cell>
          <cell r="DB340">
            <v>3199.84</v>
          </cell>
          <cell r="DC340">
            <v>0</v>
          </cell>
          <cell r="DD340">
            <v>0</v>
          </cell>
          <cell r="DE340">
            <v>0</v>
          </cell>
          <cell r="DF340">
            <v>0</v>
          </cell>
          <cell r="DG340">
            <v>43243.41</v>
          </cell>
          <cell r="DH340">
            <v>1737.24</v>
          </cell>
          <cell r="DI340">
            <v>0</v>
          </cell>
          <cell r="DJ340">
            <v>95368.27</v>
          </cell>
          <cell r="DK340">
            <v>0</v>
          </cell>
          <cell r="DL340">
            <v>329951.35999999999</v>
          </cell>
          <cell r="DM340">
            <v>133752.53</v>
          </cell>
          <cell r="DN340">
            <v>20195</v>
          </cell>
          <cell r="DO340">
            <v>1161.99</v>
          </cell>
          <cell r="DP340">
            <v>0</v>
          </cell>
          <cell r="DQ340">
            <v>0</v>
          </cell>
          <cell r="DR340">
            <v>0</v>
          </cell>
          <cell r="DS340">
            <v>288360.38</v>
          </cell>
          <cell r="DT340">
            <v>99905.04</v>
          </cell>
          <cell r="DU340">
            <v>10708.65</v>
          </cell>
          <cell r="DV340">
            <v>63.95</v>
          </cell>
          <cell r="DW340">
            <v>0</v>
          </cell>
          <cell r="DX340">
            <v>0</v>
          </cell>
          <cell r="DY340">
            <v>0</v>
          </cell>
          <cell r="DZ340">
            <v>1286639.18</v>
          </cell>
          <cell r="EA340">
            <v>809779.03</v>
          </cell>
          <cell r="EB340">
            <v>220111.31</v>
          </cell>
          <cell r="EC340">
            <v>16856.849999999999</v>
          </cell>
          <cell r="ED340">
            <v>0</v>
          </cell>
          <cell r="EE340">
            <v>0</v>
          </cell>
          <cell r="EF340">
            <v>0</v>
          </cell>
          <cell r="EG340">
            <v>300448.64000000001</v>
          </cell>
          <cell r="EH340">
            <v>153072.74</v>
          </cell>
          <cell r="EI340">
            <v>43577.37</v>
          </cell>
          <cell r="EJ340">
            <v>1387.91</v>
          </cell>
          <cell r="EK340">
            <v>0</v>
          </cell>
          <cell r="EL340">
            <v>0</v>
          </cell>
          <cell r="EM340">
            <v>0</v>
          </cell>
          <cell r="EN340">
            <v>80860.72</v>
          </cell>
          <cell r="EO340">
            <v>30854.86</v>
          </cell>
          <cell r="EP340">
            <v>20519.2</v>
          </cell>
          <cell r="EQ340">
            <v>296</v>
          </cell>
          <cell r="ER340">
            <v>0</v>
          </cell>
          <cell r="ES340">
            <v>0</v>
          </cell>
          <cell r="ET340">
            <v>0</v>
          </cell>
          <cell r="EU340">
            <v>242826.22</v>
          </cell>
          <cell r="EV340">
            <v>146274.76</v>
          </cell>
          <cell r="EW340">
            <v>67530.69</v>
          </cell>
          <cell r="EX340">
            <v>72967.149999999994</v>
          </cell>
          <cell r="EY340">
            <v>650</v>
          </cell>
          <cell r="EZ340">
            <v>0</v>
          </cell>
          <cell r="FA340">
            <v>0</v>
          </cell>
          <cell r="FB340">
            <v>0</v>
          </cell>
          <cell r="FC340">
            <v>0</v>
          </cell>
          <cell r="FD340">
            <v>0</v>
          </cell>
          <cell r="FE340">
            <v>0</v>
          </cell>
          <cell r="FF340">
            <v>0</v>
          </cell>
          <cell r="FG340">
            <v>0</v>
          </cell>
          <cell r="FH340">
            <v>0</v>
          </cell>
          <cell r="FI340">
            <v>79621</v>
          </cell>
          <cell r="FJ340">
            <v>51680.800000000003</v>
          </cell>
          <cell r="FK340">
            <v>35045.49</v>
          </cell>
          <cell r="FL340">
            <v>10842.49</v>
          </cell>
          <cell r="FM340">
            <v>0</v>
          </cell>
          <cell r="FN340">
            <v>0</v>
          </cell>
          <cell r="FO340">
            <v>0</v>
          </cell>
          <cell r="FP340">
            <v>110985</v>
          </cell>
          <cell r="FQ340">
            <v>74442.13</v>
          </cell>
          <cell r="FR340">
            <v>34842.559999999998</v>
          </cell>
          <cell r="FS340">
            <v>15939.91</v>
          </cell>
          <cell r="FT340">
            <v>0</v>
          </cell>
          <cell r="FU340">
            <v>0</v>
          </cell>
          <cell r="FV340">
            <v>0</v>
          </cell>
          <cell r="FW340">
            <v>262350</v>
          </cell>
          <cell r="FX340">
            <v>166987.22</v>
          </cell>
          <cell r="FY340">
            <v>104113.43</v>
          </cell>
          <cell r="FZ340">
            <v>183605.96</v>
          </cell>
          <cell r="GA340">
            <v>229300.96</v>
          </cell>
          <cell r="GB340">
            <v>0</v>
          </cell>
          <cell r="GC340">
            <v>0</v>
          </cell>
          <cell r="GD340">
            <v>0</v>
          </cell>
          <cell r="GE340">
            <v>0</v>
          </cell>
          <cell r="GF340">
            <v>0</v>
          </cell>
          <cell r="GG340">
            <v>0</v>
          </cell>
          <cell r="GH340">
            <v>0</v>
          </cell>
          <cell r="GI340">
            <v>0</v>
          </cell>
          <cell r="GJ340">
            <v>0</v>
          </cell>
          <cell r="GK340">
            <v>179195.14</v>
          </cell>
          <cell r="GL340">
            <v>130372.59</v>
          </cell>
          <cell r="GM340">
            <v>340909.92</v>
          </cell>
          <cell r="GN340">
            <v>81030.45</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cell r="HQ340">
            <v>0</v>
          </cell>
          <cell r="HR340">
            <v>0</v>
          </cell>
          <cell r="HS340">
            <v>0</v>
          </cell>
          <cell r="HT340">
            <v>0</v>
          </cell>
          <cell r="HU340">
            <v>0</v>
          </cell>
          <cell r="HV340">
            <v>0</v>
          </cell>
          <cell r="HW340">
            <v>0</v>
          </cell>
          <cell r="HX340">
            <v>0</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2062131</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v>0</v>
          </cell>
          <cell r="JM340">
            <v>0</v>
          </cell>
          <cell r="JN340">
            <v>0</v>
          </cell>
          <cell r="JO340">
            <v>0</v>
          </cell>
          <cell r="JP340">
            <v>0</v>
          </cell>
          <cell r="JQ340">
            <v>0</v>
          </cell>
          <cell r="JR340">
            <v>0</v>
          </cell>
          <cell r="JS340">
            <v>0</v>
          </cell>
          <cell r="JT340">
            <v>0</v>
          </cell>
          <cell r="JU340">
            <v>0</v>
          </cell>
          <cell r="JV340">
            <v>0</v>
          </cell>
          <cell r="JW340">
            <v>0</v>
          </cell>
          <cell r="JX340">
            <v>0</v>
          </cell>
          <cell r="JY340">
            <v>0</v>
          </cell>
          <cell r="JZ340">
            <v>0</v>
          </cell>
          <cell r="KA340">
            <v>0</v>
          </cell>
          <cell r="KB340">
            <v>0</v>
          </cell>
          <cell r="KC340">
            <v>0</v>
          </cell>
          <cell r="KD340">
            <v>0</v>
          </cell>
          <cell r="KE340">
            <v>16610054.43</v>
          </cell>
          <cell r="KF340">
            <v>8202348.29</v>
          </cell>
          <cell r="KG340">
            <v>2512733.6800000002</v>
          </cell>
          <cell r="KH340">
            <v>877914.4</v>
          </cell>
          <cell r="KI340">
            <v>304597.8</v>
          </cell>
          <cell r="KJ340">
            <v>95368.27</v>
          </cell>
          <cell r="KK340">
            <v>2062131</v>
          </cell>
        </row>
        <row r="341">
          <cell r="A341">
            <v>338</v>
          </cell>
          <cell r="B341">
            <v>9213</v>
          </cell>
          <cell r="C341" t="str">
            <v>AEA 13 Green Hills AEA</v>
          </cell>
          <cell r="D341">
            <v>1012639.2</v>
          </cell>
          <cell r="E341">
            <v>432766.87</v>
          </cell>
          <cell r="F341">
            <v>1041057.04</v>
          </cell>
          <cell r="G341">
            <v>39659.71</v>
          </cell>
          <cell r="H341">
            <v>6590.72</v>
          </cell>
          <cell r="I341">
            <v>230.4</v>
          </cell>
          <cell r="J341">
            <v>1179.28</v>
          </cell>
          <cell r="K341">
            <v>1289794.46</v>
          </cell>
          <cell r="L341">
            <v>664892.57999999996</v>
          </cell>
          <cell r="M341">
            <v>11955.14</v>
          </cell>
          <cell r="N341">
            <v>526.16</v>
          </cell>
          <cell r="O341">
            <v>7174.58</v>
          </cell>
          <cell r="P341">
            <v>77.599999999999994</v>
          </cell>
          <cell r="Q341">
            <v>10</v>
          </cell>
          <cell r="R341">
            <v>0</v>
          </cell>
          <cell r="S341">
            <v>0</v>
          </cell>
          <cell r="T341">
            <v>26360</v>
          </cell>
          <cell r="U341">
            <v>0</v>
          </cell>
          <cell r="V341">
            <v>0</v>
          </cell>
          <cell r="W341">
            <v>0</v>
          </cell>
          <cell r="X341">
            <v>0</v>
          </cell>
          <cell r="Y341">
            <v>0</v>
          </cell>
          <cell r="Z341">
            <v>0</v>
          </cell>
          <cell r="AA341">
            <v>0</v>
          </cell>
          <cell r="AB341">
            <v>0</v>
          </cell>
          <cell r="AC341">
            <v>0</v>
          </cell>
          <cell r="AD341">
            <v>0</v>
          </cell>
          <cell r="AE341">
            <v>0</v>
          </cell>
          <cell r="AF341">
            <v>2389167.7799999998</v>
          </cell>
          <cell r="AG341">
            <v>972996</v>
          </cell>
          <cell r="AH341">
            <v>36357</v>
          </cell>
          <cell r="AI341">
            <v>38900.519999999997</v>
          </cell>
          <cell r="AJ341">
            <v>6091.38</v>
          </cell>
          <cell r="AK341">
            <v>1484.6</v>
          </cell>
          <cell r="AL341">
            <v>116.06</v>
          </cell>
          <cell r="AM341">
            <v>4374035.54</v>
          </cell>
          <cell r="AN341">
            <v>1944193.02</v>
          </cell>
          <cell r="AO341">
            <v>109533.6</v>
          </cell>
          <cell r="AP341">
            <v>31433.64</v>
          </cell>
          <cell r="AQ341">
            <v>18665.88</v>
          </cell>
          <cell r="AR341">
            <v>7382.4</v>
          </cell>
          <cell r="AS341">
            <v>2531.8200000000002</v>
          </cell>
          <cell r="AT341">
            <v>689614.75</v>
          </cell>
          <cell r="AU341">
            <v>258184.33</v>
          </cell>
          <cell r="AV341">
            <v>23242.59</v>
          </cell>
          <cell r="AW341">
            <v>5082.24</v>
          </cell>
          <cell r="AX341">
            <v>4197</v>
          </cell>
          <cell r="AY341">
            <v>680.4</v>
          </cell>
          <cell r="AZ341">
            <v>0</v>
          </cell>
          <cell r="BA341">
            <v>415165.3</v>
          </cell>
          <cell r="BB341">
            <v>164075.38</v>
          </cell>
          <cell r="BC341">
            <v>13123.24</v>
          </cell>
          <cell r="BD341">
            <v>250.8</v>
          </cell>
          <cell r="BE341">
            <v>0</v>
          </cell>
          <cell r="BF341">
            <v>57.6</v>
          </cell>
          <cell r="BG341">
            <v>0</v>
          </cell>
          <cell r="BH341">
            <v>0</v>
          </cell>
          <cell r="BI341">
            <v>0</v>
          </cell>
          <cell r="BJ341">
            <v>407073.55</v>
          </cell>
          <cell r="BK341">
            <v>710.28</v>
          </cell>
          <cell r="BL341">
            <v>0</v>
          </cell>
          <cell r="BM341">
            <v>0</v>
          </cell>
          <cell r="BN341">
            <v>64.959999999999994</v>
          </cell>
          <cell r="BO341">
            <v>706372.42</v>
          </cell>
          <cell r="BP341">
            <v>378905.88</v>
          </cell>
          <cell r="BQ341">
            <v>32615.19</v>
          </cell>
          <cell r="BR341">
            <v>2093.7800000000002</v>
          </cell>
          <cell r="BS341">
            <v>4316.72</v>
          </cell>
          <cell r="BT341">
            <v>86.4</v>
          </cell>
          <cell r="BU341">
            <v>406.15</v>
          </cell>
          <cell r="BV341">
            <v>2901350.63</v>
          </cell>
          <cell r="BW341">
            <v>1220098.5900000001</v>
          </cell>
          <cell r="BX341">
            <v>402473.43</v>
          </cell>
          <cell r="BY341">
            <v>61399.43</v>
          </cell>
          <cell r="BZ341">
            <v>7366.37</v>
          </cell>
          <cell r="CA341">
            <v>1396.36</v>
          </cell>
          <cell r="CB341">
            <v>3690.63</v>
          </cell>
          <cell r="CC341">
            <v>163013.82</v>
          </cell>
          <cell r="CD341">
            <v>83692.44</v>
          </cell>
          <cell r="CE341">
            <v>538.59</v>
          </cell>
          <cell r="CF341">
            <v>286542.88</v>
          </cell>
          <cell r="CG341">
            <v>0</v>
          </cell>
          <cell r="CH341">
            <v>0</v>
          </cell>
          <cell r="CI341">
            <v>55</v>
          </cell>
          <cell r="CJ341">
            <v>0</v>
          </cell>
          <cell r="CK341">
            <v>0</v>
          </cell>
          <cell r="CL341">
            <v>23952.89</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135724.23000000001</v>
          </cell>
          <cell r="DH341">
            <v>4781.9399999999996</v>
          </cell>
          <cell r="DI341">
            <v>0</v>
          </cell>
          <cell r="DJ341">
            <v>10676</v>
          </cell>
          <cell r="DK341">
            <v>65241.37</v>
          </cell>
          <cell r="DL341">
            <v>318581</v>
          </cell>
          <cell r="DM341">
            <v>90591.83</v>
          </cell>
          <cell r="DN341">
            <v>18361.3</v>
          </cell>
          <cell r="DO341">
            <v>318.45999999999998</v>
          </cell>
          <cell r="DP341">
            <v>1650.65</v>
          </cell>
          <cell r="DQ341">
            <v>1695</v>
          </cell>
          <cell r="DR341">
            <v>-31608.65</v>
          </cell>
          <cell r="DS341">
            <v>238502.37</v>
          </cell>
          <cell r="DT341">
            <v>66582.83</v>
          </cell>
          <cell r="DU341">
            <v>4942.96</v>
          </cell>
          <cell r="DV341">
            <v>5361.12</v>
          </cell>
          <cell r="DW341">
            <v>0</v>
          </cell>
          <cell r="DX341">
            <v>1452</v>
          </cell>
          <cell r="DY341">
            <v>0</v>
          </cell>
          <cell r="DZ341">
            <v>1473619.42</v>
          </cell>
          <cell r="EA341">
            <v>635003.92000000004</v>
          </cell>
          <cell r="EB341">
            <v>83417.86</v>
          </cell>
          <cell r="EC341">
            <v>25982.82</v>
          </cell>
          <cell r="ED341">
            <v>7131.09</v>
          </cell>
          <cell r="EE341">
            <v>8797.73</v>
          </cell>
          <cell r="EF341">
            <v>8491.6299999999992</v>
          </cell>
          <cell r="EG341">
            <v>261202.28</v>
          </cell>
          <cell r="EH341">
            <v>90091.520000000004</v>
          </cell>
          <cell r="EI341">
            <v>9754.19</v>
          </cell>
          <cell r="EJ341">
            <v>1867.91</v>
          </cell>
          <cell r="EK341">
            <v>0</v>
          </cell>
          <cell r="EL341">
            <v>405</v>
          </cell>
          <cell r="EM341">
            <v>6157.85</v>
          </cell>
          <cell r="EN341">
            <v>61731.37</v>
          </cell>
          <cell r="EO341">
            <v>44299.74</v>
          </cell>
          <cell r="EP341">
            <v>0</v>
          </cell>
          <cell r="EQ341">
            <v>710.81</v>
          </cell>
          <cell r="ER341">
            <v>0</v>
          </cell>
          <cell r="ES341">
            <v>0</v>
          </cell>
          <cell r="ET341">
            <v>0</v>
          </cell>
          <cell r="EU341">
            <v>0</v>
          </cell>
          <cell r="EV341">
            <v>9441</v>
          </cell>
          <cell r="EW341">
            <v>30195.29</v>
          </cell>
          <cell r="EX341">
            <v>13853.07</v>
          </cell>
          <cell r="EY341">
            <v>0</v>
          </cell>
          <cell r="EZ341">
            <v>0</v>
          </cell>
          <cell r="FA341">
            <v>-19970.82</v>
          </cell>
          <cell r="FB341">
            <v>3416.17</v>
          </cell>
          <cell r="FC341">
            <v>583.83000000000004</v>
          </cell>
          <cell r="FD341">
            <v>0</v>
          </cell>
          <cell r="FE341">
            <v>0</v>
          </cell>
          <cell r="FF341">
            <v>0</v>
          </cell>
          <cell r="FG341">
            <v>0</v>
          </cell>
          <cell r="FH341">
            <v>0</v>
          </cell>
          <cell r="FI341">
            <v>2114.52</v>
          </cell>
          <cell r="FJ341">
            <v>361.37</v>
          </cell>
          <cell r="FK341">
            <v>3366.06</v>
          </cell>
          <cell r="FL341">
            <v>0</v>
          </cell>
          <cell r="FM341">
            <v>0</v>
          </cell>
          <cell r="FN341">
            <v>0</v>
          </cell>
          <cell r="FO341">
            <v>0</v>
          </cell>
          <cell r="FP341">
            <v>193404.2</v>
          </cell>
          <cell r="FQ341">
            <v>54287.38</v>
          </cell>
          <cell r="FR341">
            <v>89646.88</v>
          </cell>
          <cell r="FS341">
            <v>773.09</v>
          </cell>
          <cell r="FT341">
            <v>1650.65</v>
          </cell>
          <cell r="FU341">
            <v>713.1</v>
          </cell>
          <cell r="FV341">
            <v>0</v>
          </cell>
          <cell r="FW341">
            <v>397437.63</v>
          </cell>
          <cell r="FX341">
            <v>160888.01999999999</v>
          </cell>
          <cell r="FY341">
            <v>92265.5</v>
          </cell>
          <cell r="FZ341">
            <v>54282.43</v>
          </cell>
          <cell r="GA341">
            <v>32595.69</v>
          </cell>
          <cell r="GB341">
            <v>0</v>
          </cell>
          <cell r="GC341">
            <v>30</v>
          </cell>
          <cell r="GD341">
            <v>133174.62</v>
          </cell>
          <cell r="GE341">
            <v>57910.74</v>
          </cell>
          <cell r="GF341">
            <v>37199.599999999999</v>
          </cell>
          <cell r="GG341">
            <v>22859.08</v>
          </cell>
          <cell r="GH341">
            <v>0</v>
          </cell>
          <cell r="GI341">
            <v>1440</v>
          </cell>
          <cell r="GJ341">
            <v>-38196.639999999999</v>
          </cell>
          <cell r="GK341">
            <v>123330.17</v>
          </cell>
          <cell r="GL341">
            <v>62022.02</v>
          </cell>
          <cell r="GM341">
            <v>360066.38</v>
          </cell>
          <cell r="GN341">
            <v>67071.37</v>
          </cell>
          <cell r="GO341">
            <v>24131.66</v>
          </cell>
          <cell r="GP341">
            <v>3253</v>
          </cell>
          <cell r="GQ341">
            <v>8.0399999999999991</v>
          </cell>
          <cell r="GR341">
            <v>0</v>
          </cell>
          <cell r="GS341">
            <v>0</v>
          </cell>
          <cell r="GT341">
            <v>0</v>
          </cell>
          <cell r="GU341">
            <v>0</v>
          </cell>
          <cell r="GV341">
            <v>0</v>
          </cell>
          <cell r="GW341">
            <v>0</v>
          </cell>
          <cell r="GX341">
            <v>0</v>
          </cell>
          <cell r="GY341">
            <v>55148.39</v>
          </cell>
          <cell r="GZ341">
            <v>26437.78</v>
          </cell>
          <cell r="HA341">
            <v>205000</v>
          </cell>
          <cell r="HB341">
            <v>0</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cell r="HQ341">
            <v>0</v>
          </cell>
          <cell r="HR341">
            <v>0</v>
          </cell>
          <cell r="HS341">
            <v>0</v>
          </cell>
          <cell r="HT341">
            <v>36827.199999999997</v>
          </cell>
          <cell r="HU341">
            <v>26558.09</v>
          </cell>
          <cell r="HV341">
            <v>3012.5</v>
          </cell>
          <cell r="HW341">
            <v>9713.23</v>
          </cell>
          <cell r="HX341">
            <v>0</v>
          </cell>
          <cell r="HY341">
            <v>0</v>
          </cell>
          <cell r="HZ341">
            <v>1793.32</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1789017</v>
          </cell>
          <cell r="IV341">
            <v>0</v>
          </cell>
          <cell r="IW341">
            <v>0</v>
          </cell>
          <cell r="IX341">
            <v>0</v>
          </cell>
          <cell r="IY341">
            <v>0</v>
          </cell>
          <cell r="IZ341">
            <v>0</v>
          </cell>
          <cell r="JA341">
            <v>0</v>
          </cell>
          <cell r="JB341">
            <v>102377.46</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cell r="JX341">
            <v>0</v>
          </cell>
          <cell r="JY341">
            <v>0</v>
          </cell>
          <cell r="JZ341">
            <v>0</v>
          </cell>
          <cell r="KA341">
            <v>0</v>
          </cell>
          <cell r="KB341">
            <v>0</v>
          </cell>
          <cell r="KC341">
            <v>0</v>
          </cell>
          <cell r="KD341">
            <v>0</v>
          </cell>
          <cell r="KE341">
            <v>17239643.239999998</v>
          </cell>
          <cell r="KF341">
            <v>7444865.1600000001</v>
          </cell>
          <cell r="KG341">
            <v>3201235.01</v>
          </cell>
          <cell r="KH341">
            <v>674174.77</v>
          </cell>
          <cell r="KI341">
            <v>121562.39</v>
          </cell>
          <cell r="KJ341">
            <v>39827.589999999997</v>
          </cell>
          <cell r="KK341">
            <v>1891394.46</v>
          </cell>
        </row>
        <row r="342">
          <cell r="A342">
            <v>339</v>
          </cell>
          <cell r="B342">
            <v>9215</v>
          </cell>
          <cell r="C342" t="str">
            <v>Great Prairie AEA</v>
          </cell>
          <cell r="D342">
            <v>1425271.83</v>
          </cell>
          <cell r="E342">
            <v>302635.84999999998</v>
          </cell>
          <cell r="F342">
            <v>46960.94</v>
          </cell>
          <cell r="G342">
            <v>9021.77</v>
          </cell>
          <cell r="H342">
            <v>0</v>
          </cell>
          <cell r="I342">
            <v>0</v>
          </cell>
          <cell r="J342">
            <v>0</v>
          </cell>
          <cell r="K342">
            <v>1851129.35</v>
          </cell>
          <cell r="L342">
            <v>304514.46000000002</v>
          </cell>
          <cell r="M342">
            <v>24771.95</v>
          </cell>
          <cell r="N342">
            <v>0</v>
          </cell>
          <cell r="O342">
            <v>0</v>
          </cell>
          <cell r="P342">
            <v>0</v>
          </cell>
          <cell r="Q342">
            <v>0</v>
          </cell>
          <cell r="R342">
            <v>240248</v>
          </cell>
          <cell r="S342">
            <v>73824.429999999993</v>
          </cell>
          <cell r="T342">
            <v>4859.01</v>
          </cell>
          <cell r="U342">
            <v>0</v>
          </cell>
          <cell r="V342">
            <v>0</v>
          </cell>
          <cell r="W342">
            <v>0</v>
          </cell>
          <cell r="X342">
            <v>0</v>
          </cell>
          <cell r="Y342">
            <v>0</v>
          </cell>
          <cell r="Z342">
            <v>0</v>
          </cell>
          <cell r="AA342">
            <v>0</v>
          </cell>
          <cell r="AB342">
            <v>0</v>
          </cell>
          <cell r="AC342">
            <v>0</v>
          </cell>
          <cell r="AD342">
            <v>0</v>
          </cell>
          <cell r="AE342">
            <v>0</v>
          </cell>
          <cell r="AF342">
            <v>1207251</v>
          </cell>
          <cell r="AG342">
            <v>236609.4</v>
          </cell>
          <cell r="AH342">
            <v>15778.43</v>
          </cell>
          <cell r="AI342">
            <v>0</v>
          </cell>
          <cell r="AJ342">
            <v>0</v>
          </cell>
          <cell r="AK342">
            <v>0</v>
          </cell>
          <cell r="AL342">
            <v>0</v>
          </cell>
          <cell r="AM342">
            <v>4123520.98</v>
          </cell>
          <cell r="AN342">
            <v>771961.2</v>
          </cell>
          <cell r="AO342">
            <v>105099.54</v>
          </cell>
          <cell r="AP342">
            <v>6165.41</v>
          </cell>
          <cell r="AQ342">
            <v>0</v>
          </cell>
          <cell r="AR342">
            <v>0</v>
          </cell>
          <cell r="AS342">
            <v>0</v>
          </cell>
          <cell r="AT342">
            <v>735905.71</v>
          </cell>
          <cell r="AU342">
            <v>120977.12</v>
          </cell>
          <cell r="AV342">
            <v>95814.25</v>
          </cell>
          <cell r="AW342">
            <v>0</v>
          </cell>
          <cell r="AX342">
            <v>0</v>
          </cell>
          <cell r="AY342">
            <v>0</v>
          </cell>
          <cell r="AZ342">
            <v>0</v>
          </cell>
          <cell r="BA342">
            <v>438342</v>
          </cell>
          <cell r="BB342">
            <v>73849.320000000007</v>
          </cell>
          <cell r="BC342">
            <v>40682.65</v>
          </cell>
          <cell r="BD342">
            <v>0</v>
          </cell>
          <cell r="BE342">
            <v>0</v>
          </cell>
          <cell r="BF342">
            <v>0</v>
          </cell>
          <cell r="BG342">
            <v>0</v>
          </cell>
          <cell r="BH342">
            <v>0</v>
          </cell>
          <cell r="BI342">
            <v>0</v>
          </cell>
          <cell r="BJ342">
            <v>320186.46000000002</v>
          </cell>
          <cell r="BK342">
            <v>0</v>
          </cell>
          <cell r="BL342">
            <v>0</v>
          </cell>
          <cell r="BM342">
            <v>0</v>
          </cell>
          <cell r="BN342">
            <v>0</v>
          </cell>
          <cell r="BO342">
            <v>0</v>
          </cell>
          <cell r="BP342">
            <v>0</v>
          </cell>
          <cell r="BQ342">
            <v>0</v>
          </cell>
          <cell r="BR342">
            <v>0</v>
          </cell>
          <cell r="BS342">
            <v>0</v>
          </cell>
          <cell r="BT342">
            <v>0</v>
          </cell>
          <cell r="BU342">
            <v>0</v>
          </cell>
          <cell r="BV342">
            <v>4108813.12</v>
          </cell>
          <cell r="BW342">
            <v>669327.43000000005</v>
          </cell>
          <cell r="BX342">
            <v>577099.69999999995</v>
          </cell>
          <cell r="BY342">
            <v>71110.740000000005</v>
          </cell>
          <cell r="BZ342">
            <v>0</v>
          </cell>
          <cell r="CA342">
            <v>811</v>
          </cell>
          <cell r="CB342">
            <v>0</v>
          </cell>
          <cell r="CC342">
            <v>180569.73</v>
          </cell>
          <cell r="CD342">
            <v>29642.27</v>
          </cell>
          <cell r="CE342">
            <v>27268.65</v>
          </cell>
          <cell r="CF342">
            <v>283829.34000000003</v>
          </cell>
          <cell r="CG342">
            <v>0</v>
          </cell>
          <cell r="CH342">
            <v>0</v>
          </cell>
          <cell r="CI342">
            <v>0</v>
          </cell>
          <cell r="CJ342">
            <v>485050.46</v>
          </cell>
          <cell r="CK342">
            <v>98862.9</v>
          </cell>
          <cell r="CL342">
            <v>118765.84</v>
          </cell>
          <cell r="CM342">
            <v>19300.54</v>
          </cell>
          <cell r="CN342">
            <v>0</v>
          </cell>
          <cell r="CO342">
            <v>75</v>
          </cell>
          <cell r="CP342">
            <v>0</v>
          </cell>
          <cell r="CQ342">
            <v>0</v>
          </cell>
          <cell r="CR342">
            <v>0</v>
          </cell>
          <cell r="CS342">
            <v>0</v>
          </cell>
          <cell r="CT342">
            <v>0</v>
          </cell>
          <cell r="CU342">
            <v>0</v>
          </cell>
          <cell r="CV342">
            <v>0</v>
          </cell>
          <cell r="CW342">
            <v>0</v>
          </cell>
          <cell r="CX342">
            <v>0</v>
          </cell>
          <cell r="CY342">
            <v>0</v>
          </cell>
          <cell r="CZ342">
            <v>139.65</v>
          </cell>
          <cell r="DA342">
            <v>68756.87</v>
          </cell>
          <cell r="DB342">
            <v>0</v>
          </cell>
          <cell r="DC342">
            <v>0</v>
          </cell>
          <cell r="DD342">
            <v>0</v>
          </cell>
          <cell r="DE342">
            <v>0</v>
          </cell>
          <cell r="DF342">
            <v>0</v>
          </cell>
          <cell r="DG342">
            <v>91942.14</v>
          </cell>
          <cell r="DH342">
            <v>1710.75</v>
          </cell>
          <cell r="DI342">
            <v>0</v>
          </cell>
          <cell r="DJ342">
            <v>8494</v>
          </cell>
          <cell r="DK342">
            <v>0</v>
          </cell>
          <cell r="DL342">
            <v>260487.67999999999</v>
          </cell>
          <cell r="DM342">
            <v>57282.41</v>
          </cell>
          <cell r="DN342">
            <v>20680.990000000002</v>
          </cell>
          <cell r="DO342">
            <v>1991.33</v>
          </cell>
          <cell r="DP342">
            <v>0</v>
          </cell>
          <cell r="DQ342">
            <v>943</v>
          </cell>
          <cell r="DR342">
            <v>0</v>
          </cell>
          <cell r="DS342">
            <v>404209.28</v>
          </cell>
          <cell r="DT342">
            <v>92318.07</v>
          </cell>
          <cell r="DU342">
            <v>5845.71</v>
          </cell>
          <cell r="DV342">
            <v>11718.86</v>
          </cell>
          <cell r="DW342">
            <v>0</v>
          </cell>
          <cell r="DX342">
            <v>1561</v>
          </cell>
          <cell r="DY342">
            <v>0</v>
          </cell>
          <cell r="DZ342">
            <v>1427985.88</v>
          </cell>
          <cell r="EA342">
            <v>276114.81</v>
          </cell>
          <cell r="EB342">
            <v>88631.05</v>
          </cell>
          <cell r="EC342">
            <v>16411.66</v>
          </cell>
          <cell r="ED342">
            <v>0</v>
          </cell>
          <cell r="EE342">
            <v>2202</v>
          </cell>
          <cell r="EF342">
            <v>0</v>
          </cell>
          <cell r="EG342">
            <v>257603</v>
          </cell>
          <cell r="EH342">
            <v>51553.279999999999</v>
          </cell>
          <cell r="EI342">
            <v>8164.14</v>
          </cell>
          <cell r="EJ342">
            <v>3392.08</v>
          </cell>
          <cell r="EK342">
            <v>0</v>
          </cell>
          <cell r="EL342">
            <v>175</v>
          </cell>
          <cell r="EM342">
            <v>0</v>
          </cell>
          <cell r="EN342">
            <v>51969.84</v>
          </cell>
          <cell r="EO342">
            <v>10391.870000000001</v>
          </cell>
          <cell r="EP342">
            <v>0</v>
          </cell>
          <cell r="EQ342">
            <v>1954.5</v>
          </cell>
          <cell r="ER342">
            <v>0</v>
          </cell>
          <cell r="ES342">
            <v>0</v>
          </cell>
          <cell r="ET342">
            <v>0</v>
          </cell>
          <cell r="EU342">
            <v>153651.48000000001</v>
          </cell>
          <cell r="EV342">
            <v>23843.1</v>
          </cell>
          <cell r="EW342">
            <v>5171.71</v>
          </cell>
          <cell r="EX342">
            <v>56989.88</v>
          </cell>
          <cell r="EY342">
            <v>0</v>
          </cell>
          <cell r="EZ342">
            <v>0</v>
          </cell>
          <cell r="FA342">
            <v>0</v>
          </cell>
          <cell r="FB342">
            <v>0</v>
          </cell>
          <cell r="FC342">
            <v>0</v>
          </cell>
          <cell r="FD342">
            <v>0</v>
          </cell>
          <cell r="FE342">
            <v>0</v>
          </cell>
          <cell r="FF342">
            <v>0</v>
          </cell>
          <cell r="FG342">
            <v>0</v>
          </cell>
          <cell r="FH342">
            <v>0</v>
          </cell>
          <cell r="FI342">
            <v>83178.710000000006</v>
          </cell>
          <cell r="FJ342">
            <v>17730.38</v>
          </cell>
          <cell r="FK342">
            <v>12623.2</v>
          </cell>
          <cell r="FL342">
            <v>12644.43</v>
          </cell>
          <cell r="FM342">
            <v>0</v>
          </cell>
          <cell r="FN342">
            <v>1147</v>
          </cell>
          <cell r="FO342">
            <v>0</v>
          </cell>
          <cell r="FP342">
            <v>200870</v>
          </cell>
          <cell r="FQ342">
            <v>44999.38</v>
          </cell>
          <cell r="FR342">
            <v>25410.36</v>
          </cell>
          <cell r="FS342">
            <v>10695.35</v>
          </cell>
          <cell r="FT342">
            <v>0</v>
          </cell>
          <cell r="FU342">
            <v>0</v>
          </cell>
          <cell r="FV342">
            <v>0</v>
          </cell>
          <cell r="FW342">
            <v>86891</v>
          </cell>
          <cell r="FX342">
            <v>14637.38</v>
          </cell>
          <cell r="FY342">
            <v>33035.089999999997</v>
          </cell>
          <cell r="FZ342">
            <v>12170.38</v>
          </cell>
          <cell r="GA342">
            <v>92510.79</v>
          </cell>
          <cell r="GB342">
            <v>0</v>
          </cell>
          <cell r="GC342">
            <v>0</v>
          </cell>
          <cell r="GD342">
            <v>0</v>
          </cell>
          <cell r="GE342">
            <v>0</v>
          </cell>
          <cell r="GF342">
            <v>0</v>
          </cell>
          <cell r="GG342">
            <v>0</v>
          </cell>
          <cell r="GH342">
            <v>0</v>
          </cell>
          <cell r="GI342">
            <v>0</v>
          </cell>
          <cell r="GJ342">
            <v>0</v>
          </cell>
          <cell r="GK342">
            <v>153024.79999999999</v>
          </cell>
          <cell r="GL342">
            <v>30179.47</v>
          </cell>
          <cell r="GM342">
            <v>450783.89</v>
          </cell>
          <cell r="GN342">
            <v>134634.78</v>
          </cell>
          <cell r="GO342">
            <v>11764.32</v>
          </cell>
          <cell r="GP342">
            <v>0</v>
          </cell>
          <cell r="GQ342">
            <v>0</v>
          </cell>
          <cell r="GR342">
            <v>0</v>
          </cell>
          <cell r="GS342">
            <v>0</v>
          </cell>
          <cell r="GT342">
            <v>97.1</v>
          </cell>
          <cell r="GU342">
            <v>0</v>
          </cell>
          <cell r="GV342">
            <v>0</v>
          </cell>
          <cell r="GW342">
            <v>0</v>
          </cell>
          <cell r="GX342">
            <v>0</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0</v>
          </cell>
          <cell r="HO342">
            <v>0</v>
          </cell>
          <cell r="HP342">
            <v>0</v>
          </cell>
          <cell r="HQ342">
            <v>0</v>
          </cell>
          <cell r="HR342">
            <v>0</v>
          </cell>
          <cell r="HS342">
            <v>0</v>
          </cell>
          <cell r="HT342">
            <v>74560.320000000007</v>
          </cell>
          <cell r="HU342">
            <v>13882.25</v>
          </cell>
          <cell r="HV342">
            <v>8421.09</v>
          </cell>
          <cell r="HW342">
            <v>3850.51</v>
          </cell>
          <cell r="HX342">
            <v>0</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1708159</v>
          </cell>
          <cell r="IV342">
            <v>0</v>
          </cell>
          <cell r="IW342">
            <v>0</v>
          </cell>
          <cell r="IX342">
            <v>0</v>
          </cell>
          <cell r="IY342">
            <v>0</v>
          </cell>
          <cell r="IZ342">
            <v>0</v>
          </cell>
          <cell r="JA342">
            <v>0</v>
          </cell>
          <cell r="JB342">
            <v>368520</v>
          </cell>
          <cell r="JC342">
            <v>0</v>
          </cell>
          <cell r="JD342">
            <v>0</v>
          </cell>
          <cell r="JE342">
            <v>0</v>
          </cell>
          <cell r="JF342">
            <v>0</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0</v>
          </cell>
          <cell r="JW342">
            <v>0</v>
          </cell>
          <cell r="JX342">
            <v>0</v>
          </cell>
          <cell r="JY342">
            <v>0</v>
          </cell>
          <cell r="JZ342">
            <v>0</v>
          </cell>
          <cell r="KA342">
            <v>0</v>
          </cell>
          <cell r="KB342">
            <v>0</v>
          </cell>
          <cell r="KC342">
            <v>0</v>
          </cell>
          <cell r="KD342">
            <v>0</v>
          </cell>
          <cell r="KE342">
            <v>17950534.170000002</v>
          </cell>
          <cell r="KF342">
            <v>3315136.78</v>
          </cell>
          <cell r="KG342">
            <v>2128233.54</v>
          </cell>
          <cell r="KH342">
            <v>726349.18</v>
          </cell>
          <cell r="KI342">
            <v>104275.11</v>
          </cell>
          <cell r="KJ342">
            <v>15408</v>
          </cell>
          <cell r="KK342">
            <v>2076679</v>
          </cell>
        </row>
        <row r="343">
          <cell r="A343">
            <v>340</v>
          </cell>
          <cell r="B343"/>
          <cell r="C343" t="str">
            <v>LEA Total</v>
          </cell>
          <cell r="D343">
            <v>2588020539.7700009</v>
          </cell>
          <cell r="E343">
            <v>837623333.56999993</v>
          </cell>
          <cell r="F343">
            <v>448095144.79999983</v>
          </cell>
          <cell r="G343">
            <v>94701371.099999979</v>
          </cell>
          <cell r="H343">
            <v>20698977.59</v>
          </cell>
          <cell r="I343">
            <v>3429979.6600000011</v>
          </cell>
          <cell r="J343">
            <v>365942.76</v>
          </cell>
          <cell r="K343">
            <v>16440164.649999997</v>
          </cell>
          <cell r="L343">
            <v>5720055.2599999988</v>
          </cell>
          <cell r="M343">
            <v>4720498.74</v>
          </cell>
          <cell r="N343">
            <v>315209.53999999998</v>
          </cell>
          <cell r="O343">
            <v>69643.14</v>
          </cell>
          <cell r="P343">
            <v>5569.97</v>
          </cell>
          <cell r="Q343">
            <v>152.28</v>
          </cell>
          <cell r="R343">
            <v>80808504.86999999</v>
          </cell>
          <cell r="S343">
            <v>25593930.639999975</v>
          </cell>
          <cell r="T343">
            <v>3070079.2</v>
          </cell>
          <cell r="U343">
            <v>823988.55999999936</v>
          </cell>
          <cell r="V343">
            <v>79654.62000000001</v>
          </cell>
          <cell r="W343">
            <v>52732.320000000014</v>
          </cell>
          <cell r="X343">
            <v>13175.17</v>
          </cell>
          <cell r="Y343">
            <v>36240653.919999994</v>
          </cell>
          <cell r="Z343">
            <v>12260393.919999996</v>
          </cell>
          <cell r="AA343">
            <v>4745579.1100000003</v>
          </cell>
          <cell r="AB343">
            <v>1319310.8399999989</v>
          </cell>
          <cell r="AC343">
            <v>71119.16</v>
          </cell>
          <cell r="AD343">
            <v>24105.559999999994</v>
          </cell>
          <cell r="AE343">
            <v>14181.21</v>
          </cell>
          <cell r="AF343">
            <v>924259.56</v>
          </cell>
          <cell r="AG343">
            <v>301053.99</v>
          </cell>
          <cell r="AH343">
            <v>215249.38999999998</v>
          </cell>
          <cell r="AI343">
            <v>11677.72</v>
          </cell>
          <cell r="AJ343">
            <v>0</v>
          </cell>
          <cell r="AK343">
            <v>0</v>
          </cell>
          <cell r="AL343">
            <v>663.2</v>
          </cell>
          <cell r="AM343">
            <v>4309618.82</v>
          </cell>
          <cell r="AN343">
            <v>1802393.2999999998</v>
          </cell>
          <cell r="AO343">
            <v>524748.30000000005</v>
          </cell>
          <cell r="AP343">
            <v>2034.86</v>
          </cell>
          <cell r="AQ343">
            <v>666.22</v>
          </cell>
          <cell r="AR343">
            <v>282.77999999999997</v>
          </cell>
          <cell r="AS343">
            <v>0</v>
          </cell>
          <cell r="AT343">
            <v>534357.4</v>
          </cell>
          <cell r="AU343">
            <v>231003.82</v>
          </cell>
          <cell r="AV343">
            <v>97.66</v>
          </cell>
          <cell r="AW343">
            <v>0</v>
          </cell>
          <cell r="AX343">
            <v>0</v>
          </cell>
          <cell r="AY343">
            <v>0</v>
          </cell>
          <cell r="AZ343">
            <v>0</v>
          </cell>
          <cell r="BA343">
            <v>377468.01</v>
          </cell>
          <cell r="BB343">
            <v>160653.17000000001</v>
          </cell>
          <cell r="BC343">
            <v>0</v>
          </cell>
          <cell r="BD343">
            <v>0</v>
          </cell>
          <cell r="BE343">
            <v>0</v>
          </cell>
          <cell r="BF343">
            <v>0</v>
          </cell>
          <cell r="BG343">
            <v>0</v>
          </cell>
          <cell r="BH343">
            <v>280238.84999999998</v>
          </cell>
          <cell r="BI343">
            <v>130103.67</v>
          </cell>
          <cell r="BJ343">
            <v>48876.800000000003</v>
          </cell>
          <cell r="BK343">
            <v>0</v>
          </cell>
          <cell r="BL343">
            <v>148</v>
          </cell>
          <cell r="BM343">
            <v>0</v>
          </cell>
          <cell r="BN343">
            <v>0</v>
          </cell>
          <cell r="BO343">
            <v>14510268.369999997</v>
          </cell>
          <cell r="BP343">
            <v>5531549.7299999995</v>
          </cell>
          <cell r="BQ343">
            <v>2547089.2799999998</v>
          </cell>
          <cell r="BR343">
            <v>252331.35999999993</v>
          </cell>
          <cell r="BS343">
            <v>8299.32</v>
          </cell>
          <cell r="BT343">
            <v>29341.340000000004</v>
          </cell>
          <cell r="BU343">
            <v>8093.35</v>
          </cell>
          <cell r="BV343">
            <v>116629070.55999997</v>
          </cell>
          <cell r="BW343">
            <v>33023714.610000011</v>
          </cell>
          <cell r="BX343">
            <v>14049768.690000003</v>
          </cell>
          <cell r="BY343">
            <v>4662279.2300000023</v>
          </cell>
          <cell r="BZ343">
            <v>229142.73</v>
          </cell>
          <cell r="CA343">
            <v>239683.51</v>
          </cell>
          <cell r="CB343">
            <v>10019.23</v>
          </cell>
          <cell r="CC343">
            <v>40557867.159999982</v>
          </cell>
          <cell r="CD343">
            <v>13071937.990000004</v>
          </cell>
          <cell r="CE343">
            <v>636716.20000000007</v>
          </cell>
          <cell r="CF343">
            <v>3997509.9400000032</v>
          </cell>
          <cell r="CG343">
            <v>259059.80999999997</v>
          </cell>
          <cell r="CH343">
            <v>18087.629999999997</v>
          </cell>
          <cell r="CI343">
            <v>32.139999999999986</v>
          </cell>
          <cell r="CJ343">
            <v>25378423.400000002</v>
          </cell>
          <cell r="CK343">
            <v>8108817.5700000022</v>
          </cell>
          <cell r="CL343">
            <v>9226488.1800000053</v>
          </cell>
          <cell r="CM343">
            <v>7375496.9099999983</v>
          </cell>
          <cell r="CN343">
            <v>7067146.950000003</v>
          </cell>
          <cell r="CO343">
            <v>110477.35999999999</v>
          </cell>
          <cell r="CP343">
            <v>-125232.85999999999</v>
          </cell>
          <cell r="CQ343">
            <v>34556.270000000004</v>
          </cell>
          <cell r="CR343">
            <v>6694.83</v>
          </cell>
          <cell r="CS343">
            <v>1188539.7799999998</v>
          </cell>
          <cell r="CT343">
            <v>286703.39</v>
          </cell>
          <cell r="CU343">
            <v>0</v>
          </cell>
          <cell r="CV343">
            <v>15772.57</v>
          </cell>
          <cell r="CW343">
            <v>0</v>
          </cell>
          <cell r="CX343">
            <v>2008318.46</v>
          </cell>
          <cell r="CY343">
            <v>476563.3</v>
          </cell>
          <cell r="CZ343">
            <v>1685910.29</v>
          </cell>
          <cell r="DA343">
            <v>54018.709999999992</v>
          </cell>
          <cell r="DB343">
            <v>5509.55</v>
          </cell>
          <cell r="DC343">
            <v>9547.630000000001</v>
          </cell>
          <cell r="DD343">
            <v>0</v>
          </cell>
          <cell r="DE343">
            <v>0</v>
          </cell>
          <cell r="DF343">
            <v>200405.21</v>
          </cell>
          <cell r="DG343">
            <v>13228334.090000004</v>
          </cell>
          <cell r="DH343">
            <v>1382160.8700000003</v>
          </cell>
          <cell r="DI343">
            <v>91220.22</v>
          </cell>
          <cell r="DJ343">
            <v>2557269.6399999983</v>
          </cell>
          <cell r="DK343">
            <v>43645.27</v>
          </cell>
          <cell r="DL343">
            <v>71778046.930000007</v>
          </cell>
          <cell r="DM343">
            <v>21749526.180000011</v>
          </cell>
          <cell r="DN343">
            <v>12429917.020000001</v>
          </cell>
          <cell r="DO343">
            <v>1643446.5999999985</v>
          </cell>
          <cell r="DP343">
            <v>117850.52000000002</v>
          </cell>
          <cell r="DQ343">
            <v>716791.55</v>
          </cell>
          <cell r="DR343">
            <v>43426.06</v>
          </cell>
          <cell r="DS343">
            <v>5716020.6699999999</v>
          </cell>
          <cell r="DT343">
            <v>2035819.18</v>
          </cell>
          <cell r="DU343">
            <v>2416162.9400000009</v>
          </cell>
          <cell r="DV343">
            <v>25283.299999999996</v>
          </cell>
          <cell r="DW343">
            <v>527.58000000000004</v>
          </cell>
          <cell r="DX343">
            <v>7351.04</v>
          </cell>
          <cell r="DY343">
            <v>-20839.009999999998</v>
          </cell>
          <cell r="DZ343">
            <v>240509653.13000017</v>
          </cell>
          <cell r="EA343">
            <v>83465489.479999945</v>
          </cell>
          <cell r="EB343">
            <v>5477868.6999999965</v>
          </cell>
          <cell r="EC343">
            <v>2702786.8199999994</v>
          </cell>
          <cell r="ED343">
            <v>430477.99999999988</v>
          </cell>
          <cell r="EE343">
            <v>806421.35999999987</v>
          </cell>
          <cell r="EF343">
            <v>349049.03</v>
          </cell>
          <cell r="EG343">
            <v>44979827.010000035</v>
          </cell>
          <cell r="EH343">
            <v>16046391.19999999</v>
          </cell>
          <cell r="EI343">
            <v>13686042.649999985</v>
          </cell>
          <cell r="EJ343">
            <v>1261306.8699999999</v>
          </cell>
          <cell r="EK343">
            <v>156528.44</v>
          </cell>
          <cell r="EL343">
            <v>1088112.0299999998</v>
          </cell>
          <cell r="EM343">
            <v>-199007.18000000005</v>
          </cell>
          <cell r="EN343">
            <v>2309424.46</v>
          </cell>
          <cell r="EO343">
            <v>849918.2699999999</v>
          </cell>
          <cell r="EP343">
            <v>283955.18999999994</v>
          </cell>
          <cell r="EQ343">
            <v>279224.31999999995</v>
          </cell>
          <cell r="ER343">
            <v>9801.81</v>
          </cell>
          <cell r="ES343">
            <v>6326</v>
          </cell>
          <cell r="ET343">
            <v>-655.79</v>
          </cell>
          <cell r="EU343">
            <v>1609133.9199999995</v>
          </cell>
          <cell r="EV343">
            <v>594997.10000000021</v>
          </cell>
          <cell r="EW343">
            <v>2076894.2300000007</v>
          </cell>
          <cell r="EX343">
            <v>1342872.21</v>
          </cell>
          <cell r="EY343">
            <v>59945.319999999992</v>
          </cell>
          <cell r="EZ343">
            <v>301.66000000000003</v>
          </cell>
          <cell r="FA343">
            <v>-20308.3</v>
          </cell>
          <cell r="FB343">
            <v>274321.26999999996</v>
          </cell>
          <cell r="FC343">
            <v>80250.720000000001</v>
          </cell>
          <cell r="FD343">
            <v>185000.15</v>
          </cell>
          <cell r="FE343">
            <v>14442.8</v>
          </cell>
          <cell r="FF343">
            <v>0</v>
          </cell>
          <cell r="FG343">
            <v>218.52</v>
          </cell>
          <cell r="FH343">
            <v>0</v>
          </cell>
          <cell r="FI343">
            <v>1709211.0599999998</v>
          </cell>
          <cell r="FJ343">
            <v>585213.49</v>
          </cell>
          <cell r="FK343">
            <v>1276791.9900000002</v>
          </cell>
          <cell r="FL343">
            <v>108021.17</v>
          </cell>
          <cell r="FM343">
            <v>11472.79</v>
          </cell>
          <cell r="FN343">
            <v>27673.97</v>
          </cell>
          <cell r="FO343">
            <v>10</v>
          </cell>
          <cell r="FP343">
            <v>11007252.809999995</v>
          </cell>
          <cell r="FQ343">
            <v>4108446.5499999984</v>
          </cell>
          <cell r="FR343">
            <v>4570050.9800000014</v>
          </cell>
          <cell r="FS343">
            <v>436236.96</v>
          </cell>
          <cell r="FT343">
            <v>92054.98</v>
          </cell>
          <cell r="FU343">
            <v>98689.13</v>
          </cell>
          <cell r="FV343">
            <v>5147.7299999999996</v>
          </cell>
          <cell r="FW343">
            <v>14165116.889999999</v>
          </cell>
          <cell r="FX343">
            <v>4919236.5199999986</v>
          </cell>
          <cell r="FY343">
            <v>4843722.3299999991</v>
          </cell>
          <cell r="FZ343">
            <v>5913794.0599999996</v>
          </cell>
          <cell r="GA343">
            <v>1414786.0399999998</v>
          </cell>
          <cell r="GB343">
            <v>54612.409999999989</v>
          </cell>
          <cell r="GC343">
            <v>0</v>
          </cell>
          <cell r="GD343">
            <v>2523049.84</v>
          </cell>
          <cell r="GE343">
            <v>1069773.1599999997</v>
          </cell>
          <cell r="GF343">
            <v>530452.02000000014</v>
          </cell>
          <cell r="GG343">
            <v>179528.49999999997</v>
          </cell>
          <cell r="GH343">
            <v>23546.399999999998</v>
          </cell>
          <cell r="GI343">
            <v>1259.46</v>
          </cell>
          <cell r="GJ343">
            <v>-401399.67</v>
          </cell>
          <cell r="GK343">
            <v>185361670.11999992</v>
          </cell>
          <cell r="GL343">
            <v>66811483.390000038</v>
          </cell>
          <cell r="GM343">
            <v>74852434.38000001</v>
          </cell>
          <cell r="GN343">
            <v>132846205.29000007</v>
          </cell>
          <cell r="GO343">
            <v>4029993.5300000017</v>
          </cell>
          <cell r="GP343">
            <v>306513.53000000003</v>
          </cell>
          <cell r="GQ343">
            <v>-6639.5999999999976</v>
          </cell>
          <cell r="GR343">
            <v>94168260.190000027</v>
          </cell>
          <cell r="GS343">
            <v>23701608.580000013</v>
          </cell>
          <cell r="GT343">
            <v>56675517.660000011</v>
          </cell>
          <cell r="GU343">
            <v>24799835.000000007</v>
          </cell>
          <cell r="GV343">
            <v>3328161.9300000016</v>
          </cell>
          <cell r="GW343">
            <v>361754.02</v>
          </cell>
          <cell r="GX343">
            <v>-88930.25</v>
          </cell>
          <cell r="GY343">
            <v>0</v>
          </cell>
          <cell r="GZ343">
            <v>0</v>
          </cell>
          <cell r="HA343">
            <v>0</v>
          </cell>
          <cell r="HB343">
            <v>0</v>
          </cell>
          <cell r="HC343">
            <v>0</v>
          </cell>
          <cell r="HD343">
            <v>0</v>
          </cell>
          <cell r="HE343">
            <v>0</v>
          </cell>
          <cell r="HF343">
            <v>0</v>
          </cell>
          <cell r="HG343">
            <v>0</v>
          </cell>
          <cell r="HH343">
            <v>0</v>
          </cell>
          <cell r="HI343">
            <v>0</v>
          </cell>
          <cell r="HJ343">
            <v>0</v>
          </cell>
          <cell r="HK343">
            <v>0</v>
          </cell>
          <cell r="HL343">
            <v>0</v>
          </cell>
          <cell r="HM343">
            <v>116044.75</v>
          </cell>
          <cell r="HN343">
            <v>55699.64</v>
          </cell>
          <cell r="HO343">
            <v>7672</v>
          </cell>
          <cell r="HP343">
            <v>18766.010000000002</v>
          </cell>
          <cell r="HQ343">
            <v>0</v>
          </cell>
          <cell r="HR343">
            <v>0</v>
          </cell>
          <cell r="HS343">
            <v>0</v>
          </cell>
          <cell r="HT343">
            <v>2167330.6300000004</v>
          </cell>
          <cell r="HU343">
            <v>875875.15999999992</v>
          </cell>
          <cell r="HV343">
            <v>646199.09999999986</v>
          </cell>
          <cell r="HW343">
            <v>206470.70999999996</v>
          </cell>
          <cell r="HX343">
            <v>9906.32</v>
          </cell>
          <cell r="HY343">
            <v>89556.989999999991</v>
          </cell>
          <cell r="HZ343">
            <v>14317.960000000001</v>
          </cell>
          <cell r="IA343">
            <v>0</v>
          </cell>
          <cell r="IB343">
            <v>0</v>
          </cell>
          <cell r="IC343">
            <v>0</v>
          </cell>
          <cell r="ID343">
            <v>0</v>
          </cell>
          <cell r="IE343">
            <v>0</v>
          </cell>
          <cell r="IF343">
            <v>0</v>
          </cell>
          <cell r="IG343">
            <v>0</v>
          </cell>
          <cell r="IH343">
            <v>0</v>
          </cell>
          <cell r="II343">
            <v>0</v>
          </cell>
          <cell r="IJ343">
            <v>1500</v>
          </cell>
          <cell r="IK343">
            <v>0</v>
          </cell>
          <cell r="IL343">
            <v>0</v>
          </cell>
          <cell r="IM343">
            <v>0</v>
          </cell>
          <cell r="IN343">
            <v>0</v>
          </cell>
          <cell r="IO343">
            <v>0</v>
          </cell>
          <cell r="IP343">
            <v>0</v>
          </cell>
          <cell r="IQ343">
            <v>0</v>
          </cell>
          <cell r="IR343">
            <v>0</v>
          </cell>
          <cell r="IS343">
            <v>0</v>
          </cell>
          <cell r="IT343">
            <v>0</v>
          </cell>
          <cell r="IU343">
            <v>226245976</v>
          </cell>
          <cell r="IV343">
            <v>0</v>
          </cell>
          <cell r="IW343">
            <v>0</v>
          </cell>
          <cell r="IX343">
            <v>0</v>
          </cell>
          <cell r="IY343">
            <v>0</v>
          </cell>
          <cell r="IZ343">
            <v>0</v>
          </cell>
          <cell r="JA343">
            <v>0</v>
          </cell>
          <cell r="JB343">
            <v>5654649.5100000007</v>
          </cell>
          <cell r="JC343">
            <v>0</v>
          </cell>
          <cell r="JD343">
            <v>0</v>
          </cell>
          <cell r="JE343">
            <v>0</v>
          </cell>
          <cell r="JF343">
            <v>10897.59</v>
          </cell>
          <cell r="JG343">
            <v>0</v>
          </cell>
          <cell r="JH343">
            <v>0</v>
          </cell>
          <cell r="JI343">
            <v>0</v>
          </cell>
          <cell r="JJ343">
            <v>0</v>
          </cell>
          <cell r="JK343">
            <v>0</v>
          </cell>
          <cell r="JL343">
            <v>0</v>
          </cell>
          <cell r="JM343">
            <v>0</v>
          </cell>
          <cell r="JN343">
            <v>0</v>
          </cell>
          <cell r="JO343">
            <v>0</v>
          </cell>
          <cell r="JP343">
            <v>15946</v>
          </cell>
          <cell r="JQ343">
            <v>0</v>
          </cell>
          <cell r="JR343">
            <v>0</v>
          </cell>
          <cell r="JS343">
            <v>0</v>
          </cell>
          <cell r="JT343">
            <v>0</v>
          </cell>
          <cell r="JU343">
            <v>0</v>
          </cell>
          <cell r="JV343">
            <v>0</v>
          </cell>
          <cell r="JW343">
            <v>0</v>
          </cell>
          <cell r="JX343">
            <v>0</v>
          </cell>
          <cell r="JY343">
            <v>0</v>
          </cell>
          <cell r="JZ343">
            <v>0</v>
          </cell>
          <cell r="KA343">
            <v>0</v>
          </cell>
          <cell r="KB343">
            <v>0</v>
          </cell>
          <cell r="KC343">
            <v>294619.20999999996</v>
          </cell>
          <cell r="KD343">
            <v>3247860.8499999996</v>
          </cell>
          <cell r="KE343">
            <v>3605448673.7499976</v>
          </cell>
          <cell r="KF343">
            <v>1171192333.1999989</v>
          </cell>
          <cell r="KG343">
            <v>683943301.84999919</v>
          </cell>
          <cell r="KH343">
            <v>286973211.24000019</v>
          </cell>
          <cell r="KI343">
            <v>38265640.970000006</v>
          </cell>
          <cell r="KJ343">
            <v>10353050.84999999</v>
          </cell>
          <cell r="KK343">
            <v>235169275.09000003</v>
          </cell>
        </row>
        <row r="344">
          <cell r="A344">
            <v>341</v>
          </cell>
          <cell r="B344"/>
          <cell r="C344" t="str">
            <v>AEA Total</v>
          </cell>
          <cell r="D344">
            <v>6683081.4199999999</v>
          </cell>
          <cell r="E344">
            <v>1991669.8900000001</v>
          </cell>
          <cell r="F344">
            <v>3157936.5799999996</v>
          </cell>
          <cell r="G344">
            <v>129586.52</v>
          </cell>
          <cell r="H344">
            <v>13466.54</v>
          </cell>
          <cell r="I344">
            <v>230.4</v>
          </cell>
          <cell r="J344">
            <v>19077.239999999998</v>
          </cell>
          <cell r="K344">
            <v>15934874.210000003</v>
          </cell>
          <cell r="L344">
            <v>4709849.4399999995</v>
          </cell>
          <cell r="M344">
            <v>3089814.79</v>
          </cell>
          <cell r="N344">
            <v>4819.0199999999995</v>
          </cell>
          <cell r="O344">
            <v>24260.58</v>
          </cell>
          <cell r="P344">
            <v>907.6</v>
          </cell>
          <cell r="Q344">
            <v>4379.28</v>
          </cell>
          <cell r="R344">
            <v>4633190.42</v>
          </cell>
          <cell r="S344">
            <v>1339861.76</v>
          </cell>
          <cell r="T344">
            <v>754761.16999999993</v>
          </cell>
          <cell r="U344">
            <v>41633.64</v>
          </cell>
          <cell r="V344">
            <v>0</v>
          </cell>
          <cell r="W344">
            <v>0</v>
          </cell>
          <cell r="X344">
            <v>130547</v>
          </cell>
          <cell r="Y344">
            <v>307234.25</v>
          </cell>
          <cell r="Z344">
            <v>121290.52</v>
          </cell>
          <cell r="AA344">
            <v>282239.39</v>
          </cell>
          <cell r="AB344">
            <v>2730.97</v>
          </cell>
          <cell r="AC344">
            <v>0</v>
          </cell>
          <cell r="AD344">
            <v>0</v>
          </cell>
          <cell r="AE344">
            <v>0</v>
          </cell>
          <cell r="AF344">
            <v>19445673.990000002</v>
          </cell>
          <cell r="AG344">
            <v>5905714.5300000003</v>
          </cell>
          <cell r="AH344">
            <v>1087150.7699999998</v>
          </cell>
          <cell r="AI344">
            <v>77624.03</v>
          </cell>
          <cell r="AJ344">
            <v>71649.06</v>
          </cell>
          <cell r="AK344">
            <v>3513.6</v>
          </cell>
          <cell r="AL344">
            <v>13789.87</v>
          </cell>
          <cell r="AM344">
            <v>49488272.629999995</v>
          </cell>
          <cell r="AN344">
            <v>16176939.949999999</v>
          </cell>
          <cell r="AO344">
            <v>4502319.8099999996</v>
          </cell>
          <cell r="AP344">
            <v>206963.49999999997</v>
          </cell>
          <cell r="AQ344">
            <v>258438.08000000002</v>
          </cell>
          <cell r="AR344">
            <v>29434.78</v>
          </cell>
          <cell r="AS344">
            <v>13499.39</v>
          </cell>
          <cell r="AT344">
            <v>8621218.0500000007</v>
          </cell>
          <cell r="AU344">
            <v>2643288.5500000003</v>
          </cell>
          <cell r="AV344">
            <v>978239.17</v>
          </cell>
          <cell r="AW344">
            <v>30595.58</v>
          </cell>
          <cell r="AX344">
            <v>37203.75</v>
          </cell>
          <cell r="AY344">
            <v>1048.92</v>
          </cell>
          <cell r="AZ344">
            <v>1415.86</v>
          </cell>
          <cell r="BA344">
            <v>4571379.07</v>
          </cell>
          <cell r="BB344">
            <v>1318392.93</v>
          </cell>
          <cell r="BC344">
            <v>731885.14</v>
          </cell>
          <cell r="BD344">
            <v>13390.36</v>
          </cell>
          <cell r="BE344">
            <v>17335.18</v>
          </cell>
          <cell r="BF344">
            <v>396.12</v>
          </cell>
          <cell r="BG344">
            <v>231.92</v>
          </cell>
          <cell r="BH344">
            <v>0</v>
          </cell>
          <cell r="BI344">
            <v>0</v>
          </cell>
          <cell r="BJ344">
            <v>4126755.06</v>
          </cell>
          <cell r="BK344">
            <v>710.28</v>
          </cell>
          <cell r="BL344">
            <v>0</v>
          </cell>
          <cell r="BM344">
            <v>0</v>
          </cell>
          <cell r="BN344">
            <v>64.959999999999994</v>
          </cell>
          <cell r="BO344">
            <v>7542604.79</v>
          </cell>
          <cell r="BP344">
            <v>2736621.34</v>
          </cell>
          <cell r="BQ344">
            <v>507007.4599999999</v>
          </cell>
          <cell r="BR344">
            <v>102500.9</v>
          </cell>
          <cell r="BS344">
            <v>14604.380000000001</v>
          </cell>
          <cell r="BT344">
            <v>237.4</v>
          </cell>
          <cell r="BU344">
            <v>11666.99</v>
          </cell>
          <cell r="BV344">
            <v>52200886.150000006</v>
          </cell>
          <cell r="BW344">
            <v>15569223.789999999</v>
          </cell>
          <cell r="BX344">
            <v>12842920.139999999</v>
          </cell>
          <cell r="BY344">
            <v>914041.97000000009</v>
          </cell>
          <cell r="BZ344">
            <v>113674.73</v>
          </cell>
          <cell r="CA344">
            <v>9153.61</v>
          </cell>
          <cell r="CB344">
            <v>97054.080000000016</v>
          </cell>
          <cell r="CC344">
            <v>1958907.83</v>
          </cell>
          <cell r="CD344">
            <v>727457.65000000014</v>
          </cell>
          <cell r="CE344">
            <v>275981.07</v>
          </cell>
          <cell r="CF344">
            <v>5216621.9800000004</v>
          </cell>
          <cell r="CG344">
            <v>22295</v>
          </cell>
          <cell r="CH344">
            <v>773</v>
          </cell>
          <cell r="CI344">
            <v>4383.2700000000004</v>
          </cell>
          <cell r="CJ344">
            <v>3897299.35</v>
          </cell>
          <cell r="CK344">
            <v>1133897.76</v>
          </cell>
          <cell r="CL344">
            <v>740092.64999999991</v>
          </cell>
          <cell r="CM344">
            <v>330160.21999999997</v>
          </cell>
          <cell r="CN344">
            <v>311049.45999999996</v>
          </cell>
          <cell r="CO344">
            <v>2188</v>
          </cell>
          <cell r="CP344">
            <v>2876.94</v>
          </cell>
          <cell r="CQ344">
            <v>804240.99</v>
          </cell>
          <cell r="CR344">
            <v>215861.97999999998</v>
          </cell>
          <cell r="CS344">
            <v>50193.35</v>
          </cell>
          <cell r="CT344">
            <v>7242.86</v>
          </cell>
          <cell r="CU344">
            <v>0</v>
          </cell>
          <cell r="CV344">
            <v>0</v>
          </cell>
          <cell r="CW344">
            <v>252</v>
          </cell>
          <cell r="CX344">
            <v>646009.08000000007</v>
          </cell>
          <cell r="CY344">
            <v>214607.14</v>
          </cell>
          <cell r="CZ344">
            <v>694758.85</v>
          </cell>
          <cell r="DA344">
            <v>348489.71</v>
          </cell>
          <cell r="DB344">
            <v>11237.46</v>
          </cell>
          <cell r="DC344">
            <v>900</v>
          </cell>
          <cell r="DD344">
            <v>250100.61</v>
          </cell>
          <cell r="DE344">
            <v>0</v>
          </cell>
          <cell r="DF344">
            <v>0</v>
          </cell>
          <cell r="DG344">
            <v>1432226.1799999997</v>
          </cell>
          <cell r="DH344">
            <v>28197.340000000004</v>
          </cell>
          <cell r="DI344">
            <v>3019.14</v>
          </cell>
          <cell r="DJ344">
            <v>205338.27000000002</v>
          </cell>
          <cell r="DK344">
            <v>65934.66</v>
          </cell>
          <cell r="DL344">
            <v>2846462.27</v>
          </cell>
          <cell r="DM344">
            <v>681420.30999999994</v>
          </cell>
          <cell r="DN344">
            <v>334619.93</v>
          </cell>
          <cell r="DO344">
            <v>35825.19</v>
          </cell>
          <cell r="DP344">
            <v>2226.7399999999998</v>
          </cell>
          <cell r="DQ344">
            <v>24741.98</v>
          </cell>
          <cell r="DR344">
            <v>-15643.650000000001</v>
          </cell>
          <cell r="DS344">
            <v>4691044.71</v>
          </cell>
          <cell r="DT344">
            <v>1210845.1600000001</v>
          </cell>
          <cell r="DU344">
            <v>2425034.1199999996</v>
          </cell>
          <cell r="DV344">
            <v>28845.480000000003</v>
          </cell>
          <cell r="DW344">
            <v>479</v>
          </cell>
          <cell r="DX344">
            <v>11647</v>
          </cell>
          <cell r="DY344">
            <v>76487.66</v>
          </cell>
          <cell r="DZ344">
            <v>15310047.16</v>
          </cell>
          <cell r="EA344">
            <v>4974109.8099999996</v>
          </cell>
          <cell r="EB344">
            <v>1239672.46</v>
          </cell>
          <cell r="EC344">
            <v>230479.96000000002</v>
          </cell>
          <cell r="ED344">
            <v>25511.649999999998</v>
          </cell>
          <cell r="EE344">
            <v>23993.73</v>
          </cell>
          <cell r="EF344">
            <v>42593.279999999999</v>
          </cell>
          <cell r="EG344">
            <v>3421018.8699999996</v>
          </cell>
          <cell r="EH344">
            <v>1065123.26</v>
          </cell>
          <cell r="EI344">
            <v>635180.61</v>
          </cell>
          <cell r="EJ344">
            <v>22243.360000000001</v>
          </cell>
          <cell r="EK344">
            <v>6014.68</v>
          </cell>
          <cell r="EL344">
            <v>226551.4</v>
          </cell>
          <cell r="EM344">
            <v>-430586.52</v>
          </cell>
          <cell r="EN344">
            <v>1275193.4400000002</v>
          </cell>
          <cell r="EO344">
            <v>483090.72</v>
          </cell>
          <cell r="EP344">
            <v>24909.599999999999</v>
          </cell>
          <cell r="EQ344">
            <v>19820.13</v>
          </cell>
          <cell r="ER344">
            <v>1179.18</v>
          </cell>
          <cell r="ES344">
            <v>0</v>
          </cell>
          <cell r="ET344">
            <v>199.5</v>
          </cell>
          <cell r="EU344">
            <v>1625508.58</v>
          </cell>
          <cell r="EV344">
            <v>650349.84</v>
          </cell>
          <cell r="EW344">
            <v>403541.27999999997</v>
          </cell>
          <cell r="EX344">
            <v>686060.45</v>
          </cell>
          <cell r="EY344">
            <v>48915.07</v>
          </cell>
          <cell r="EZ344">
            <v>0</v>
          </cell>
          <cell r="FA344">
            <v>-253135.5</v>
          </cell>
          <cell r="FB344">
            <v>104490.78</v>
          </cell>
          <cell r="FC344">
            <v>29309.74</v>
          </cell>
          <cell r="FD344">
            <v>40949.54</v>
          </cell>
          <cell r="FE344">
            <v>1981.04</v>
          </cell>
          <cell r="FF344">
            <v>0</v>
          </cell>
          <cell r="FG344">
            <v>0</v>
          </cell>
          <cell r="FH344">
            <v>0</v>
          </cell>
          <cell r="FI344">
            <v>776184.96</v>
          </cell>
          <cell r="FJ344">
            <v>225955.31</v>
          </cell>
          <cell r="FK344">
            <v>150459.6</v>
          </cell>
          <cell r="FL344">
            <v>43997.41</v>
          </cell>
          <cell r="FM344">
            <v>0</v>
          </cell>
          <cell r="FN344">
            <v>5789</v>
          </cell>
          <cell r="FO344">
            <v>5615.26</v>
          </cell>
          <cell r="FP344">
            <v>1730825.2899999998</v>
          </cell>
          <cell r="FQ344">
            <v>517627.79000000004</v>
          </cell>
          <cell r="FR344">
            <v>557131.99999999988</v>
          </cell>
          <cell r="FS344">
            <v>104766.40000000001</v>
          </cell>
          <cell r="FT344">
            <v>3329.65</v>
          </cell>
          <cell r="FU344">
            <v>8767.2000000000007</v>
          </cell>
          <cell r="FV344">
            <v>4116.59</v>
          </cell>
          <cell r="FW344">
            <v>6679457.8199999994</v>
          </cell>
          <cell r="FX344">
            <v>1998338.8499999999</v>
          </cell>
          <cell r="FY344">
            <v>1666763.33</v>
          </cell>
          <cell r="FZ344">
            <v>690359.54</v>
          </cell>
          <cell r="GA344">
            <v>1252621.3899999999</v>
          </cell>
          <cell r="GB344">
            <v>1525</v>
          </cell>
          <cell r="GC344">
            <v>-17578.21</v>
          </cell>
          <cell r="GD344">
            <v>397632.99</v>
          </cell>
          <cell r="GE344">
            <v>165921.19</v>
          </cell>
          <cell r="GF344">
            <v>209777.7</v>
          </cell>
          <cell r="GG344">
            <v>168294.62</v>
          </cell>
          <cell r="GH344">
            <v>5713.06</v>
          </cell>
          <cell r="GI344">
            <v>1440</v>
          </cell>
          <cell r="GJ344">
            <v>-32575.17</v>
          </cell>
          <cell r="GK344">
            <v>1594536.3</v>
          </cell>
          <cell r="GL344">
            <v>783808.45</v>
          </cell>
          <cell r="GM344">
            <v>4004690.02</v>
          </cell>
          <cell r="GN344">
            <v>1198743.98</v>
          </cell>
          <cell r="GO344">
            <v>309068.36</v>
          </cell>
          <cell r="GP344">
            <v>9628.32</v>
          </cell>
          <cell r="GQ344">
            <v>4748.2199999999993</v>
          </cell>
          <cell r="GR344">
            <v>0</v>
          </cell>
          <cell r="GS344">
            <v>0</v>
          </cell>
          <cell r="GT344">
            <v>543.29999999999995</v>
          </cell>
          <cell r="GU344">
            <v>0</v>
          </cell>
          <cell r="GV344">
            <v>0</v>
          </cell>
          <cell r="GW344">
            <v>0</v>
          </cell>
          <cell r="GX344">
            <v>0</v>
          </cell>
          <cell r="GY344">
            <v>187030.34999999998</v>
          </cell>
          <cell r="GZ344">
            <v>71860.47</v>
          </cell>
          <cell r="HA344">
            <v>205480.12</v>
          </cell>
          <cell r="HB344">
            <v>178795.56999999998</v>
          </cell>
          <cell r="HC344">
            <v>0</v>
          </cell>
          <cell r="HD344">
            <v>0</v>
          </cell>
          <cell r="HE344">
            <v>-12009.13</v>
          </cell>
          <cell r="HF344">
            <v>0</v>
          </cell>
          <cell r="HG344">
            <v>0</v>
          </cell>
          <cell r="HH344">
            <v>0</v>
          </cell>
          <cell r="HI344">
            <v>0</v>
          </cell>
          <cell r="HJ344">
            <v>0</v>
          </cell>
          <cell r="HK344">
            <v>0</v>
          </cell>
          <cell r="HL344">
            <v>0</v>
          </cell>
          <cell r="HM344">
            <v>0</v>
          </cell>
          <cell r="HN344">
            <v>0</v>
          </cell>
          <cell r="HO344">
            <v>0</v>
          </cell>
          <cell r="HP344">
            <v>0</v>
          </cell>
          <cell r="HQ344">
            <v>0</v>
          </cell>
          <cell r="HR344">
            <v>0</v>
          </cell>
          <cell r="HS344">
            <v>0</v>
          </cell>
          <cell r="HT344">
            <v>1032640.96</v>
          </cell>
          <cell r="HU344">
            <v>334735.84000000003</v>
          </cell>
          <cell r="HV344">
            <v>67655.839999999997</v>
          </cell>
          <cell r="HW344">
            <v>23676.5</v>
          </cell>
          <cell r="HX344">
            <v>5893.9</v>
          </cell>
          <cell r="HY344">
            <v>245</v>
          </cell>
          <cell r="HZ344">
            <v>12493.6</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23957729</v>
          </cell>
          <cell r="IV344">
            <v>0</v>
          </cell>
          <cell r="IW344">
            <v>0</v>
          </cell>
          <cell r="IX344">
            <v>0</v>
          </cell>
          <cell r="IY344">
            <v>0</v>
          </cell>
          <cell r="IZ344">
            <v>0</v>
          </cell>
          <cell r="JA344">
            <v>0</v>
          </cell>
          <cell r="JB344">
            <v>2171691.8899999997</v>
          </cell>
          <cell r="JC344">
            <v>0</v>
          </cell>
          <cell r="JD344">
            <v>74628.95</v>
          </cell>
          <cell r="JE344">
            <v>0</v>
          </cell>
          <cell r="JF344">
            <v>0</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v>
          </cell>
          <cell r="KA344">
            <v>0</v>
          </cell>
          <cell r="KB344">
            <v>0</v>
          </cell>
          <cell r="KC344">
            <v>20544.679999999997</v>
          </cell>
          <cell r="KD344">
            <v>0</v>
          </cell>
          <cell r="KE344">
            <v>218406946.71000004</v>
          </cell>
          <cell r="KF344">
            <v>68071802.920000002</v>
          </cell>
          <cell r="KG344">
            <v>47220691.029999994</v>
          </cell>
          <cell r="KH344">
            <v>10889198.51</v>
          </cell>
          <cell r="KI344">
            <v>2559186.04</v>
          </cell>
          <cell r="KJ344">
            <v>588995.01</v>
          </cell>
          <cell r="KK344">
            <v>26129420.890000001</v>
          </cell>
        </row>
        <row r="345">
          <cell r="A345">
            <v>342</v>
          </cell>
          <cell r="B345"/>
          <cell r="C345" t="str">
            <v>LEA/AEA Total</v>
          </cell>
          <cell r="D345">
            <v>2594703621.190001</v>
          </cell>
          <cell r="E345">
            <v>839615003.45999992</v>
          </cell>
          <cell r="F345">
            <v>451253081.37999982</v>
          </cell>
          <cell r="G345">
            <v>94830957.619999975</v>
          </cell>
          <cell r="H345">
            <v>20712444.129999999</v>
          </cell>
          <cell r="I345">
            <v>3430210.060000001</v>
          </cell>
          <cell r="J345">
            <v>385020</v>
          </cell>
          <cell r="K345">
            <v>32375038.859999999</v>
          </cell>
          <cell r="L345">
            <v>10429904.699999999</v>
          </cell>
          <cell r="M345">
            <v>7810313.5300000003</v>
          </cell>
          <cell r="N345">
            <v>320028.56</v>
          </cell>
          <cell r="O345">
            <v>93903.72</v>
          </cell>
          <cell r="P345">
            <v>6477.5700000000006</v>
          </cell>
          <cell r="Q345">
            <v>4531.5599999999995</v>
          </cell>
          <cell r="R345">
            <v>85441695.289999992</v>
          </cell>
          <cell r="S345">
            <v>26933792.399999976</v>
          </cell>
          <cell r="T345">
            <v>3824840.37</v>
          </cell>
          <cell r="U345">
            <v>865622.19999999937</v>
          </cell>
          <cell r="V345">
            <v>79654.62000000001</v>
          </cell>
          <cell r="W345">
            <v>52732.320000000014</v>
          </cell>
          <cell r="X345">
            <v>143722.17000000001</v>
          </cell>
          <cell r="Y345">
            <v>36547888.169999994</v>
          </cell>
          <cell r="Z345">
            <v>12381684.439999996</v>
          </cell>
          <cell r="AA345">
            <v>5027818.5</v>
          </cell>
          <cell r="AB345">
            <v>1322041.8099999989</v>
          </cell>
          <cell r="AC345">
            <v>71119.16</v>
          </cell>
          <cell r="AD345">
            <v>24105.559999999994</v>
          </cell>
          <cell r="AE345">
            <v>14181.21</v>
          </cell>
          <cell r="AF345">
            <v>20369933.550000001</v>
          </cell>
          <cell r="AG345">
            <v>6206768.5200000005</v>
          </cell>
          <cell r="AH345">
            <v>1302400.1599999997</v>
          </cell>
          <cell r="AI345">
            <v>89301.75</v>
          </cell>
          <cell r="AJ345">
            <v>71649.06</v>
          </cell>
          <cell r="AK345">
            <v>3513.6</v>
          </cell>
          <cell r="AL345">
            <v>14453.070000000002</v>
          </cell>
          <cell r="AM345">
            <v>53797891.449999996</v>
          </cell>
          <cell r="AN345">
            <v>17979333.25</v>
          </cell>
          <cell r="AO345">
            <v>5027068.1099999994</v>
          </cell>
          <cell r="AP345">
            <v>208998.35999999996</v>
          </cell>
          <cell r="AQ345">
            <v>259104.30000000002</v>
          </cell>
          <cell r="AR345">
            <v>29717.559999999998</v>
          </cell>
          <cell r="AS345">
            <v>13499.39</v>
          </cell>
          <cell r="AT345">
            <v>9155575.4500000011</v>
          </cell>
          <cell r="AU345">
            <v>2874292.37</v>
          </cell>
          <cell r="AV345">
            <v>978336.83000000007</v>
          </cell>
          <cell r="AW345">
            <v>30595.58</v>
          </cell>
          <cell r="AX345">
            <v>37203.75</v>
          </cell>
          <cell r="AY345">
            <v>1048.92</v>
          </cell>
          <cell r="AZ345">
            <v>1415.86</v>
          </cell>
          <cell r="BA345">
            <v>4948847.08</v>
          </cell>
          <cell r="BB345">
            <v>1479046.0999999999</v>
          </cell>
          <cell r="BC345">
            <v>731885.14</v>
          </cell>
          <cell r="BD345">
            <v>13390.36</v>
          </cell>
          <cell r="BE345">
            <v>17335.18</v>
          </cell>
          <cell r="BF345">
            <v>396.12</v>
          </cell>
          <cell r="BG345">
            <v>231.92</v>
          </cell>
          <cell r="BH345">
            <v>280238.84999999998</v>
          </cell>
          <cell r="BI345">
            <v>130103.67</v>
          </cell>
          <cell r="BJ345">
            <v>4175631.86</v>
          </cell>
          <cell r="BK345">
            <v>710.28</v>
          </cell>
          <cell r="BL345">
            <v>148</v>
          </cell>
          <cell r="BM345">
            <v>0</v>
          </cell>
          <cell r="BN345">
            <v>64.959999999999994</v>
          </cell>
          <cell r="BO345">
            <v>22052873.159999996</v>
          </cell>
          <cell r="BP345">
            <v>8268171.0699999994</v>
          </cell>
          <cell r="BQ345">
            <v>3054096.7399999998</v>
          </cell>
          <cell r="BR345">
            <v>354832.25999999989</v>
          </cell>
          <cell r="BS345">
            <v>22903.7</v>
          </cell>
          <cell r="BT345">
            <v>29578.740000000005</v>
          </cell>
          <cell r="BU345">
            <v>19760.34</v>
          </cell>
          <cell r="BV345">
            <v>168829956.70999998</v>
          </cell>
          <cell r="BW345">
            <v>48592938.400000006</v>
          </cell>
          <cell r="BX345">
            <v>26892688.830000002</v>
          </cell>
          <cell r="BY345">
            <v>5576321.200000002</v>
          </cell>
          <cell r="BZ345">
            <v>342817.46</v>
          </cell>
          <cell r="CA345">
            <v>248837.12</v>
          </cell>
          <cell r="CB345">
            <v>107073.31000000001</v>
          </cell>
          <cell r="CC345">
            <v>42516774.98999998</v>
          </cell>
          <cell r="CD345">
            <v>13799395.640000004</v>
          </cell>
          <cell r="CE345">
            <v>912697.27</v>
          </cell>
          <cell r="CF345">
            <v>9214131.9200000037</v>
          </cell>
          <cell r="CG345">
            <v>281354.80999999994</v>
          </cell>
          <cell r="CH345">
            <v>18860.629999999997</v>
          </cell>
          <cell r="CI345">
            <v>4415.4100000000008</v>
          </cell>
          <cell r="CJ345">
            <v>29275722.750000004</v>
          </cell>
          <cell r="CK345">
            <v>9242715.3300000019</v>
          </cell>
          <cell r="CL345">
            <v>9966580.8300000057</v>
          </cell>
          <cell r="CM345">
            <v>7705657.129999998</v>
          </cell>
          <cell r="CN345">
            <v>7378196.4100000029</v>
          </cell>
          <cell r="CO345">
            <v>112665.35999999999</v>
          </cell>
          <cell r="CP345">
            <v>-122355.91999999998</v>
          </cell>
          <cell r="CQ345">
            <v>838797.26</v>
          </cell>
          <cell r="CR345">
            <v>222556.80999999997</v>
          </cell>
          <cell r="CS345">
            <v>1238733.1299999999</v>
          </cell>
          <cell r="CT345">
            <v>293946.25</v>
          </cell>
          <cell r="CU345">
            <v>0</v>
          </cell>
          <cell r="CV345">
            <v>15772.57</v>
          </cell>
          <cell r="CW345">
            <v>252</v>
          </cell>
          <cell r="CX345">
            <v>2654327.54</v>
          </cell>
          <cell r="CY345">
            <v>691170.44</v>
          </cell>
          <cell r="CZ345">
            <v>2380669.14</v>
          </cell>
          <cell r="DA345">
            <v>402508.42000000004</v>
          </cell>
          <cell r="DB345">
            <v>16747.009999999998</v>
          </cell>
          <cell r="DC345">
            <v>10447.630000000001</v>
          </cell>
          <cell r="DD345">
            <v>250100.61</v>
          </cell>
          <cell r="DE345">
            <v>0</v>
          </cell>
          <cell r="DF345">
            <v>200405.21</v>
          </cell>
          <cell r="DG345">
            <v>14660560.270000003</v>
          </cell>
          <cell r="DH345">
            <v>1410358.2100000004</v>
          </cell>
          <cell r="DI345">
            <v>94239.360000000001</v>
          </cell>
          <cell r="DJ345">
            <v>2762607.9099999983</v>
          </cell>
          <cell r="DK345">
            <v>109579.93</v>
          </cell>
          <cell r="DL345">
            <v>74624509.200000003</v>
          </cell>
          <cell r="DM345">
            <v>22430946.49000001</v>
          </cell>
          <cell r="DN345">
            <v>12764536.950000001</v>
          </cell>
          <cell r="DO345">
            <v>1679271.7899999984</v>
          </cell>
          <cell r="DP345">
            <v>120077.26000000002</v>
          </cell>
          <cell r="DQ345">
            <v>741533.53</v>
          </cell>
          <cell r="DR345">
            <v>27782.409999999996</v>
          </cell>
          <cell r="DS345">
            <v>10407065.379999999</v>
          </cell>
          <cell r="DT345">
            <v>3246664.34</v>
          </cell>
          <cell r="DU345">
            <v>4841197.0600000005</v>
          </cell>
          <cell r="DV345">
            <v>54128.78</v>
          </cell>
          <cell r="DW345">
            <v>1006.58</v>
          </cell>
          <cell r="DX345">
            <v>18998.04</v>
          </cell>
          <cell r="DY345">
            <v>55648.650000000009</v>
          </cell>
          <cell r="DZ345">
            <v>255819700.29000017</v>
          </cell>
          <cell r="EA345">
            <v>88439599.289999947</v>
          </cell>
          <cell r="EB345">
            <v>6717541.1599999964</v>
          </cell>
          <cell r="EC345">
            <v>2933266.7799999993</v>
          </cell>
          <cell r="ED345">
            <v>455989.64999999991</v>
          </cell>
          <cell r="EE345">
            <v>830415.08999999985</v>
          </cell>
          <cell r="EF345">
            <v>391642.31000000006</v>
          </cell>
          <cell r="EG345">
            <v>48400845.880000032</v>
          </cell>
          <cell r="EH345">
            <v>17111514.45999999</v>
          </cell>
          <cell r="EI345">
            <v>14321223.259999985</v>
          </cell>
          <cell r="EJ345">
            <v>1283550.23</v>
          </cell>
          <cell r="EK345">
            <v>162543.12</v>
          </cell>
          <cell r="EL345">
            <v>1314663.4299999997</v>
          </cell>
          <cell r="EM345">
            <v>-629593.70000000007</v>
          </cell>
          <cell r="EN345">
            <v>3584617.9000000004</v>
          </cell>
          <cell r="EO345">
            <v>1333008.9899999998</v>
          </cell>
          <cell r="EP345">
            <v>308864.78999999992</v>
          </cell>
          <cell r="EQ345">
            <v>299044.44999999995</v>
          </cell>
          <cell r="ER345">
            <v>10980.99</v>
          </cell>
          <cell r="ES345">
            <v>6326</v>
          </cell>
          <cell r="ET345">
            <v>-456.28999999999996</v>
          </cell>
          <cell r="EU345">
            <v>3234642.4999999995</v>
          </cell>
          <cell r="EV345">
            <v>1245346.9400000002</v>
          </cell>
          <cell r="EW345">
            <v>2480435.5100000007</v>
          </cell>
          <cell r="EX345">
            <v>2028932.66</v>
          </cell>
          <cell r="EY345">
            <v>108860.38999999998</v>
          </cell>
          <cell r="EZ345">
            <v>301.66000000000003</v>
          </cell>
          <cell r="FA345">
            <v>-273443.8</v>
          </cell>
          <cell r="FB345">
            <v>378812.04999999993</v>
          </cell>
          <cell r="FC345">
            <v>109560.46</v>
          </cell>
          <cell r="FD345">
            <v>225949.69</v>
          </cell>
          <cell r="FE345">
            <v>16423.84</v>
          </cell>
          <cell r="FF345">
            <v>0</v>
          </cell>
          <cell r="FG345">
            <v>218.52</v>
          </cell>
          <cell r="FH345">
            <v>0</v>
          </cell>
          <cell r="FI345">
            <v>2485396.0199999996</v>
          </cell>
          <cell r="FJ345">
            <v>811168.8</v>
          </cell>
          <cell r="FK345">
            <v>1427251.5900000003</v>
          </cell>
          <cell r="FL345">
            <v>152018.58000000002</v>
          </cell>
          <cell r="FM345">
            <v>11472.79</v>
          </cell>
          <cell r="FN345">
            <v>33462.97</v>
          </cell>
          <cell r="FO345">
            <v>5625.26</v>
          </cell>
          <cell r="FP345">
            <v>12738078.099999994</v>
          </cell>
          <cell r="FQ345">
            <v>4626074.339999998</v>
          </cell>
          <cell r="FR345">
            <v>5127182.9800000014</v>
          </cell>
          <cell r="FS345">
            <v>541003.36</v>
          </cell>
          <cell r="FT345">
            <v>95384.62999999999</v>
          </cell>
          <cell r="FU345">
            <v>107456.33</v>
          </cell>
          <cell r="FV345">
            <v>9264.32</v>
          </cell>
          <cell r="FW345">
            <v>20844574.709999997</v>
          </cell>
          <cell r="FX345">
            <v>6917575.3699999982</v>
          </cell>
          <cell r="FY345">
            <v>6510485.6599999992</v>
          </cell>
          <cell r="FZ345">
            <v>6604153.5999999996</v>
          </cell>
          <cell r="GA345">
            <v>2667407.4299999997</v>
          </cell>
          <cell r="GB345">
            <v>56137.409999999989</v>
          </cell>
          <cell r="GC345">
            <v>-17578.21</v>
          </cell>
          <cell r="GD345">
            <v>2920682.83</v>
          </cell>
          <cell r="GE345">
            <v>1235694.3499999996</v>
          </cell>
          <cell r="GF345">
            <v>740229.7200000002</v>
          </cell>
          <cell r="GG345">
            <v>347823.12</v>
          </cell>
          <cell r="GH345">
            <v>29259.46</v>
          </cell>
          <cell r="GI345">
            <v>2699.46</v>
          </cell>
          <cell r="GJ345">
            <v>-433974.83999999997</v>
          </cell>
          <cell r="GK345">
            <v>186956206.41999993</v>
          </cell>
          <cell r="GL345">
            <v>67595291.840000033</v>
          </cell>
          <cell r="GM345">
            <v>78857124.400000006</v>
          </cell>
          <cell r="GN345">
            <v>134044949.27000007</v>
          </cell>
          <cell r="GO345">
            <v>4339061.8900000015</v>
          </cell>
          <cell r="GP345">
            <v>316141.85000000003</v>
          </cell>
          <cell r="GQ345">
            <v>-1891.3799999999983</v>
          </cell>
          <cell r="GR345">
            <v>94168260.190000027</v>
          </cell>
          <cell r="GS345">
            <v>23701608.580000013</v>
          </cell>
          <cell r="GT345">
            <v>56676060.960000008</v>
          </cell>
          <cell r="GU345">
            <v>24799835.000000007</v>
          </cell>
          <cell r="GV345">
            <v>3328161.9300000016</v>
          </cell>
          <cell r="GW345">
            <v>361754.02</v>
          </cell>
          <cell r="GX345">
            <v>-88930.25</v>
          </cell>
          <cell r="GY345">
            <v>187030.34999999998</v>
          </cell>
          <cell r="GZ345">
            <v>71860.47</v>
          </cell>
          <cell r="HA345">
            <v>205480.12</v>
          </cell>
          <cell r="HB345">
            <v>178795.56999999998</v>
          </cell>
          <cell r="HC345">
            <v>0</v>
          </cell>
          <cell r="HD345">
            <v>0</v>
          </cell>
          <cell r="HE345">
            <v>-12009.13</v>
          </cell>
          <cell r="HF345">
            <v>0</v>
          </cell>
          <cell r="HG345">
            <v>0</v>
          </cell>
          <cell r="HH345">
            <v>0</v>
          </cell>
          <cell r="HI345">
            <v>0</v>
          </cell>
          <cell r="HJ345">
            <v>0</v>
          </cell>
          <cell r="HK345">
            <v>0</v>
          </cell>
          <cell r="HL345">
            <v>0</v>
          </cell>
          <cell r="HM345">
            <v>116044.75</v>
          </cell>
          <cell r="HN345">
            <v>55699.64</v>
          </cell>
          <cell r="HO345">
            <v>7672</v>
          </cell>
          <cell r="HP345">
            <v>18766.010000000002</v>
          </cell>
          <cell r="HQ345">
            <v>0</v>
          </cell>
          <cell r="HR345">
            <v>0</v>
          </cell>
          <cell r="HS345">
            <v>0</v>
          </cell>
          <cell r="HT345">
            <v>3199971.5900000003</v>
          </cell>
          <cell r="HU345">
            <v>1210611</v>
          </cell>
          <cell r="HV345">
            <v>713854.93999999983</v>
          </cell>
          <cell r="HW345">
            <v>230147.20999999996</v>
          </cell>
          <cell r="HX345">
            <v>15800.22</v>
          </cell>
          <cell r="HY345">
            <v>89801.989999999991</v>
          </cell>
          <cell r="HZ345">
            <v>26811.56</v>
          </cell>
          <cell r="IA345">
            <v>0</v>
          </cell>
          <cell r="IB345">
            <v>0</v>
          </cell>
          <cell r="IC345">
            <v>0</v>
          </cell>
          <cell r="ID345">
            <v>0</v>
          </cell>
          <cell r="IE345">
            <v>0</v>
          </cell>
          <cell r="IF345">
            <v>0</v>
          </cell>
          <cell r="IG345">
            <v>0</v>
          </cell>
          <cell r="IH345">
            <v>0</v>
          </cell>
          <cell r="II345">
            <v>0</v>
          </cell>
          <cell r="IJ345">
            <v>1500</v>
          </cell>
          <cell r="IK345">
            <v>0</v>
          </cell>
          <cell r="IL345">
            <v>0</v>
          </cell>
          <cell r="IM345">
            <v>0</v>
          </cell>
          <cell r="IN345">
            <v>0</v>
          </cell>
          <cell r="IO345">
            <v>0</v>
          </cell>
          <cell r="IP345">
            <v>0</v>
          </cell>
          <cell r="IQ345">
            <v>0</v>
          </cell>
          <cell r="IR345">
            <v>0</v>
          </cell>
          <cell r="IS345">
            <v>0</v>
          </cell>
          <cell r="IT345">
            <v>0</v>
          </cell>
          <cell r="IU345">
            <v>250203705</v>
          </cell>
          <cell r="IV345">
            <v>0</v>
          </cell>
          <cell r="IW345">
            <v>0</v>
          </cell>
          <cell r="IX345">
            <v>0</v>
          </cell>
          <cell r="IY345">
            <v>0</v>
          </cell>
          <cell r="IZ345">
            <v>0</v>
          </cell>
          <cell r="JA345">
            <v>0</v>
          </cell>
          <cell r="JB345">
            <v>7826341.4000000004</v>
          </cell>
          <cell r="JC345">
            <v>0</v>
          </cell>
          <cell r="JD345">
            <v>74628.95</v>
          </cell>
          <cell r="JE345">
            <v>0</v>
          </cell>
          <cell r="JF345">
            <v>10897.59</v>
          </cell>
          <cell r="JG345">
            <v>0</v>
          </cell>
          <cell r="JH345">
            <v>0</v>
          </cell>
          <cell r="JI345">
            <v>0</v>
          </cell>
          <cell r="JJ345">
            <v>0</v>
          </cell>
          <cell r="JK345">
            <v>0</v>
          </cell>
          <cell r="JL345">
            <v>0</v>
          </cell>
          <cell r="JM345">
            <v>0</v>
          </cell>
          <cell r="JN345">
            <v>0</v>
          </cell>
          <cell r="JO345">
            <v>0</v>
          </cell>
          <cell r="JP345">
            <v>15946</v>
          </cell>
          <cell r="JQ345">
            <v>0</v>
          </cell>
          <cell r="JR345">
            <v>0</v>
          </cell>
          <cell r="JS345">
            <v>0</v>
          </cell>
          <cell r="JT345">
            <v>0</v>
          </cell>
          <cell r="JU345">
            <v>0</v>
          </cell>
          <cell r="JV345">
            <v>0</v>
          </cell>
          <cell r="JW345">
            <v>0</v>
          </cell>
          <cell r="JX345">
            <v>0</v>
          </cell>
          <cell r="JY345">
            <v>0</v>
          </cell>
          <cell r="JZ345">
            <v>0</v>
          </cell>
          <cell r="KA345">
            <v>0</v>
          </cell>
          <cell r="KB345">
            <v>0</v>
          </cell>
          <cell r="KC345">
            <v>315163.88999999996</v>
          </cell>
          <cell r="KD345">
            <v>3247860.8499999996</v>
          </cell>
          <cell r="KE345">
            <v>3823855620.4599977</v>
          </cell>
          <cell r="KF345">
            <v>1239264136.1199989</v>
          </cell>
          <cell r="KG345">
            <v>731163992.87999916</v>
          </cell>
          <cell r="KH345">
            <v>297862409.75000018</v>
          </cell>
          <cell r="KI345">
            <v>40824827.010000005</v>
          </cell>
          <cell r="KJ345">
            <v>10942045.85999999</v>
          </cell>
          <cell r="KK345">
            <v>261298695.98000002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BalSheetData1"/>
      <sheetName val="Revenues"/>
      <sheetName val="RevData1"/>
      <sheetName val="General Exp"/>
      <sheetName val="GenExpData1"/>
      <sheetName val="Non-Fiduciary Scholarship Exp"/>
      <sheetName val="NonFidSchData1"/>
      <sheetName val="Activity Exp"/>
      <sheetName val="ActExpData1"/>
      <sheetName val="Management Exp"/>
      <sheetName val="MgmntExpData1"/>
      <sheetName val="Entrep Ed Exp"/>
      <sheetName val="EntreExp1"/>
      <sheetName val="PERL Exp"/>
      <sheetName val="PERLExpData1"/>
      <sheetName val="Support Trust Exp"/>
      <sheetName val="SuppTrustExpData1"/>
      <sheetName val="Disaster Recovery Exp"/>
      <sheetName val="DisastRecovExpData1"/>
      <sheetName val="Library Exp"/>
      <sheetName val="LibExpData1"/>
      <sheetName val="SAVE Exp"/>
      <sheetName val="SAVEExpData1"/>
      <sheetName val="PPEL Exp"/>
      <sheetName val="PPELExpData1"/>
      <sheetName val="Other Capital Projects Exp"/>
      <sheetName val="CapProjExpData1"/>
      <sheetName val="Debt Exp"/>
      <sheetName val="DebtExpData1"/>
      <sheetName val="Permanent Exp"/>
      <sheetName val="PermExpData1"/>
      <sheetName val="Nutrition Exp"/>
      <sheetName val="LunchExpData1"/>
      <sheetName val="Other Enterprise Exp"/>
      <sheetName val="OthEntExpData1"/>
      <sheetName val="Internal Services"/>
      <sheetName val="InternalServData1"/>
      <sheetName val="Trust Exp"/>
      <sheetName val="TrustExpData1"/>
      <sheetName val="Custodial Exp"/>
      <sheetName val="CustodialExpData1"/>
      <sheetName val="AEA Special Ed Inst Exp"/>
      <sheetName val="AEASEInstData1"/>
      <sheetName val="AEA Juvenile Home Inst Exp"/>
      <sheetName val="AEAJHInstData1"/>
    </sheetNames>
    <sheetDataSet>
      <sheetData sheetId="0">
        <row r="7">
          <cell r="B7">
            <v>337</v>
          </cell>
        </row>
      </sheetData>
      <sheetData sheetId="1"/>
      <sheetData sheetId="2"/>
      <sheetData sheetId="3"/>
      <sheetData sheetId="4"/>
      <sheetData sheetId="5">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cell r="FG1">
            <v>163</v>
          </cell>
          <cell r="FH1">
            <v>164</v>
          </cell>
          <cell r="FI1">
            <v>165</v>
          </cell>
          <cell r="FJ1">
            <v>166</v>
          </cell>
          <cell r="FK1">
            <v>167</v>
          </cell>
          <cell r="FL1">
            <v>168</v>
          </cell>
          <cell r="FM1">
            <v>169</v>
          </cell>
          <cell r="FN1">
            <v>170</v>
          </cell>
          <cell r="FO1">
            <v>171</v>
          </cell>
          <cell r="FP1">
            <v>172</v>
          </cell>
          <cell r="FQ1">
            <v>173</v>
          </cell>
          <cell r="FR1">
            <v>174</v>
          </cell>
          <cell r="FS1">
            <v>175</v>
          </cell>
          <cell r="FT1">
            <v>176</v>
          </cell>
          <cell r="FU1">
            <v>177</v>
          </cell>
          <cell r="FV1">
            <v>178</v>
          </cell>
          <cell r="FW1">
            <v>179</v>
          </cell>
          <cell r="FX1">
            <v>180</v>
          </cell>
          <cell r="FY1">
            <v>181</v>
          </cell>
          <cell r="FZ1">
            <v>182</v>
          </cell>
          <cell r="GA1">
            <v>183</v>
          </cell>
          <cell r="GB1">
            <v>184</v>
          </cell>
          <cell r="GC1">
            <v>185</v>
          </cell>
          <cell r="GD1">
            <v>186</v>
          </cell>
          <cell r="GE1">
            <v>187</v>
          </cell>
          <cell r="GF1">
            <v>188</v>
          </cell>
          <cell r="GG1">
            <v>189</v>
          </cell>
          <cell r="GH1">
            <v>190</v>
          </cell>
          <cell r="GI1">
            <v>191</v>
          </cell>
          <cell r="GJ1">
            <v>192</v>
          </cell>
          <cell r="GK1">
            <v>193</v>
          </cell>
          <cell r="GL1">
            <v>194</v>
          </cell>
          <cell r="GM1">
            <v>195</v>
          </cell>
          <cell r="GN1">
            <v>196</v>
          </cell>
          <cell r="GO1">
            <v>197</v>
          </cell>
          <cell r="GP1">
            <v>198</v>
          </cell>
          <cell r="GQ1">
            <v>199</v>
          </cell>
          <cell r="GR1">
            <v>200</v>
          </cell>
          <cell r="GS1">
            <v>201</v>
          </cell>
          <cell r="GT1">
            <v>202</v>
          </cell>
          <cell r="GU1">
            <v>203</v>
          </cell>
          <cell r="GV1">
            <v>204</v>
          </cell>
          <cell r="GW1">
            <v>205</v>
          </cell>
          <cell r="GX1">
            <v>206</v>
          </cell>
          <cell r="GY1">
            <v>207</v>
          </cell>
          <cell r="GZ1">
            <v>208</v>
          </cell>
          <cell r="HA1">
            <v>209</v>
          </cell>
          <cell r="HB1">
            <v>210</v>
          </cell>
          <cell r="HC1">
            <v>211</v>
          </cell>
          <cell r="HD1">
            <v>212</v>
          </cell>
          <cell r="HE1">
            <v>213</v>
          </cell>
          <cell r="HF1">
            <v>214</v>
          </cell>
          <cell r="HG1">
            <v>215</v>
          </cell>
          <cell r="HH1">
            <v>216</v>
          </cell>
          <cell r="HI1">
            <v>217</v>
          </cell>
          <cell r="HJ1">
            <v>218</v>
          </cell>
          <cell r="HK1">
            <v>219</v>
          </cell>
          <cell r="HL1">
            <v>220</v>
          </cell>
          <cell r="HM1">
            <v>221</v>
          </cell>
          <cell r="HN1">
            <v>222</v>
          </cell>
          <cell r="HO1">
            <v>223</v>
          </cell>
          <cell r="HP1">
            <v>224</v>
          </cell>
          <cell r="HQ1">
            <v>225</v>
          </cell>
          <cell r="HR1">
            <v>226</v>
          </cell>
          <cell r="HS1">
            <v>227</v>
          </cell>
          <cell r="HT1">
            <v>228</v>
          </cell>
          <cell r="HU1">
            <v>229</v>
          </cell>
          <cell r="HV1">
            <v>230</v>
          </cell>
          <cell r="HW1">
            <v>231</v>
          </cell>
          <cell r="HX1">
            <v>232</v>
          </cell>
          <cell r="HY1">
            <v>233</v>
          </cell>
          <cell r="HZ1">
            <v>234</v>
          </cell>
          <cell r="IA1">
            <v>235</v>
          </cell>
          <cell r="IB1">
            <v>236</v>
          </cell>
          <cell r="IC1">
            <v>237</v>
          </cell>
          <cell r="ID1">
            <v>238</v>
          </cell>
          <cell r="IE1">
            <v>239</v>
          </cell>
          <cell r="IF1">
            <v>240</v>
          </cell>
          <cell r="IG1">
            <v>241</v>
          </cell>
          <cell r="IH1">
            <v>242</v>
          </cell>
          <cell r="II1">
            <v>243</v>
          </cell>
          <cell r="IJ1">
            <v>244</v>
          </cell>
          <cell r="IK1">
            <v>245</v>
          </cell>
          <cell r="IL1">
            <v>246</v>
          </cell>
          <cell r="IM1">
            <v>247</v>
          </cell>
          <cell r="IN1">
            <v>248</v>
          </cell>
          <cell r="IO1">
            <v>249</v>
          </cell>
          <cell r="IP1">
            <v>250</v>
          </cell>
          <cell r="IQ1">
            <v>251</v>
          </cell>
          <cell r="IR1">
            <v>252</v>
          </cell>
          <cell r="IS1">
            <v>253</v>
          </cell>
          <cell r="IT1">
            <v>254</v>
          </cell>
          <cell r="IU1">
            <v>255</v>
          </cell>
          <cell r="IV1">
            <v>256</v>
          </cell>
          <cell r="IW1">
            <v>257</v>
          </cell>
          <cell r="IX1">
            <v>258</v>
          </cell>
          <cell r="IY1">
            <v>259</v>
          </cell>
          <cell r="IZ1">
            <v>260</v>
          </cell>
          <cell r="JA1">
            <v>261</v>
          </cell>
          <cell r="JB1">
            <v>262</v>
          </cell>
          <cell r="JC1">
            <v>263</v>
          </cell>
          <cell r="JD1">
            <v>264</v>
          </cell>
          <cell r="JE1">
            <v>265</v>
          </cell>
          <cell r="JF1">
            <v>266</v>
          </cell>
          <cell r="JG1">
            <v>267</v>
          </cell>
          <cell r="JH1">
            <v>268</v>
          </cell>
          <cell r="JI1">
            <v>269</v>
          </cell>
          <cell r="JJ1">
            <v>270</v>
          </cell>
          <cell r="JK1">
            <v>271</v>
          </cell>
          <cell r="JL1">
            <v>272</v>
          </cell>
          <cell r="JM1">
            <v>273</v>
          </cell>
          <cell r="JN1">
            <v>274</v>
          </cell>
          <cell r="JO1">
            <v>275</v>
          </cell>
          <cell r="JP1">
            <v>276</v>
          </cell>
          <cell r="JQ1">
            <v>277</v>
          </cell>
          <cell r="JR1">
            <v>278</v>
          </cell>
          <cell r="JS1">
            <v>279</v>
          </cell>
          <cell r="JT1">
            <v>280</v>
          </cell>
          <cell r="JU1">
            <v>281</v>
          </cell>
          <cell r="JV1">
            <v>282</v>
          </cell>
          <cell r="JW1">
            <v>283</v>
          </cell>
          <cell r="JX1">
            <v>284</v>
          </cell>
          <cell r="JY1">
            <v>285</v>
          </cell>
          <cell r="JZ1">
            <v>286</v>
          </cell>
          <cell r="KA1">
            <v>287</v>
          </cell>
          <cell r="KB1">
            <v>288</v>
          </cell>
          <cell r="KC1">
            <v>289</v>
          </cell>
          <cell r="KD1">
            <v>290</v>
          </cell>
          <cell r="KE1">
            <v>291</v>
          </cell>
          <cell r="KF1">
            <v>292</v>
          </cell>
          <cell r="KG1">
            <v>293</v>
          </cell>
          <cell r="KH1">
            <v>294</v>
          </cell>
          <cell r="KI1">
            <v>295</v>
          </cell>
          <cell r="KJ1">
            <v>296</v>
          </cell>
          <cell r="KK1">
            <v>297</v>
          </cell>
        </row>
        <row r="2">
          <cell r="B2"/>
        </row>
        <row r="3">
          <cell r="B3" t="str">
            <v>district</v>
          </cell>
          <cell r="C3" t="str">
            <v>agencyname1</v>
          </cell>
          <cell r="D3" t="str">
            <v>InstSal</v>
          </cell>
          <cell r="E3" t="str">
            <v>InstBen</v>
          </cell>
          <cell r="F3" t="str">
            <v>InstPurchServ</v>
          </cell>
          <cell r="G3" t="str">
            <v>InstSupplies</v>
          </cell>
          <cell r="H3" t="str">
            <v>InstEquip</v>
          </cell>
          <cell r="I3" t="str">
            <v>InstMisc</v>
          </cell>
          <cell r="J3" t="str">
            <v>InstOther</v>
          </cell>
          <cell r="K3" t="str">
            <v>AttendSocSal</v>
          </cell>
          <cell r="L3" t="str">
            <v>AttendSocBen</v>
          </cell>
          <cell r="M3" t="str">
            <v>AttendSocPurchServ</v>
          </cell>
          <cell r="N3" t="str">
            <v>AttendSocSupplies</v>
          </cell>
          <cell r="O3" t="str">
            <v>AttendSocEquip</v>
          </cell>
          <cell r="P3" t="str">
            <v>AttendSocMisc</v>
          </cell>
          <cell r="Q3" t="str">
            <v>AttendSocOther</v>
          </cell>
          <cell r="R3" t="str">
            <v>GuidSal</v>
          </cell>
          <cell r="S3" t="str">
            <v>GuidBen</v>
          </cell>
          <cell r="T3" t="str">
            <v>GuidPurchServ</v>
          </cell>
          <cell r="U3" t="str">
            <v>GuidSupplies</v>
          </cell>
          <cell r="V3" t="str">
            <v>GuidSocEquip</v>
          </cell>
          <cell r="W3" t="str">
            <v>GuidMisc</v>
          </cell>
          <cell r="X3" t="str">
            <v>GuidOther</v>
          </cell>
          <cell r="Y3" t="str">
            <v>HealSal</v>
          </cell>
          <cell r="Z3" t="str">
            <v>HealBen</v>
          </cell>
          <cell r="AA3" t="str">
            <v>HealPurchServ</v>
          </cell>
          <cell r="AB3" t="str">
            <v>HealSupplies</v>
          </cell>
          <cell r="AC3" t="str">
            <v>HealEquip</v>
          </cell>
          <cell r="AD3" t="str">
            <v>HealMisc</v>
          </cell>
          <cell r="AE3" t="str">
            <v>HealOther</v>
          </cell>
          <cell r="AF3" t="str">
            <v>PsychSal</v>
          </cell>
          <cell r="AG3" t="str">
            <v>PsychBen</v>
          </cell>
          <cell r="AH3" t="str">
            <v>PsychPurchServ</v>
          </cell>
          <cell r="AI3" t="str">
            <v>PsychSupplies</v>
          </cell>
          <cell r="AJ3" t="str">
            <v>PsychEquip</v>
          </cell>
          <cell r="AK3" t="str">
            <v>PsychMisc</v>
          </cell>
          <cell r="AL3" t="str">
            <v>PsychOther</v>
          </cell>
          <cell r="AM3" t="str">
            <v>SpchSal</v>
          </cell>
          <cell r="AN3" t="str">
            <v>SpchBen</v>
          </cell>
          <cell r="AO3" t="str">
            <v>SpchPurchServ</v>
          </cell>
          <cell r="AP3" t="str">
            <v>SpchSupplies</v>
          </cell>
          <cell r="AQ3" t="str">
            <v>SpchEquip</v>
          </cell>
          <cell r="AR3" t="str">
            <v>SpchMisc</v>
          </cell>
          <cell r="AS3" t="str">
            <v>SpchOther</v>
          </cell>
          <cell r="AT3" t="str">
            <v>OTSal</v>
          </cell>
          <cell r="AU3" t="str">
            <v>OTBen</v>
          </cell>
          <cell r="AV3" t="str">
            <v>OTPurchServ</v>
          </cell>
          <cell r="AW3" t="str">
            <v>OTSupplies</v>
          </cell>
          <cell r="AX3" t="str">
            <v>OTEquip</v>
          </cell>
          <cell r="AY3" t="str">
            <v>OTMisc</v>
          </cell>
          <cell r="AZ3" t="str">
            <v>OTOther</v>
          </cell>
          <cell r="BA3" t="str">
            <v>PTSal</v>
          </cell>
          <cell r="BB3" t="str">
            <v>PTBen</v>
          </cell>
          <cell r="BC3" t="str">
            <v>PTServ</v>
          </cell>
          <cell r="BD3" t="str">
            <v>PTSupplies</v>
          </cell>
          <cell r="BE3" t="str">
            <v>PTEquip</v>
          </cell>
          <cell r="BF3" t="str">
            <v>PTMisc</v>
          </cell>
          <cell r="BG3" t="str">
            <v>PTOther</v>
          </cell>
          <cell r="BH3" t="str">
            <v>VisSal</v>
          </cell>
          <cell r="BI3" t="str">
            <v>VisBen</v>
          </cell>
          <cell r="BJ3" t="str">
            <v>VisPurchServ</v>
          </cell>
          <cell r="BK3" t="str">
            <v>VisSupplies</v>
          </cell>
          <cell r="BL3" t="str">
            <v>VisEquip</v>
          </cell>
          <cell r="BM3" t="str">
            <v>VisMisc</v>
          </cell>
          <cell r="BN3" t="str">
            <v>VisOther</v>
          </cell>
          <cell r="BO3" t="str">
            <v>OthStudSal</v>
          </cell>
          <cell r="BP3" t="str">
            <v>OthStudBen</v>
          </cell>
          <cell r="BQ3" t="str">
            <v>OthStudServ</v>
          </cell>
          <cell r="BR3" t="str">
            <v>OthStudSupplies</v>
          </cell>
          <cell r="BS3" t="str">
            <v>OthStudEquip</v>
          </cell>
          <cell r="BT3" t="str">
            <v>OthStudMisc</v>
          </cell>
          <cell r="BU3" t="str">
            <v>OthStudOther</v>
          </cell>
          <cell r="BV3" t="str">
            <v>ImpInstSal</v>
          </cell>
          <cell r="BW3" t="str">
            <v>ImpInstBen</v>
          </cell>
          <cell r="BX3" t="str">
            <v>ImpInstPurchServ</v>
          </cell>
          <cell r="BY3" t="str">
            <v>ImpInstSupplies</v>
          </cell>
          <cell r="BZ3" t="str">
            <v>ImpInstEquip</v>
          </cell>
          <cell r="CA3" t="str">
            <v>ImpInstMisc</v>
          </cell>
          <cell r="CB3" t="str">
            <v>ImpInstOth</v>
          </cell>
          <cell r="CC3" t="str">
            <v>LibSal</v>
          </cell>
          <cell r="CD3" t="str">
            <v>LibBen</v>
          </cell>
          <cell r="CE3" t="str">
            <v>LibPurchServ</v>
          </cell>
          <cell r="CF3" t="str">
            <v>LibSupplies</v>
          </cell>
          <cell r="CG3" t="str">
            <v>LibEquip</v>
          </cell>
          <cell r="CH3" t="str">
            <v>LibMisc</v>
          </cell>
          <cell r="CI3" t="str">
            <v>LibOth</v>
          </cell>
          <cell r="CJ3" t="str">
            <v>TechSal</v>
          </cell>
          <cell r="CK3" t="str">
            <v>TechBen</v>
          </cell>
          <cell r="CL3" t="str">
            <v>TechPurchServ</v>
          </cell>
          <cell r="CM3" t="str">
            <v>TechSupplies</v>
          </cell>
          <cell r="CN3" t="str">
            <v>TechEquip</v>
          </cell>
          <cell r="CO3" t="str">
            <v>TechMisc</v>
          </cell>
          <cell r="CP3" t="str">
            <v>TechOth</v>
          </cell>
          <cell r="CQ3" t="str">
            <v>AssSal</v>
          </cell>
          <cell r="CR3" t="str">
            <v>AssBen</v>
          </cell>
          <cell r="CS3" t="str">
            <v>AssPurchServ</v>
          </cell>
          <cell r="CT3" t="str">
            <v>AssSupplies</v>
          </cell>
          <cell r="CU3" t="str">
            <v>AssEquip</v>
          </cell>
          <cell r="CV3" t="str">
            <v>AssMisc</v>
          </cell>
          <cell r="CW3" t="str">
            <v>AssOth</v>
          </cell>
          <cell r="CX3" t="str">
            <v>OthInstSuppSal</v>
          </cell>
          <cell r="CY3" t="str">
            <v>OthInstSuppBen</v>
          </cell>
          <cell r="CZ3" t="str">
            <v>OthInstSuppPurchServ</v>
          </cell>
          <cell r="DA3" t="str">
            <v>OthInstSuppSupplies</v>
          </cell>
          <cell r="DB3" t="str">
            <v>OthInstSuppEquip</v>
          </cell>
          <cell r="DC3" t="str">
            <v>OthInstSuppMisc</v>
          </cell>
          <cell r="DD3" t="str">
            <v>OthInstSuppOth</v>
          </cell>
          <cell r="DE3" t="str">
            <v>BdSal</v>
          </cell>
          <cell r="DF3" t="str">
            <v>BdBen</v>
          </cell>
          <cell r="DG3" t="str">
            <v>BdPurchServ</v>
          </cell>
          <cell r="DH3" t="str">
            <v>BdSupplies</v>
          </cell>
          <cell r="DI3" t="str">
            <v>BdEquip</v>
          </cell>
          <cell r="DJ3" t="str">
            <v>BdMisc</v>
          </cell>
          <cell r="DK3" t="str">
            <v>BdOth</v>
          </cell>
          <cell r="DL3" t="str">
            <v>AdminSal</v>
          </cell>
          <cell r="DM3" t="str">
            <v>AdminBen</v>
          </cell>
          <cell r="DN3" t="str">
            <v>AdminPurchServ</v>
          </cell>
          <cell r="DO3" t="str">
            <v>AdminSupplies</v>
          </cell>
          <cell r="DP3" t="str">
            <v>AdminEquip</v>
          </cell>
          <cell r="DQ3" t="str">
            <v>AdminMisc</v>
          </cell>
          <cell r="DR3" t="str">
            <v>AdminOther</v>
          </cell>
          <cell r="DS3" t="str">
            <v>SpAdSal</v>
          </cell>
          <cell r="DT3" t="str">
            <v>SpAdBen</v>
          </cell>
          <cell r="DU3" t="str">
            <v>SpAdPurchServ</v>
          </cell>
          <cell r="DV3" t="str">
            <v>SpAdSupplies</v>
          </cell>
          <cell r="DW3" t="str">
            <v>SpAdEquip</v>
          </cell>
          <cell r="DX3" t="str">
            <v>SpAdMisc</v>
          </cell>
          <cell r="DY3" t="str">
            <v>SpAdOther</v>
          </cell>
          <cell r="DZ3" t="str">
            <v>SchAdSal</v>
          </cell>
          <cell r="EA3" t="str">
            <v>SchAdBen</v>
          </cell>
          <cell r="EB3" t="str">
            <v>SchAdPurchServ</v>
          </cell>
          <cell r="EC3" t="str">
            <v>SchAdSupplies</v>
          </cell>
          <cell r="ED3" t="str">
            <v>SchAdEquip</v>
          </cell>
          <cell r="EE3" t="str">
            <v>SchAdMisc</v>
          </cell>
          <cell r="EF3" t="str">
            <v>SchAdOther</v>
          </cell>
          <cell r="EG3" t="str">
            <v>BusAdSal</v>
          </cell>
          <cell r="EH3" t="str">
            <v>BusAdBen</v>
          </cell>
          <cell r="EI3" t="str">
            <v>BusAdPurchServ</v>
          </cell>
          <cell r="EJ3" t="str">
            <v>BusAdSupplies</v>
          </cell>
          <cell r="EK3" t="str">
            <v>BusAdEquip</v>
          </cell>
          <cell r="EL3" t="str">
            <v>BusAdMisc</v>
          </cell>
          <cell r="EM3" t="str">
            <v>BusAdOther</v>
          </cell>
          <cell r="EN3" t="str">
            <v>WareSal</v>
          </cell>
          <cell r="EO3" t="str">
            <v>WareBen</v>
          </cell>
          <cell r="EP3" t="str">
            <v>WarePurchServ</v>
          </cell>
          <cell r="EQ3" t="str">
            <v>WareSupplies</v>
          </cell>
          <cell r="ER3" t="str">
            <v>WareEquip</v>
          </cell>
          <cell r="ES3" t="str">
            <v>WareMisc</v>
          </cell>
          <cell r="ET3" t="str">
            <v>WareOther</v>
          </cell>
          <cell r="EU3" t="str">
            <v>PrintSal</v>
          </cell>
          <cell r="EV3" t="str">
            <v>PrintBen</v>
          </cell>
          <cell r="EW3" t="str">
            <v>PrintPurchServ</v>
          </cell>
          <cell r="EX3" t="str">
            <v>PrintSupplies</v>
          </cell>
          <cell r="EY3" t="str">
            <v>PrintEquip</v>
          </cell>
          <cell r="EZ3" t="str">
            <v>PrintMisc</v>
          </cell>
          <cell r="FA3" t="str">
            <v>PrintOther</v>
          </cell>
          <cell r="FB3" t="str">
            <v>PRSal</v>
          </cell>
          <cell r="FC3" t="str">
            <v>PRBen</v>
          </cell>
          <cell r="FD3" t="str">
            <v>PRPurchServ</v>
          </cell>
          <cell r="FE3" t="str">
            <v>PRSupplies</v>
          </cell>
          <cell r="FF3" t="str">
            <v>PREquip</v>
          </cell>
          <cell r="FG3" t="str">
            <v>PRMisc</v>
          </cell>
          <cell r="FH3" t="str">
            <v>PROther</v>
          </cell>
          <cell r="FI3" t="str">
            <v>PInfoSal</v>
          </cell>
          <cell r="FJ3" t="str">
            <v>PInfoBen</v>
          </cell>
          <cell r="FK3" t="str">
            <v>PInfoPurchServ</v>
          </cell>
          <cell r="FL3" t="str">
            <v>PInfoSupplies</v>
          </cell>
          <cell r="FM3" t="str">
            <v>PInfoEquip</v>
          </cell>
          <cell r="FN3" t="str">
            <v>PInfoMisc</v>
          </cell>
          <cell r="FO3" t="str">
            <v>PInfoOther</v>
          </cell>
          <cell r="FP3" t="str">
            <v>PersSal</v>
          </cell>
          <cell r="FQ3" t="str">
            <v>PersBen</v>
          </cell>
          <cell r="FR3" t="str">
            <v>PersPurchServ</v>
          </cell>
          <cell r="FS3" t="str">
            <v>PersSupplies</v>
          </cell>
          <cell r="FT3" t="str">
            <v>PersEquip</v>
          </cell>
          <cell r="FU3" t="str">
            <v>PersMisc</v>
          </cell>
          <cell r="FV3" t="str">
            <v>PersOther</v>
          </cell>
          <cell r="FW3" t="str">
            <v>ATechSal</v>
          </cell>
          <cell r="FX3" t="str">
            <v>ATechBen</v>
          </cell>
          <cell r="FY3" t="str">
            <v>ATechPurchServ</v>
          </cell>
          <cell r="FZ3" t="str">
            <v>ATechSupplies</v>
          </cell>
          <cell r="GA3" t="str">
            <v>ATechEquip</v>
          </cell>
          <cell r="GB3" t="str">
            <v>ATechMisc</v>
          </cell>
          <cell r="GC3" t="str">
            <v>ATechOther</v>
          </cell>
          <cell r="GD3" t="str">
            <v>OthBASal</v>
          </cell>
          <cell r="GE3" t="str">
            <v>OthBABen</v>
          </cell>
          <cell r="GF3" t="str">
            <v>OthBAPurchServ</v>
          </cell>
          <cell r="GG3" t="str">
            <v>OthBASupplies</v>
          </cell>
          <cell r="GH3" t="str">
            <v>OthBAEquip</v>
          </cell>
          <cell r="GI3" t="str">
            <v>OthBAMisc</v>
          </cell>
          <cell r="GJ3" t="str">
            <v>OthBAOther</v>
          </cell>
          <cell r="GK3" t="str">
            <v>OpMaintSal</v>
          </cell>
          <cell r="GL3" t="str">
            <v>OpMaintBen</v>
          </cell>
          <cell r="GM3" t="str">
            <v>OpMaintPurchServ</v>
          </cell>
          <cell r="GN3" t="str">
            <v>OpMaintSupplies</v>
          </cell>
          <cell r="GO3" t="str">
            <v>OpMaintEquip</v>
          </cell>
          <cell r="GP3" t="str">
            <v>OpMaintMisc</v>
          </cell>
          <cell r="GQ3" t="str">
            <v>OpMaintOther</v>
          </cell>
          <cell r="GR3" t="str">
            <v>TransSal</v>
          </cell>
          <cell r="GS3" t="str">
            <v>TransBen</v>
          </cell>
          <cell r="GT3" t="str">
            <v>TransPurchServ</v>
          </cell>
          <cell r="GU3" t="str">
            <v>TransSupplies</v>
          </cell>
          <cell r="GV3" t="str">
            <v>TransEquip</v>
          </cell>
          <cell r="GW3" t="str">
            <v>TransMisc</v>
          </cell>
          <cell r="GX3" t="str">
            <v>TransOther</v>
          </cell>
          <cell r="GY3" t="str">
            <v>OthSuppSal</v>
          </cell>
          <cell r="GZ3" t="str">
            <v>OthSuppBen</v>
          </cell>
          <cell r="HA3" t="str">
            <v>OthSuppPurchServ</v>
          </cell>
          <cell r="HB3" t="str">
            <v>OthSuppSupplies</v>
          </cell>
          <cell r="HC3" t="str">
            <v>OthSuppEquip</v>
          </cell>
          <cell r="HD3" t="str">
            <v>OthSuppMisc</v>
          </cell>
          <cell r="HE3" t="str">
            <v>OthSuppOther</v>
          </cell>
          <cell r="HF3" t="str">
            <v>FSSal</v>
          </cell>
          <cell r="HG3" t="str">
            <v>FSBen</v>
          </cell>
          <cell r="HH3" t="str">
            <v>FSPurchServ</v>
          </cell>
          <cell r="HI3" t="str">
            <v>FSSupplies</v>
          </cell>
          <cell r="HJ3" t="str">
            <v>FSEquip</v>
          </cell>
          <cell r="HK3" t="str">
            <v>FSMisc</v>
          </cell>
          <cell r="HL3" t="str">
            <v>FSOther</v>
          </cell>
          <cell r="HM3" t="str">
            <v>OthEntSal</v>
          </cell>
          <cell r="HN3" t="str">
            <v>OthEntBen</v>
          </cell>
          <cell r="HO3" t="str">
            <v>OthEntPurchServ</v>
          </cell>
          <cell r="HP3" t="str">
            <v>OthEntSupplies</v>
          </cell>
          <cell r="HQ3" t="str">
            <v>OthEntEquip</v>
          </cell>
          <cell r="HR3" t="str">
            <v>OthEntMisc</v>
          </cell>
          <cell r="HS3" t="str">
            <v>OthEntOther</v>
          </cell>
          <cell r="HT3" t="str">
            <v>CommServSal</v>
          </cell>
          <cell r="HU3" t="str">
            <v>CommServBen</v>
          </cell>
          <cell r="HV3" t="str">
            <v>CommServPurchServ</v>
          </cell>
          <cell r="HW3" t="str">
            <v>CommServSupplies</v>
          </cell>
          <cell r="HX3" t="str">
            <v>CommServEquip</v>
          </cell>
          <cell r="HY3" t="str">
            <v>CommServMisc</v>
          </cell>
          <cell r="HZ3" t="str">
            <v>CommServOther</v>
          </cell>
          <cell r="IA3" t="str">
            <v>FacSal</v>
          </cell>
          <cell r="IB3" t="str">
            <v>FacBen</v>
          </cell>
          <cell r="IC3" t="str">
            <v>FacPurchServ</v>
          </cell>
          <cell r="ID3" t="str">
            <v>FacSupplies</v>
          </cell>
          <cell r="IE3" t="str">
            <v>FacEquip</v>
          </cell>
          <cell r="IF3" t="str">
            <v>FacMisc</v>
          </cell>
          <cell r="IG3" t="str">
            <v>FacOther</v>
          </cell>
          <cell r="IH3" t="str">
            <v>DebtSal</v>
          </cell>
          <cell r="II3" t="str">
            <v>DebtBen</v>
          </cell>
          <cell r="IJ3" t="str">
            <v>DebtPurchServ</v>
          </cell>
          <cell r="IK3" t="str">
            <v>DebtSupplies</v>
          </cell>
          <cell r="IL3" t="str">
            <v>DebtEquip</v>
          </cell>
          <cell r="IM3" t="str">
            <v>DebtMisc</v>
          </cell>
          <cell r="IN3" t="str">
            <v>DebtOther</v>
          </cell>
          <cell r="IO3" t="str">
            <v>FlowSal</v>
          </cell>
          <cell r="IP3" t="str">
            <v>FlowBen</v>
          </cell>
          <cell r="IQ3" t="str">
            <v>FlowPurchServ</v>
          </cell>
          <cell r="IR3" t="str">
            <v>FlowSupplies</v>
          </cell>
          <cell r="IS3" t="str">
            <v>FlowEquip</v>
          </cell>
          <cell r="IT3" t="str">
            <v>FlowMisc</v>
          </cell>
          <cell r="IU3" t="str">
            <v>FlowOther</v>
          </cell>
          <cell r="IV3" t="str">
            <v>OutSal</v>
          </cell>
          <cell r="IW3" t="str">
            <v>OutBen</v>
          </cell>
          <cell r="IX3" t="str">
            <v>OutPurchServ</v>
          </cell>
          <cell r="IY3" t="str">
            <v>OutSupplies</v>
          </cell>
          <cell r="IZ3" t="str">
            <v>OutEquip</v>
          </cell>
          <cell r="JA3" t="str">
            <v>OutMisc</v>
          </cell>
          <cell r="JB3" t="str">
            <v>OutOther</v>
          </cell>
          <cell r="JC3" t="str">
            <v>SpecSal</v>
          </cell>
          <cell r="JD3" t="str">
            <v>SpecBen</v>
          </cell>
          <cell r="JE3" t="str">
            <v>SpecPurchServ</v>
          </cell>
          <cell r="JF3" t="str">
            <v>SpecSupplies</v>
          </cell>
          <cell r="JG3" t="str">
            <v>SpecEquip</v>
          </cell>
          <cell r="JH3" t="str">
            <v>SpecMisc</v>
          </cell>
          <cell r="JI3" t="str">
            <v>SpecOther</v>
          </cell>
          <cell r="JJ3" t="str">
            <v>ExtraSal</v>
          </cell>
          <cell r="JK3" t="str">
            <v>ExtraBen</v>
          </cell>
          <cell r="JL3" t="str">
            <v>ExtraPurchServ</v>
          </cell>
          <cell r="JM3" t="str">
            <v>ExtraSupplies</v>
          </cell>
          <cell r="JN3" t="str">
            <v>ExtraEquip</v>
          </cell>
          <cell r="JO3" t="str">
            <v>ExtraMisc</v>
          </cell>
          <cell r="JP3" t="str">
            <v>ExtraOther</v>
          </cell>
          <cell r="JQ3" t="str">
            <v>LossDSal</v>
          </cell>
          <cell r="JR3" t="str">
            <v>LossDBen</v>
          </cell>
          <cell r="JS3" t="str">
            <v>LossDPurchServ</v>
          </cell>
          <cell r="JT3" t="str">
            <v>LossDSupplies</v>
          </cell>
          <cell r="JU3" t="str">
            <v>LossDEquip</v>
          </cell>
          <cell r="JV3" t="str">
            <v>LossDMisc</v>
          </cell>
          <cell r="JW3" t="str">
            <v>LossDOther</v>
          </cell>
          <cell r="JX3" t="str">
            <v>AdjSal</v>
          </cell>
          <cell r="JY3" t="str">
            <v>AdjBen</v>
          </cell>
          <cell r="JZ3" t="str">
            <v>AdjPurchServ</v>
          </cell>
          <cell r="KA3" t="str">
            <v>AdjSupplies</v>
          </cell>
          <cell r="KB3" t="str">
            <v>AdjEquip</v>
          </cell>
          <cell r="KC3" t="str">
            <v>AdjMisc</v>
          </cell>
          <cell r="KD3" t="str">
            <v>AdjOther</v>
          </cell>
          <cell r="KE3" t="str">
            <v>TotSal</v>
          </cell>
          <cell r="KF3" t="str">
            <v>TotBen</v>
          </cell>
          <cell r="KG3" t="str">
            <v>TotPurchServ</v>
          </cell>
          <cell r="KH3" t="str">
            <v>TotSupplies</v>
          </cell>
          <cell r="KI3" t="str">
            <v>TotEquip</v>
          </cell>
          <cell r="KJ3" t="str">
            <v>TotMisc</v>
          </cell>
          <cell r="KK3" t="str">
            <v>TotOther</v>
          </cell>
        </row>
        <row r="4">
          <cell r="A4">
            <v>1</v>
          </cell>
          <cell r="B4">
            <v>9</v>
          </cell>
          <cell r="C4" t="str">
            <v>AGWSR Comm School District</v>
          </cell>
          <cell r="D4">
            <v>3551703.52</v>
          </cell>
          <cell r="E4">
            <v>1091192.71</v>
          </cell>
          <cell r="F4">
            <v>917390.03</v>
          </cell>
          <cell r="G4">
            <v>193357.72</v>
          </cell>
          <cell r="H4">
            <v>62486.44</v>
          </cell>
          <cell r="I4">
            <v>7539.63</v>
          </cell>
          <cell r="J4">
            <v>0</v>
          </cell>
          <cell r="K4">
            <v>0</v>
          </cell>
          <cell r="L4">
            <v>0</v>
          </cell>
          <cell r="M4">
            <v>0</v>
          </cell>
          <cell r="N4">
            <v>0</v>
          </cell>
          <cell r="O4">
            <v>0</v>
          </cell>
          <cell r="P4">
            <v>0</v>
          </cell>
          <cell r="Q4">
            <v>0</v>
          </cell>
          <cell r="R4">
            <v>70790.38</v>
          </cell>
          <cell r="S4">
            <v>20273.5</v>
          </cell>
          <cell r="T4">
            <v>0</v>
          </cell>
          <cell r="U4">
            <v>650.85</v>
          </cell>
          <cell r="V4">
            <v>0</v>
          </cell>
          <cell r="W4">
            <v>0</v>
          </cell>
          <cell r="X4">
            <v>0</v>
          </cell>
          <cell r="Y4">
            <v>37216.639999999999</v>
          </cell>
          <cell r="Z4">
            <v>11496.07</v>
          </cell>
          <cell r="AA4">
            <v>2676.02</v>
          </cell>
          <cell r="AB4">
            <v>4682.74</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147588.01</v>
          </cell>
          <cell r="BW4">
            <v>40979.480000000003</v>
          </cell>
          <cell r="BX4">
            <v>51018.2</v>
          </cell>
          <cell r="BY4">
            <v>14404.16</v>
          </cell>
          <cell r="BZ4">
            <v>0</v>
          </cell>
          <cell r="CA4">
            <v>2372.4</v>
          </cell>
          <cell r="CB4">
            <v>0</v>
          </cell>
          <cell r="CC4">
            <v>79226.5</v>
          </cell>
          <cell r="CD4">
            <v>23890.27</v>
          </cell>
          <cell r="CE4">
            <v>0</v>
          </cell>
          <cell r="CF4">
            <v>7519.58</v>
          </cell>
          <cell r="CG4">
            <v>0</v>
          </cell>
          <cell r="CH4">
            <v>40</v>
          </cell>
          <cell r="CI4">
            <v>0</v>
          </cell>
          <cell r="CJ4">
            <v>69535.44</v>
          </cell>
          <cell r="CK4">
            <v>20029.55</v>
          </cell>
          <cell r="CL4">
            <v>4469.3999999999996</v>
          </cell>
          <cell r="CM4">
            <v>4501.09</v>
          </cell>
          <cell r="CN4">
            <v>1584.87</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15339.59</v>
          </cell>
          <cell r="DH4">
            <v>44022.5</v>
          </cell>
          <cell r="DI4">
            <v>0</v>
          </cell>
          <cell r="DJ4">
            <v>3574</v>
          </cell>
          <cell r="DK4">
            <v>0</v>
          </cell>
          <cell r="DL4">
            <v>178500</v>
          </cell>
          <cell r="DM4">
            <v>29013.14</v>
          </cell>
          <cell r="DN4">
            <v>2817.79</v>
          </cell>
          <cell r="DO4">
            <v>347.47</v>
          </cell>
          <cell r="DP4">
            <v>0</v>
          </cell>
          <cell r="DQ4">
            <v>3540.37</v>
          </cell>
          <cell r="DR4">
            <v>0</v>
          </cell>
          <cell r="DS4">
            <v>0</v>
          </cell>
          <cell r="DT4">
            <v>0</v>
          </cell>
          <cell r="DU4">
            <v>1080.1600000000001</v>
          </cell>
          <cell r="DV4">
            <v>0</v>
          </cell>
          <cell r="DW4">
            <v>0</v>
          </cell>
          <cell r="DX4">
            <v>0</v>
          </cell>
          <cell r="DY4">
            <v>0</v>
          </cell>
          <cell r="DZ4">
            <v>376288.12</v>
          </cell>
          <cell r="EA4">
            <v>70565.14</v>
          </cell>
          <cell r="EB4">
            <v>19436.78</v>
          </cell>
          <cell r="EC4">
            <v>4351.1899999999996</v>
          </cell>
          <cell r="ED4">
            <v>0</v>
          </cell>
          <cell r="EE4">
            <v>2432</v>
          </cell>
          <cell r="EF4">
            <v>0</v>
          </cell>
          <cell r="EG4">
            <v>101905.65</v>
          </cell>
          <cell r="EH4">
            <v>25573.35</v>
          </cell>
          <cell r="EI4">
            <v>5848.19</v>
          </cell>
          <cell r="EJ4">
            <v>1572.5</v>
          </cell>
          <cell r="EK4">
            <v>0</v>
          </cell>
          <cell r="EL4">
            <v>820</v>
          </cell>
          <cell r="EM4">
            <v>0</v>
          </cell>
          <cell r="EN4">
            <v>0</v>
          </cell>
          <cell r="EO4">
            <v>0</v>
          </cell>
          <cell r="EP4">
            <v>0</v>
          </cell>
          <cell r="EQ4">
            <v>0</v>
          </cell>
          <cell r="ER4">
            <v>0</v>
          </cell>
          <cell r="ES4">
            <v>0</v>
          </cell>
          <cell r="ET4">
            <v>0</v>
          </cell>
          <cell r="EU4">
            <v>0</v>
          </cell>
          <cell r="EV4">
            <v>0</v>
          </cell>
          <cell r="EW4">
            <v>1720.19</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2040.05</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248493.31</v>
          </cell>
          <cell r="GL4">
            <v>85560.21</v>
          </cell>
          <cell r="GM4">
            <v>146381.64000000001</v>
          </cell>
          <cell r="GN4">
            <v>136421.88</v>
          </cell>
          <cell r="GO4">
            <v>26128.23</v>
          </cell>
          <cell r="GP4">
            <v>138.26</v>
          </cell>
          <cell r="GQ4">
            <v>0</v>
          </cell>
          <cell r="GR4">
            <v>276305.25</v>
          </cell>
          <cell r="GS4">
            <v>57400.42</v>
          </cell>
          <cell r="GT4">
            <v>55963.33</v>
          </cell>
          <cell r="GU4">
            <v>75573.7</v>
          </cell>
          <cell r="GV4">
            <v>0</v>
          </cell>
          <cell r="GW4">
            <v>1295</v>
          </cell>
          <cell r="GX4">
            <v>0</v>
          </cell>
          <cell r="GY4">
            <v>0</v>
          </cell>
          <cell r="GZ4">
            <v>0</v>
          </cell>
          <cell r="HA4">
            <v>0</v>
          </cell>
          <cell r="HB4">
            <v>0</v>
          </cell>
          <cell r="HC4">
            <v>0</v>
          </cell>
          <cell r="HD4">
            <v>0</v>
          </cell>
          <cell r="HE4">
            <v>0</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0</v>
          </cell>
          <cell r="HU4">
            <v>0</v>
          </cell>
          <cell r="HV4">
            <v>0</v>
          </cell>
          <cell r="HW4">
            <v>1259.44</v>
          </cell>
          <cell r="HX4">
            <v>0</v>
          </cell>
          <cell r="HY4">
            <v>0</v>
          </cell>
          <cell r="HZ4">
            <v>0</v>
          </cell>
          <cell r="IA4">
            <v>0</v>
          </cell>
          <cell r="IB4">
            <v>0</v>
          </cell>
          <cell r="IC4">
            <v>0</v>
          </cell>
          <cell r="ID4">
            <v>0</v>
          </cell>
          <cell r="IE4">
            <v>0</v>
          </cell>
          <cell r="IF4">
            <v>0</v>
          </cell>
          <cell r="IG4">
            <v>0</v>
          </cell>
          <cell r="IH4">
            <v>0</v>
          </cell>
          <cell r="II4">
            <v>0</v>
          </cell>
          <cell r="IJ4">
            <v>0</v>
          </cell>
          <cell r="IK4">
            <v>0</v>
          </cell>
          <cell r="IL4">
            <v>0</v>
          </cell>
          <cell r="IM4">
            <v>0</v>
          </cell>
          <cell r="IN4">
            <v>0</v>
          </cell>
          <cell r="IO4">
            <v>0</v>
          </cell>
          <cell r="IP4">
            <v>0</v>
          </cell>
          <cell r="IQ4">
            <v>0</v>
          </cell>
          <cell r="IR4">
            <v>0</v>
          </cell>
          <cell r="IS4">
            <v>0</v>
          </cell>
          <cell r="IT4">
            <v>0</v>
          </cell>
          <cell r="IU4">
            <v>299706</v>
          </cell>
          <cell r="IV4">
            <v>0</v>
          </cell>
          <cell r="IW4">
            <v>0</v>
          </cell>
          <cell r="IX4">
            <v>0</v>
          </cell>
          <cell r="IY4">
            <v>0</v>
          </cell>
          <cell r="IZ4">
            <v>0</v>
          </cell>
          <cell r="JA4">
            <v>0</v>
          </cell>
          <cell r="JB4">
            <v>4400</v>
          </cell>
          <cell r="JC4">
            <v>0</v>
          </cell>
          <cell r="JD4">
            <v>0</v>
          </cell>
          <cell r="JE4">
            <v>0</v>
          </cell>
          <cell r="JF4">
            <v>26195.87</v>
          </cell>
          <cell r="JG4">
            <v>0</v>
          </cell>
          <cell r="JH4">
            <v>0</v>
          </cell>
          <cell r="JI4">
            <v>0</v>
          </cell>
          <cell r="JJ4">
            <v>0</v>
          </cell>
          <cell r="JK4">
            <v>0</v>
          </cell>
          <cell r="JL4">
            <v>0</v>
          </cell>
          <cell r="JM4">
            <v>0</v>
          </cell>
          <cell r="JN4">
            <v>0</v>
          </cell>
          <cell r="JO4">
            <v>0</v>
          </cell>
          <cell r="JP4">
            <v>0</v>
          </cell>
          <cell r="JQ4">
            <v>0</v>
          </cell>
          <cell r="JR4">
            <v>0</v>
          </cell>
          <cell r="JS4">
            <v>0</v>
          </cell>
          <cell r="JT4">
            <v>0</v>
          </cell>
          <cell r="JU4">
            <v>0</v>
          </cell>
          <cell r="JV4">
            <v>0</v>
          </cell>
          <cell r="JW4">
            <v>0</v>
          </cell>
          <cell r="JX4">
            <v>0</v>
          </cell>
          <cell r="JY4">
            <v>0</v>
          </cell>
          <cell r="JZ4">
            <v>0</v>
          </cell>
          <cell r="KA4">
            <v>0</v>
          </cell>
          <cell r="KB4">
            <v>0</v>
          </cell>
          <cell r="KC4">
            <v>0</v>
          </cell>
          <cell r="KD4">
            <v>0</v>
          </cell>
          <cell r="KE4">
            <v>5137552.82</v>
          </cell>
          <cell r="KF4">
            <v>1475973.84</v>
          </cell>
          <cell r="KG4">
            <v>1226181.3700000001</v>
          </cell>
          <cell r="KH4">
            <v>514860.69</v>
          </cell>
          <cell r="KI4">
            <v>90199.54</v>
          </cell>
          <cell r="KJ4">
            <v>21751.66</v>
          </cell>
          <cell r="KK4">
            <v>304106</v>
          </cell>
        </row>
        <row r="5">
          <cell r="A5">
            <v>2</v>
          </cell>
          <cell r="B5">
            <v>18</v>
          </cell>
          <cell r="C5" t="str">
            <v>Adair-Casey Comm School District</v>
          </cell>
          <cell r="D5">
            <v>1466079.35</v>
          </cell>
          <cell r="E5">
            <v>420718.68</v>
          </cell>
          <cell r="F5">
            <v>1172963.54</v>
          </cell>
          <cell r="G5">
            <v>19717.810000000001</v>
          </cell>
          <cell r="H5">
            <v>0</v>
          </cell>
          <cell r="I5">
            <v>376</v>
          </cell>
          <cell r="J5">
            <v>0</v>
          </cell>
          <cell r="K5">
            <v>0</v>
          </cell>
          <cell r="L5">
            <v>0</v>
          </cell>
          <cell r="M5">
            <v>0</v>
          </cell>
          <cell r="N5">
            <v>0</v>
          </cell>
          <cell r="O5">
            <v>0</v>
          </cell>
          <cell r="P5">
            <v>0</v>
          </cell>
          <cell r="Q5">
            <v>0</v>
          </cell>
          <cell r="R5">
            <v>7544.36</v>
          </cell>
          <cell r="S5">
            <v>2135.29</v>
          </cell>
          <cell r="T5">
            <v>0</v>
          </cell>
          <cell r="U5">
            <v>0</v>
          </cell>
          <cell r="V5">
            <v>0</v>
          </cell>
          <cell r="W5">
            <v>0</v>
          </cell>
          <cell r="X5">
            <v>0</v>
          </cell>
          <cell r="Y5">
            <v>22494.67</v>
          </cell>
          <cell r="Z5">
            <v>3453.35</v>
          </cell>
          <cell r="AA5">
            <v>0</v>
          </cell>
          <cell r="AB5">
            <v>418.87</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79645.5</v>
          </cell>
          <cell r="BW5">
            <v>20604.05</v>
          </cell>
          <cell r="BX5">
            <v>34073.78</v>
          </cell>
          <cell r="BY5">
            <v>135.72</v>
          </cell>
          <cell r="BZ5">
            <v>0</v>
          </cell>
          <cell r="CA5">
            <v>0</v>
          </cell>
          <cell r="CB5">
            <v>0</v>
          </cell>
          <cell r="CC5">
            <v>33761.35</v>
          </cell>
          <cell r="CD5">
            <v>10110.950000000001</v>
          </cell>
          <cell r="CE5">
            <v>92.07</v>
          </cell>
          <cell r="CF5">
            <v>2026.49</v>
          </cell>
          <cell r="CG5">
            <v>0</v>
          </cell>
          <cell r="CH5">
            <v>0</v>
          </cell>
          <cell r="CI5">
            <v>0</v>
          </cell>
          <cell r="CJ5">
            <v>6071</v>
          </cell>
          <cell r="CK5">
            <v>1031.9000000000001</v>
          </cell>
          <cell r="CL5">
            <v>4932.09</v>
          </cell>
          <cell r="CM5">
            <v>8299.85</v>
          </cell>
          <cell r="CN5">
            <v>37796.28</v>
          </cell>
          <cell r="CO5">
            <v>0</v>
          </cell>
          <cell r="CP5">
            <v>0</v>
          </cell>
          <cell r="CQ5">
            <v>0</v>
          </cell>
          <cell r="CR5">
            <v>0</v>
          </cell>
          <cell r="CS5">
            <v>0</v>
          </cell>
          <cell r="CT5">
            <v>1830</v>
          </cell>
          <cell r="CU5">
            <v>0</v>
          </cell>
          <cell r="CV5">
            <v>0</v>
          </cell>
          <cell r="CW5">
            <v>0</v>
          </cell>
          <cell r="CX5">
            <v>0</v>
          </cell>
          <cell r="CY5">
            <v>0</v>
          </cell>
          <cell r="CZ5">
            <v>0</v>
          </cell>
          <cell r="DA5">
            <v>0</v>
          </cell>
          <cell r="DB5">
            <v>0</v>
          </cell>
          <cell r="DC5">
            <v>0</v>
          </cell>
          <cell r="DD5">
            <v>0</v>
          </cell>
          <cell r="DE5">
            <v>0</v>
          </cell>
          <cell r="DF5">
            <v>0</v>
          </cell>
          <cell r="DG5">
            <v>465</v>
          </cell>
          <cell r="DH5">
            <v>0</v>
          </cell>
          <cell r="DI5">
            <v>0</v>
          </cell>
          <cell r="DJ5">
            <v>0</v>
          </cell>
          <cell r="DK5">
            <v>0</v>
          </cell>
          <cell r="DL5">
            <v>0</v>
          </cell>
          <cell r="DM5">
            <v>0</v>
          </cell>
          <cell r="DN5">
            <v>76398.52</v>
          </cell>
          <cell r="DO5">
            <v>31.35</v>
          </cell>
          <cell r="DP5">
            <v>0</v>
          </cell>
          <cell r="DQ5">
            <v>305.5</v>
          </cell>
          <cell r="DR5">
            <v>0</v>
          </cell>
          <cell r="DS5">
            <v>0</v>
          </cell>
          <cell r="DT5">
            <v>0</v>
          </cell>
          <cell r="DU5">
            <v>299</v>
          </cell>
          <cell r="DV5">
            <v>0</v>
          </cell>
          <cell r="DW5">
            <v>0</v>
          </cell>
          <cell r="DX5">
            <v>0</v>
          </cell>
          <cell r="DY5">
            <v>0</v>
          </cell>
          <cell r="DZ5">
            <v>155865.37</v>
          </cell>
          <cell r="EA5">
            <v>37616.019999999997</v>
          </cell>
          <cell r="EB5">
            <v>0</v>
          </cell>
          <cell r="EC5">
            <v>691.17</v>
          </cell>
          <cell r="ED5">
            <v>0</v>
          </cell>
          <cell r="EE5">
            <v>561</v>
          </cell>
          <cell r="EF5">
            <v>0</v>
          </cell>
          <cell r="EG5">
            <v>56955</v>
          </cell>
          <cell r="EH5">
            <v>16665.28</v>
          </cell>
          <cell r="EI5">
            <v>24263.54</v>
          </cell>
          <cell r="EJ5">
            <v>2176.29</v>
          </cell>
          <cell r="EK5">
            <v>0</v>
          </cell>
          <cell r="EL5">
            <v>2749.9</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11906.04</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104419.35</v>
          </cell>
          <cell r="GL5">
            <v>28505.360000000001</v>
          </cell>
          <cell r="GM5">
            <v>31779.11</v>
          </cell>
          <cell r="GN5">
            <v>88095.43</v>
          </cell>
          <cell r="GO5">
            <v>8820.4699999999993</v>
          </cell>
          <cell r="GP5">
            <v>0</v>
          </cell>
          <cell r="GQ5">
            <v>0</v>
          </cell>
          <cell r="GR5">
            <v>165052.49</v>
          </cell>
          <cell r="GS5">
            <v>48229.85</v>
          </cell>
          <cell r="GT5">
            <v>20071.02</v>
          </cell>
          <cell r="GU5">
            <v>24790.28</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cell r="IU5">
            <v>134923</v>
          </cell>
          <cell r="IV5">
            <v>0</v>
          </cell>
          <cell r="IW5">
            <v>0</v>
          </cell>
          <cell r="IX5">
            <v>0</v>
          </cell>
          <cell r="IY5">
            <v>0</v>
          </cell>
          <cell r="IZ5">
            <v>0</v>
          </cell>
          <cell r="JA5">
            <v>0</v>
          </cell>
          <cell r="JB5">
            <v>125044.96</v>
          </cell>
          <cell r="JC5">
            <v>0</v>
          </cell>
          <cell r="JD5">
            <v>0</v>
          </cell>
          <cell r="JE5">
            <v>0</v>
          </cell>
          <cell r="JF5">
            <v>0</v>
          </cell>
          <cell r="JG5">
            <v>0</v>
          </cell>
          <cell r="JH5">
            <v>0</v>
          </cell>
          <cell r="JI5">
            <v>0</v>
          </cell>
          <cell r="JJ5">
            <v>0</v>
          </cell>
          <cell r="JK5">
            <v>0</v>
          </cell>
          <cell r="JL5">
            <v>0</v>
          </cell>
          <cell r="JM5">
            <v>0</v>
          </cell>
          <cell r="JN5">
            <v>0</v>
          </cell>
          <cell r="JO5">
            <v>0</v>
          </cell>
          <cell r="JP5">
            <v>0</v>
          </cell>
          <cell r="JQ5">
            <v>0</v>
          </cell>
          <cell r="JR5">
            <v>0</v>
          </cell>
          <cell r="JS5">
            <v>0</v>
          </cell>
          <cell r="JT5">
            <v>0</v>
          </cell>
          <cell r="JU5">
            <v>0</v>
          </cell>
          <cell r="JV5">
            <v>0</v>
          </cell>
          <cell r="JW5">
            <v>0</v>
          </cell>
          <cell r="JX5">
            <v>0</v>
          </cell>
          <cell r="JY5">
            <v>0</v>
          </cell>
          <cell r="JZ5">
            <v>0</v>
          </cell>
          <cell r="KA5">
            <v>0</v>
          </cell>
          <cell r="KB5">
            <v>0</v>
          </cell>
          <cell r="KC5">
            <v>0</v>
          </cell>
          <cell r="KD5">
            <v>0</v>
          </cell>
          <cell r="KE5">
            <v>2097888.44</v>
          </cell>
          <cell r="KF5">
            <v>589070.73</v>
          </cell>
          <cell r="KG5">
            <v>1377243.71</v>
          </cell>
          <cell r="KH5">
            <v>148213.26</v>
          </cell>
          <cell r="KI5">
            <v>46616.75</v>
          </cell>
          <cell r="KJ5">
            <v>3992.4</v>
          </cell>
          <cell r="KK5">
            <v>259967.96</v>
          </cell>
        </row>
        <row r="6">
          <cell r="A6">
            <v>3</v>
          </cell>
          <cell r="B6">
            <v>27</v>
          </cell>
          <cell r="C6" t="str">
            <v>Adel DeSoto Minburn Comm School District</v>
          </cell>
          <cell r="D6">
            <v>8652976.0099999998</v>
          </cell>
          <cell r="E6">
            <v>2560587.9900000002</v>
          </cell>
          <cell r="F6">
            <v>2175673.8199999998</v>
          </cell>
          <cell r="G6">
            <v>268115.17</v>
          </cell>
          <cell r="H6">
            <v>76503.53</v>
          </cell>
          <cell r="I6">
            <v>3600.58</v>
          </cell>
          <cell r="J6">
            <v>0</v>
          </cell>
          <cell r="K6">
            <v>0</v>
          </cell>
          <cell r="L6">
            <v>0</v>
          </cell>
          <cell r="M6">
            <v>5000</v>
          </cell>
          <cell r="N6">
            <v>557.52</v>
          </cell>
          <cell r="O6">
            <v>0</v>
          </cell>
          <cell r="P6">
            <v>0</v>
          </cell>
          <cell r="Q6">
            <v>0</v>
          </cell>
          <cell r="R6">
            <v>313083.7</v>
          </cell>
          <cell r="S6">
            <v>85582.54</v>
          </cell>
          <cell r="T6">
            <v>675</v>
          </cell>
          <cell r="U6">
            <v>368.46</v>
          </cell>
          <cell r="V6">
            <v>0</v>
          </cell>
          <cell r="W6">
            <v>0</v>
          </cell>
          <cell r="X6">
            <v>0</v>
          </cell>
          <cell r="Y6">
            <v>191732.33</v>
          </cell>
          <cell r="Z6">
            <v>54627.35</v>
          </cell>
          <cell r="AA6">
            <v>3330</v>
          </cell>
          <cell r="AB6">
            <v>2974.96</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634542.42000000004</v>
          </cell>
          <cell r="BW6">
            <v>165437.70000000001</v>
          </cell>
          <cell r="BX6">
            <v>21211.48</v>
          </cell>
          <cell r="BY6">
            <v>4220.5600000000004</v>
          </cell>
          <cell r="BZ6">
            <v>0</v>
          </cell>
          <cell r="CA6">
            <v>0</v>
          </cell>
          <cell r="CB6">
            <v>0</v>
          </cell>
          <cell r="CC6">
            <v>152248.70000000001</v>
          </cell>
          <cell r="CD6">
            <v>45069.37</v>
          </cell>
          <cell r="CE6">
            <v>465.56</v>
          </cell>
          <cell r="CF6">
            <v>33040.82</v>
          </cell>
          <cell r="CG6">
            <v>301.81</v>
          </cell>
          <cell r="CH6">
            <v>0</v>
          </cell>
          <cell r="CI6">
            <v>0</v>
          </cell>
          <cell r="CJ6">
            <v>180712.83</v>
          </cell>
          <cell r="CK6">
            <v>44808.42</v>
          </cell>
          <cell r="CL6">
            <v>38363.72</v>
          </cell>
          <cell r="CM6">
            <v>51365.8</v>
          </cell>
          <cell r="CN6">
            <v>114038.39</v>
          </cell>
          <cell r="CO6">
            <v>6660</v>
          </cell>
          <cell r="CP6">
            <v>0</v>
          </cell>
          <cell r="CQ6">
            <v>0</v>
          </cell>
          <cell r="CR6">
            <v>0</v>
          </cell>
          <cell r="CS6">
            <v>0</v>
          </cell>
          <cell r="CT6">
            <v>0</v>
          </cell>
          <cell r="CU6">
            <v>0</v>
          </cell>
          <cell r="CV6">
            <v>0</v>
          </cell>
          <cell r="CW6">
            <v>0</v>
          </cell>
          <cell r="CX6">
            <v>0</v>
          </cell>
          <cell r="CY6">
            <v>0</v>
          </cell>
          <cell r="CZ6">
            <v>0</v>
          </cell>
          <cell r="DA6">
            <v>632.6</v>
          </cell>
          <cell r="DB6">
            <v>155</v>
          </cell>
          <cell r="DC6">
            <v>0</v>
          </cell>
          <cell r="DD6">
            <v>0</v>
          </cell>
          <cell r="DE6">
            <v>0</v>
          </cell>
          <cell r="DF6">
            <v>0</v>
          </cell>
          <cell r="DG6">
            <v>31337.31</v>
          </cell>
          <cell r="DH6">
            <v>825.73</v>
          </cell>
          <cell r="DI6">
            <v>425.7</v>
          </cell>
          <cell r="DJ6">
            <v>9952.15</v>
          </cell>
          <cell r="DK6">
            <v>0</v>
          </cell>
          <cell r="DL6">
            <v>368516.72</v>
          </cell>
          <cell r="DM6">
            <v>63714.559999999998</v>
          </cell>
          <cell r="DN6">
            <v>89</v>
          </cell>
          <cell r="DO6">
            <v>3266.43</v>
          </cell>
          <cell r="DP6">
            <v>294.7</v>
          </cell>
          <cell r="DQ6">
            <v>2763</v>
          </cell>
          <cell r="DR6">
            <v>0</v>
          </cell>
          <cell r="DS6">
            <v>133848.41</v>
          </cell>
          <cell r="DT6">
            <v>31338.46</v>
          </cell>
          <cell r="DU6">
            <v>0</v>
          </cell>
          <cell r="DV6">
            <v>0</v>
          </cell>
          <cell r="DW6">
            <v>0</v>
          </cell>
          <cell r="DX6">
            <v>1325.75</v>
          </cell>
          <cell r="DY6">
            <v>0</v>
          </cell>
          <cell r="DZ6">
            <v>967781.22</v>
          </cell>
          <cell r="EA6">
            <v>210630.87</v>
          </cell>
          <cell r="EB6">
            <v>1098.48</v>
          </cell>
          <cell r="EC6">
            <v>13540.85</v>
          </cell>
          <cell r="ED6">
            <v>1118.1099999999999</v>
          </cell>
          <cell r="EE6">
            <v>6435</v>
          </cell>
          <cell r="EF6">
            <v>0</v>
          </cell>
          <cell r="EG6">
            <v>296409.62</v>
          </cell>
          <cell r="EH6">
            <v>70262.98</v>
          </cell>
          <cell r="EI6">
            <v>69547.789999999994</v>
          </cell>
          <cell r="EJ6">
            <v>1402.63</v>
          </cell>
          <cell r="EK6">
            <v>0</v>
          </cell>
          <cell r="EL6">
            <v>1390</v>
          </cell>
          <cell r="EM6">
            <v>0</v>
          </cell>
          <cell r="EN6">
            <v>0</v>
          </cell>
          <cell r="EO6">
            <v>0</v>
          </cell>
          <cell r="EP6">
            <v>0</v>
          </cell>
          <cell r="EQ6">
            <v>0</v>
          </cell>
          <cell r="ER6">
            <v>0</v>
          </cell>
          <cell r="ES6">
            <v>0</v>
          </cell>
          <cell r="ET6">
            <v>0</v>
          </cell>
          <cell r="EU6">
            <v>0</v>
          </cell>
          <cell r="EV6">
            <v>0</v>
          </cell>
          <cell r="EW6">
            <v>0</v>
          </cell>
          <cell r="EX6">
            <v>65.05</v>
          </cell>
          <cell r="EY6">
            <v>0</v>
          </cell>
          <cell r="EZ6">
            <v>0</v>
          </cell>
          <cell r="FA6">
            <v>0</v>
          </cell>
          <cell r="FB6">
            <v>0</v>
          </cell>
          <cell r="FC6">
            <v>0</v>
          </cell>
          <cell r="FD6">
            <v>0</v>
          </cell>
          <cell r="FE6">
            <v>0</v>
          </cell>
          <cell r="FF6">
            <v>0</v>
          </cell>
          <cell r="FG6">
            <v>0</v>
          </cell>
          <cell r="FH6">
            <v>0</v>
          </cell>
          <cell r="FI6">
            <v>0</v>
          </cell>
          <cell r="FJ6">
            <v>0</v>
          </cell>
          <cell r="FK6">
            <v>67.5</v>
          </cell>
          <cell r="FL6">
            <v>0</v>
          </cell>
          <cell r="FM6">
            <v>0</v>
          </cell>
          <cell r="FN6">
            <v>0</v>
          </cell>
          <cell r="FO6">
            <v>0</v>
          </cell>
          <cell r="FP6">
            <v>0</v>
          </cell>
          <cell r="FQ6">
            <v>0</v>
          </cell>
          <cell r="FR6">
            <v>13593.49</v>
          </cell>
          <cell r="FS6">
            <v>0</v>
          </cell>
          <cell r="FT6">
            <v>0</v>
          </cell>
          <cell r="FU6">
            <v>0</v>
          </cell>
          <cell r="FV6">
            <v>0</v>
          </cell>
          <cell r="FW6">
            <v>0</v>
          </cell>
          <cell r="FX6">
            <v>0</v>
          </cell>
          <cell r="FY6">
            <v>29567.99</v>
          </cell>
          <cell r="FZ6">
            <v>24442</v>
          </cell>
          <cell r="GA6">
            <v>163.98</v>
          </cell>
          <cell r="GB6">
            <v>0</v>
          </cell>
          <cell r="GC6">
            <v>0</v>
          </cell>
          <cell r="GD6">
            <v>0</v>
          </cell>
          <cell r="GE6">
            <v>0</v>
          </cell>
          <cell r="GF6">
            <v>0</v>
          </cell>
          <cell r="GG6">
            <v>0</v>
          </cell>
          <cell r="GH6">
            <v>0</v>
          </cell>
          <cell r="GI6">
            <v>0</v>
          </cell>
          <cell r="GJ6">
            <v>0</v>
          </cell>
          <cell r="GK6">
            <v>573165.93999999994</v>
          </cell>
          <cell r="GL6">
            <v>172886.06</v>
          </cell>
          <cell r="GM6">
            <v>485619.57</v>
          </cell>
          <cell r="GN6">
            <v>808307.99</v>
          </cell>
          <cell r="GO6">
            <v>73391.14</v>
          </cell>
          <cell r="GP6">
            <v>560</v>
          </cell>
          <cell r="GQ6">
            <v>0</v>
          </cell>
          <cell r="GR6">
            <v>471488.46</v>
          </cell>
          <cell r="GS6">
            <v>111500.99</v>
          </cell>
          <cell r="GT6">
            <v>44745.97</v>
          </cell>
          <cell r="GU6">
            <v>152409.64000000001</v>
          </cell>
          <cell r="GV6">
            <v>58</v>
          </cell>
          <cell r="GW6">
            <v>275</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866713</v>
          </cell>
          <cell r="IV6">
            <v>0</v>
          </cell>
          <cell r="IW6">
            <v>0</v>
          </cell>
          <cell r="IX6">
            <v>0</v>
          </cell>
          <cell r="IY6">
            <v>0</v>
          </cell>
          <cell r="IZ6">
            <v>0</v>
          </cell>
          <cell r="JA6">
            <v>0</v>
          </cell>
          <cell r="JB6">
            <v>0</v>
          </cell>
          <cell r="JC6">
            <v>0</v>
          </cell>
          <cell r="JD6">
            <v>0</v>
          </cell>
          <cell r="JE6">
            <v>0</v>
          </cell>
          <cell r="JF6">
            <v>0</v>
          </cell>
          <cell r="JG6">
            <v>0</v>
          </cell>
          <cell r="JH6">
            <v>0</v>
          </cell>
          <cell r="JI6">
            <v>0</v>
          </cell>
          <cell r="JJ6">
            <v>0</v>
          </cell>
          <cell r="JK6">
            <v>0</v>
          </cell>
          <cell r="JL6">
            <v>0</v>
          </cell>
          <cell r="JM6">
            <v>0</v>
          </cell>
          <cell r="JN6">
            <v>0</v>
          </cell>
          <cell r="JO6">
            <v>0</v>
          </cell>
          <cell r="JP6">
            <v>0</v>
          </cell>
          <cell r="JQ6">
            <v>0</v>
          </cell>
          <cell r="JR6">
            <v>0</v>
          </cell>
          <cell r="JS6">
            <v>0</v>
          </cell>
          <cell r="JT6">
            <v>0</v>
          </cell>
          <cell r="JU6">
            <v>0</v>
          </cell>
          <cell r="JV6">
            <v>0</v>
          </cell>
          <cell r="JW6">
            <v>0</v>
          </cell>
          <cell r="JX6">
            <v>0</v>
          </cell>
          <cell r="JY6">
            <v>0</v>
          </cell>
          <cell r="JZ6">
            <v>0</v>
          </cell>
          <cell r="KA6">
            <v>0</v>
          </cell>
          <cell r="KB6">
            <v>0</v>
          </cell>
          <cell r="KC6">
            <v>0</v>
          </cell>
          <cell r="KD6">
            <v>0</v>
          </cell>
          <cell r="KE6">
            <v>12936506.359999999</v>
          </cell>
          <cell r="KF6">
            <v>3616447.29</v>
          </cell>
          <cell r="KG6">
            <v>2920386.68</v>
          </cell>
          <cell r="KH6">
            <v>1365536.21</v>
          </cell>
          <cell r="KI6">
            <v>266450.36</v>
          </cell>
          <cell r="KJ6">
            <v>32961.480000000003</v>
          </cell>
          <cell r="KK6">
            <v>866713</v>
          </cell>
        </row>
        <row r="7">
          <cell r="A7">
            <v>4</v>
          </cell>
          <cell r="B7">
            <v>63</v>
          </cell>
          <cell r="C7" t="str">
            <v>Akron Westfield Comm School District</v>
          </cell>
          <cell r="D7">
            <v>3441466.02</v>
          </cell>
          <cell r="E7">
            <v>1053045.3799999999</v>
          </cell>
          <cell r="F7">
            <v>589765.88</v>
          </cell>
          <cell r="G7">
            <v>84620.33</v>
          </cell>
          <cell r="H7">
            <v>32403.919999999998</v>
          </cell>
          <cell r="I7">
            <v>1110.71</v>
          </cell>
          <cell r="J7">
            <v>0</v>
          </cell>
          <cell r="K7">
            <v>0</v>
          </cell>
          <cell r="L7">
            <v>0</v>
          </cell>
          <cell r="M7">
            <v>0</v>
          </cell>
          <cell r="N7">
            <v>0</v>
          </cell>
          <cell r="O7">
            <v>0</v>
          </cell>
          <cell r="P7">
            <v>0</v>
          </cell>
          <cell r="Q7">
            <v>0</v>
          </cell>
          <cell r="R7">
            <v>57481.62</v>
          </cell>
          <cell r="S7">
            <v>19078.759999999998</v>
          </cell>
          <cell r="T7">
            <v>3622.4</v>
          </cell>
          <cell r="U7">
            <v>248.6</v>
          </cell>
          <cell r="V7">
            <v>0</v>
          </cell>
          <cell r="W7">
            <v>0</v>
          </cell>
          <cell r="X7">
            <v>0</v>
          </cell>
          <cell r="Y7">
            <v>70462.48</v>
          </cell>
          <cell r="Z7">
            <v>19773.080000000002</v>
          </cell>
          <cell r="AA7">
            <v>0</v>
          </cell>
          <cell r="AB7">
            <v>4513.9799999999996</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147469.76000000001</v>
          </cell>
          <cell r="BW7">
            <v>38942.410000000003</v>
          </cell>
          <cell r="BX7">
            <v>5836.68</v>
          </cell>
          <cell r="BY7">
            <v>109.46</v>
          </cell>
          <cell r="BZ7">
            <v>0</v>
          </cell>
          <cell r="CA7">
            <v>0</v>
          </cell>
          <cell r="CB7">
            <v>0</v>
          </cell>
          <cell r="CC7">
            <v>20215.55</v>
          </cell>
          <cell r="CD7">
            <v>7052.25</v>
          </cell>
          <cell r="CE7">
            <v>500</v>
          </cell>
          <cell r="CF7">
            <v>4693.59</v>
          </cell>
          <cell r="CG7">
            <v>0</v>
          </cell>
          <cell r="CH7">
            <v>0</v>
          </cell>
          <cell r="CI7">
            <v>0</v>
          </cell>
          <cell r="CJ7">
            <v>45455</v>
          </cell>
          <cell r="CK7">
            <v>12204.81</v>
          </cell>
          <cell r="CL7">
            <v>122544.73</v>
          </cell>
          <cell r="CM7">
            <v>22537.57</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37717.5</v>
          </cell>
          <cell r="DH7">
            <v>3207.72</v>
          </cell>
          <cell r="DI7">
            <v>0</v>
          </cell>
          <cell r="DJ7">
            <v>5565.75</v>
          </cell>
          <cell r="DK7">
            <v>0</v>
          </cell>
          <cell r="DL7">
            <v>144225</v>
          </cell>
          <cell r="DM7">
            <v>22084.14</v>
          </cell>
          <cell r="DN7">
            <v>147.54</v>
          </cell>
          <cell r="DO7">
            <v>0</v>
          </cell>
          <cell r="DP7">
            <v>0</v>
          </cell>
          <cell r="DQ7">
            <v>978.5</v>
          </cell>
          <cell r="DR7">
            <v>0</v>
          </cell>
          <cell r="DS7">
            <v>0</v>
          </cell>
          <cell r="DT7">
            <v>0</v>
          </cell>
          <cell r="DU7">
            <v>514</v>
          </cell>
          <cell r="DV7">
            <v>0</v>
          </cell>
          <cell r="DW7">
            <v>0</v>
          </cell>
          <cell r="DX7">
            <v>0</v>
          </cell>
          <cell r="DY7">
            <v>0</v>
          </cell>
          <cell r="DZ7">
            <v>273906.62</v>
          </cell>
          <cell r="EA7">
            <v>100892.04</v>
          </cell>
          <cell r="EB7">
            <v>26.99</v>
          </cell>
          <cell r="EC7">
            <v>1078.25</v>
          </cell>
          <cell r="ED7">
            <v>0</v>
          </cell>
          <cell r="EE7">
            <v>1963.16</v>
          </cell>
          <cell r="EF7">
            <v>0</v>
          </cell>
          <cell r="EG7">
            <v>137586</v>
          </cell>
          <cell r="EH7">
            <v>47245.42</v>
          </cell>
          <cell r="EI7">
            <v>11338.32</v>
          </cell>
          <cell r="EJ7">
            <v>851.72</v>
          </cell>
          <cell r="EK7">
            <v>0</v>
          </cell>
          <cell r="EL7">
            <v>2091.23</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3199.35</v>
          </cell>
          <cell r="FL7">
            <v>0</v>
          </cell>
          <cell r="FM7">
            <v>0</v>
          </cell>
          <cell r="FN7">
            <v>0</v>
          </cell>
          <cell r="FO7">
            <v>0</v>
          </cell>
          <cell r="FP7">
            <v>0</v>
          </cell>
          <cell r="FQ7">
            <v>0</v>
          </cell>
          <cell r="FR7">
            <v>6560.4</v>
          </cell>
          <cell r="FS7">
            <v>0</v>
          </cell>
          <cell r="FT7">
            <v>0</v>
          </cell>
          <cell r="FU7">
            <v>0</v>
          </cell>
          <cell r="FV7">
            <v>0</v>
          </cell>
          <cell r="FW7">
            <v>0</v>
          </cell>
          <cell r="FX7">
            <v>0</v>
          </cell>
          <cell r="FY7">
            <v>18806.97</v>
          </cell>
          <cell r="FZ7">
            <v>9307.98</v>
          </cell>
          <cell r="GA7">
            <v>0</v>
          </cell>
          <cell r="GB7">
            <v>0</v>
          </cell>
          <cell r="GC7">
            <v>0</v>
          </cell>
          <cell r="GD7">
            <v>0</v>
          </cell>
          <cell r="GE7">
            <v>0</v>
          </cell>
          <cell r="GF7">
            <v>3500</v>
          </cell>
          <cell r="GG7">
            <v>0</v>
          </cell>
          <cell r="GH7">
            <v>0</v>
          </cell>
          <cell r="GI7">
            <v>0</v>
          </cell>
          <cell r="GJ7">
            <v>0</v>
          </cell>
          <cell r="GK7">
            <v>236220.21</v>
          </cell>
          <cell r="GL7">
            <v>57865.75</v>
          </cell>
          <cell r="GM7">
            <v>68971.53</v>
          </cell>
          <cell r="GN7">
            <v>206249.87</v>
          </cell>
          <cell r="GO7">
            <v>35654.35</v>
          </cell>
          <cell r="GP7">
            <v>20.6</v>
          </cell>
          <cell r="GQ7">
            <v>0</v>
          </cell>
          <cell r="GR7">
            <v>234656.68</v>
          </cell>
          <cell r="GS7">
            <v>45024.87</v>
          </cell>
          <cell r="GT7">
            <v>17215.689999999999</v>
          </cell>
          <cell r="GU7">
            <v>39245.43</v>
          </cell>
          <cell r="GV7">
            <v>690.04</v>
          </cell>
          <cell r="GW7">
            <v>190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cell r="IU7">
            <v>275908</v>
          </cell>
          <cell r="IV7">
            <v>0</v>
          </cell>
          <cell r="IW7">
            <v>0</v>
          </cell>
          <cell r="IX7">
            <v>0</v>
          </cell>
          <cell r="IY7">
            <v>0</v>
          </cell>
          <cell r="IZ7">
            <v>0</v>
          </cell>
          <cell r="JA7">
            <v>0</v>
          </cell>
          <cell r="JB7">
            <v>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v>0</v>
          </cell>
          <cell r="KE7">
            <v>4809144.9400000004</v>
          </cell>
          <cell r="KF7">
            <v>1423208.91</v>
          </cell>
          <cell r="KG7">
            <v>890267.98</v>
          </cell>
          <cell r="KH7">
            <v>376664.5</v>
          </cell>
          <cell r="KI7">
            <v>68748.31</v>
          </cell>
          <cell r="KJ7">
            <v>11919.95</v>
          </cell>
          <cell r="KK7">
            <v>275908</v>
          </cell>
        </row>
        <row r="8">
          <cell r="A8">
            <v>5</v>
          </cell>
          <cell r="B8">
            <v>72</v>
          </cell>
          <cell r="C8" t="str">
            <v>Albert City-Truesdale Comm School District</v>
          </cell>
          <cell r="D8">
            <v>775070.61</v>
          </cell>
          <cell r="E8">
            <v>230265.9</v>
          </cell>
          <cell r="F8">
            <v>997657.89</v>
          </cell>
          <cell r="G8">
            <v>55830.63</v>
          </cell>
          <cell r="H8">
            <v>11152.87</v>
          </cell>
          <cell r="I8">
            <v>0</v>
          </cell>
          <cell r="J8">
            <v>0</v>
          </cell>
          <cell r="K8">
            <v>0</v>
          </cell>
          <cell r="L8">
            <v>0</v>
          </cell>
          <cell r="M8">
            <v>0</v>
          </cell>
          <cell r="N8">
            <v>0</v>
          </cell>
          <cell r="O8">
            <v>0</v>
          </cell>
          <cell r="P8">
            <v>0</v>
          </cell>
          <cell r="Q8">
            <v>0</v>
          </cell>
          <cell r="R8">
            <v>0</v>
          </cell>
          <cell r="S8">
            <v>0</v>
          </cell>
          <cell r="T8">
            <v>19577.759999999998</v>
          </cell>
          <cell r="U8">
            <v>0</v>
          </cell>
          <cell r="V8">
            <v>0</v>
          </cell>
          <cell r="W8">
            <v>0</v>
          </cell>
          <cell r="X8">
            <v>0</v>
          </cell>
          <cell r="Y8">
            <v>15570.1</v>
          </cell>
          <cell r="Z8">
            <v>2660.94</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5000</v>
          </cell>
          <cell r="BW8">
            <v>843.93</v>
          </cell>
          <cell r="BX8">
            <v>24336.62</v>
          </cell>
          <cell r="BY8">
            <v>164.56</v>
          </cell>
          <cell r="BZ8">
            <v>0</v>
          </cell>
          <cell r="CA8">
            <v>0</v>
          </cell>
          <cell r="CB8">
            <v>0</v>
          </cell>
          <cell r="CC8">
            <v>0</v>
          </cell>
          <cell r="CD8">
            <v>0</v>
          </cell>
          <cell r="CE8">
            <v>15513.84</v>
          </cell>
          <cell r="CF8">
            <v>139.94999999999999</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11304.52</v>
          </cell>
          <cell r="DH8">
            <v>418.2</v>
          </cell>
          <cell r="DI8">
            <v>0</v>
          </cell>
          <cell r="DJ8">
            <v>1134</v>
          </cell>
          <cell r="DK8">
            <v>0</v>
          </cell>
          <cell r="DL8">
            <v>0</v>
          </cell>
          <cell r="DM8">
            <v>0</v>
          </cell>
          <cell r="DN8">
            <v>51831.95</v>
          </cell>
          <cell r="DO8">
            <v>0</v>
          </cell>
          <cell r="DP8">
            <v>0</v>
          </cell>
          <cell r="DQ8">
            <v>0</v>
          </cell>
          <cell r="DR8">
            <v>0</v>
          </cell>
          <cell r="DS8">
            <v>0</v>
          </cell>
          <cell r="DT8">
            <v>0</v>
          </cell>
          <cell r="DU8">
            <v>149</v>
          </cell>
          <cell r="DV8">
            <v>0</v>
          </cell>
          <cell r="DW8">
            <v>0</v>
          </cell>
          <cell r="DX8">
            <v>0</v>
          </cell>
          <cell r="DY8">
            <v>0</v>
          </cell>
          <cell r="DZ8">
            <v>118086.5</v>
          </cell>
          <cell r="EA8">
            <v>37860.86</v>
          </cell>
          <cell r="EB8">
            <v>0</v>
          </cell>
          <cell r="EC8">
            <v>0</v>
          </cell>
          <cell r="ED8">
            <v>0</v>
          </cell>
          <cell r="EE8">
            <v>0</v>
          </cell>
          <cell r="EF8">
            <v>0</v>
          </cell>
          <cell r="EG8">
            <v>0</v>
          </cell>
          <cell r="EH8">
            <v>0</v>
          </cell>
          <cell r="EI8">
            <v>31789.29</v>
          </cell>
          <cell r="EJ8">
            <v>114.76</v>
          </cell>
          <cell r="EK8">
            <v>0</v>
          </cell>
          <cell r="EL8">
            <v>2852.45</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30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26913.78</v>
          </cell>
          <cell r="GL8">
            <v>12560.31</v>
          </cell>
          <cell r="GM8">
            <v>34308.74</v>
          </cell>
          <cell r="GN8">
            <v>41703.269999999997</v>
          </cell>
          <cell r="GO8">
            <v>0</v>
          </cell>
          <cell r="GP8">
            <v>0</v>
          </cell>
          <cell r="GQ8">
            <v>0</v>
          </cell>
          <cell r="GR8">
            <v>75585.38</v>
          </cell>
          <cell r="GS8">
            <v>13634.8</v>
          </cell>
          <cell r="GT8">
            <v>18959.5</v>
          </cell>
          <cell r="GU8">
            <v>24823.53</v>
          </cell>
          <cell r="GV8">
            <v>0</v>
          </cell>
          <cell r="GW8">
            <v>120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103332</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1016226.37</v>
          </cell>
          <cell r="KF8">
            <v>297826.74</v>
          </cell>
          <cell r="KG8">
            <v>1205459.1100000001</v>
          </cell>
          <cell r="KH8">
            <v>123194.9</v>
          </cell>
          <cell r="KI8">
            <v>11152.87</v>
          </cell>
          <cell r="KJ8">
            <v>4106.45</v>
          </cell>
          <cell r="KK8">
            <v>103332</v>
          </cell>
        </row>
        <row r="9">
          <cell r="A9">
            <v>6</v>
          </cell>
          <cell r="B9">
            <v>81</v>
          </cell>
          <cell r="C9" t="str">
            <v>Albia Comm School District</v>
          </cell>
          <cell r="D9">
            <v>5147487.84</v>
          </cell>
          <cell r="E9">
            <v>2216762.12</v>
          </cell>
          <cell r="F9">
            <v>992092.7</v>
          </cell>
          <cell r="G9">
            <v>479480.5</v>
          </cell>
          <cell r="H9">
            <v>46794.13</v>
          </cell>
          <cell r="I9">
            <v>3025</v>
          </cell>
          <cell r="J9">
            <v>0</v>
          </cell>
          <cell r="K9">
            <v>0</v>
          </cell>
          <cell r="L9">
            <v>0</v>
          </cell>
          <cell r="M9">
            <v>0</v>
          </cell>
          <cell r="N9">
            <v>0</v>
          </cell>
          <cell r="O9">
            <v>0</v>
          </cell>
          <cell r="P9">
            <v>0</v>
          </cell>
          <cell r="Q9">
            <v>0</v>
          </cell>
          <cell r="R9">
            <v>75615.91</v>
          </cell>
          <cell r="S9">
            <v>31182.89</v>
          </cell>
          <cell r="T9">
            <v>5744</v>
          </cell>
          <cell r="U9">
            <v>504.64</v>
          </cell>
          <cell r="V9">
            <v>0</v>
          </cell>
          <cell r="W9">
            <v>0</v>
          </cell>
          <cell r="X9">
            <v>0</v>
          </cell>
          <cell r="Y9">
            <v>82390.92</v>
          </cell>
          <cell r="Z9">
            <v>23317.72</v>
          </cell>
          <cell r="AA9">
            <v>0</v>
          </cell>
          <cell r="AB9">
            <v>48785.48</v>
          </cell>
          <cell r="AC9">
            <v>21000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394096.65</v>
          </cell>
          <cell r="BW9">
            <v>133493.19</v>
          </cell>
          <cell r="BX9">
            <v>5034.8</v>
          </cell>
          <cell r="BY9">
            <v>1672.6</v>
          </cell>
          <cell r="BZ9">
            <v>0</v>
          </cell>
          <cell r="CA9">
            <v>0</v>
          </cell>
          <cell r="CB9">
            <v>0</v>
          </cell>
          <cell r="CC9">
            <v>54710</v>
          </cell>
          <cell r="CD9">
            <v>25291.4</v>
          </cell>
          <cell r="CE9">
            <v>3726</v>
          </cell>
          <cell r="CF9">
            <v>2273.88</v>
          </cell>
          <cell r="CG9">
            <v>0</v>
          </cell>
          <cell r="CH9">
            <v>0</v>
          </cell>
          <cell r="CI9">
            <v>0</v>
          </cell>
          <cell r="CJ9">
            <v>150152.95999999999</v>
          </cell>
          <cell r="CK9">
            <v>60913.14</v>
          </cell>
          <cell r="CL9">
            <v>14816.49</v>
          </cell>
          <cell r="CM9">
            <v>174827.97</v>
          </cell>
          <cell r="CN9">
            <v>18420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32453.61</v>
          </cell>
          <cell r="DH9">
            <v>1786.01</v>
          </cell>
          <cell r="DI9">
            <v>0</v>
          </cell>
          <cell r="DJ9">
            <v>5657</v>
          </cell>
          <cell r="DK9">
            <v>0</v>
          </cell>
          <cell r="DL9">
            <v>167070.14000000001</v>
          </cell>
          <cell r="DM9">
            <v>48971.97</v>
          </cell>
          <cell r="DN9">
            <v>1769.82</v>
          </cell>
          <cell r="DO9">
            <v>54.99</v>
          </cell>
          <cell r="DP9">
            <v>0</v>
          </cell>
          <cell r="DQ9">
            <v>618</v>
          </cell>
          <cell r="DR9">
            <v>0</v>
          </cell>
          <cell r="DS9">
            <v>0</v>
          </cell>
          <cell r="DT9">
            <v>0</v>
          </cell>
          <cell r="DU9">
            <v>1012</v>
          </cell>
          <cell r="DV9">
            <v>0</v>
          </cell>
          <cell r="DW9">
            <v>0</v>
          </cell>
          <cell r="DX9">
            <v>0</v>
          </cell>
          <cell r="DY9">
            <v>0</v>
          </cell>
          <cell r="DZ9">
            <v>550389.80000000005</v>
          </cell>
          <cell r="EA9">
            <v>185284.6</v>
          </cell>
          <cell r="EB9">
            <v>2115.06</v>
          </cell>
          <cell r="EC9">
            <v>3813.12</v>
          </cell>
          <cell r="ED9">
            <v>0</v>
          </cell>
          <cell r="EE9">
            <v>2508.5</v>
          </cell>
          <cell r="EF9">
            <v>0</v>
          </cell>
          <cell r="EG9">
            <v>82641.960000000006</v>
          </cell>
          <cell r="EH9">
            <v>34905.18</v>
          </cell>
          <cell r="EI9">
            <v>66617.94</v>
          </cell>
          <cell r="EJ9">
            <v>13835.99</v>
          </cell>
          <cell r="EK9">
            <v>0</v>
          </cell>
          <cell r="EL9">
            <v>2583.5</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1355</v>
          </cell>
          <cell r="FS9">
            <v>1120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404702.07</v>
          </cell>
          <cell r="GL9">
            <v>223341.97</v>
          </cell>
          <cell r="GM9">
            <v>168031.91</v>
          </cell>
          <cell r="GN9">
            <v>315055.71000000002</v>
          </cell>
          <cell r="GO9">
            <v>0</v>
          </cell>
          <cell r="GP9">
            <v>1238.5999999999999</v>
          </cell>
          <cell r="GQ9">
            <v>0</v>
          </cell>
          <cell r="GR9">
            <v>355833.84</v>
          </cell>
          <cell r="GS9">
            <v>91572.21</v>
          </cell>
          <cell r="GT9">
            <v>12604.13</v>
          </cell>
          <cell r="GU9">
            <v>74105.820000000007</v>
          </cell>
          <cell r="GV9">
            <v>40672.32</v>
          </cell>
          <cell r="GW9">
            <v>2300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519248</v>
          </cell>
          <cell r="IV9">
            <v>0</v>
          </cell>
          <cell r="IW9">
            <v>0</v>
          </cell>
          <cell r="IX9">
            <v>0</v>
          </cell>
          <cell r="IY9">
            <v>0</v>
          </cell>
          <cell r="IZ9">
            <v>0</v>
          </cell>
          <cell r="JA9">
            <v>0</v>
          </cell>
          <cell r="JB9">
            <v>290192.46999999997</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7465092.0899999999</v>
          </cell>
          <cell r="KF9">
            <v>3075036.39</v>
          </cell>
          <cell r="KG9">
            <v>1307373.46</v>
          </cell>
          <cell r="KH9">
            <v>1117316.71</v>
          </cell>
          <cell r="KI9">
            <v>126886.45</v>
          </cell>
          <cell r="KJ9">
            <v>17930.599999999999</v>
          </cell>
          <cell r="KK9">
            <v>809440.47</v>
          </cell>
        </row>
        <row r="10">
          <cell r="A10">
            <v>7</v>
          </cell>
          <cell r="B10">
            <v>99</v>
          </cell>
          <cell r="C10" t="str">
            <v>Alburnett Comm School District</v>
          </cell>
          <cell r="D10">
            <v>3241242.09</v>
          </cell>
          <cell r="E10">
            <v>976037.16</v>
          </cell>
          <cell r="F10">
            <v>582407.6</v>
          </cell>
          <cell r="G10">
            <v>102457.4</v>
          </cell>
          <cell r="H10">
            <v>15065.84</v>
          </cell>
          <cell r="I10">
            <v>35</v>
          </cell>
          <cell r="J10">
            <v>0</v>
          </cell>
          <cell r="K10">
            <v>0</v>
          </cell>
          <cell r="L10">
            <v>0</v>
          </cell>
          <cell r="M10">
            <v>0</v>
          </cell>
          <cell r="N10">
            <v>0</v>
          </cell>
          <cell r="O10">
            <v>0</v>
          </cell>
          <cell r="P10">
            <v>0</v>
          </cell>
          <cell r="Q10">
            <v>0</v>
          </cell>
          <cell r="R10">
            <v>52050.92</v>
          </cell>
          <cell r="S10">
            <v>20425.61</v>
          </cell>
          <cell r="T10">
            <v>26247.5</v>
          </cell>
          <cell r="U10">
            <v>1810</v>
          </cell>
          <cell r="V10">
            <v>0</v>
          </cell>
          <cell r="W10">
            <v>0</v>
          </cell>
          <cell r="X10">
            <v>0</v>
          </cell>
          <cell r="Y10">
            <v>51724.74</v>
          </cell>
          <cell r="Z10">
            <v>19375.45</v>
          </cell>
          <cell r="AA10">
            <v>0</v>
          </cell>
          <cell r="AB10">
            <v>2237.2399999999998</v>
          </cell>
          <cell r="AC10">
            <v>1361.51</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79273.73</v>
          </cell>
          <cell r="BY10">
            <v>0</v>
          </cell>
          <cell r="BZ10">
            <v>0</v>
          </cell>
          <cell r="CA10">
            <v>0</v>
          </cell>
          <cell r="CB10">
            <v>0</v>
          </cell>
          <cell r="CC10">
            <v>21392.43</v>
          </cell>
          <cell r="CD10">
            <v>3655.98</v>
          </cell>
          <cell r="CE10">
            <v>15596.57</v>
          </cell>
          <cell r="CF10">
            <v>6792.61</v>
          </cell>
          <cell r="CG10">
            <v>0</v>
          </cell>
          <cell r="CH10">
            <v>0</v>
          </cell>
          <cell r="CI10">
            <v>0</v>
          </cell>
          <cell r="CJ10">
            <v>0</v>
          </cell>
          <cell r="CK10">
            <v>0</v>
          </cell>
          <cell r="CL10">
            <v>91754.46</v>
          </cell>
          <cell r="CM10">
            <v>7595.52</v>
          </cell>
          <cell r="CN10">
            <v>12919.94</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24791.63</v>
          </cell>
          <cell r="DH10">
            <v>94.98</v>
          </cell>
          <cell r="DI10">
            <v>0</v>
          </cell>
          <cell r="DJ10">
            <v>4900.5</v>
          </cell>
          <cell r="DK10">
            <v>0</v>
          </cell>
          <cell r="DL10">
            <v>190892.01</v>
          </cell>
          <cell r="DM10">
            <v>62757.14</v>
          </cell>
          <cell r="DN10">
            <v>22659.599999999999</v>
          </cell>
          <cell r="DO10">
            <v>1017.41</v>
          </cell>
          <cell r="DP10">
            <v>0</v>
          </cell>
          <cell r="DQ10">
            <v>1081</v>
          </cell>
          <cell r="DR10">
            <v>0</v>
          </cell>
          <cell r="DS10">
            <v>0</v>
          </cell>
          <cell r="DT10">
            <v>0</v>
          </cell>
          <cell r="DU10">
            <v>713</v>
          </cell>
          <cell r="DV10">
            <v>0</v>
          </cell>
          <cell r="DW10">
            <v>0</v>
          </cell>
          <cell r="DX10">
            <v>0</v>
          </cell>
          <cell r="DY10">
            <v>0</v>
          </cell>
          <cell r="DZ10">
            <v>332824.27</v>
          </cell>
          <cell r="EA10">
            <v>121367.61</v>
          </cell>
          <cell r="EB10">
            <v>4824.75</v>
          </cell>
          <cell r="EC10">
            <v>460.01</v>
          </cell>
          <cell r="ED10">
            <v>0</v>
          </cell>
          <cell r="EE10">
            <v>1122</v>
          </cell>
          <cell r="EF10">
            <v>0</v>
          </cell>
          <cell r="EG10">
            <v>53856</v>
          </cell>
          <cell r="EH10">
            <v>33935.71</v>
          </cell>
          <cell r="EI10">
            <v>40081.1</v>
          </cell>
          <cell r="EJ10">
            <v>735.5</v>
          </cell>
          <cell r="EK10">
            <v>0</v>
          </cell>
          <cell r="EL10">
            <v>1425.55</v>
          </cell>
          <cell r="EM10">
            <v>0</v>
          </cell>
          <cell r="EN10">
            <v>0</v>
          </cell>
          <cell r="EO10">
            <v>0</v>
          </cell>
          <cell r="EP10">
            <v>0</v>
          </cell>
          <cell r="EQ10">
            <v>0</v>
          </cell>
          <cell r="ER10">
            <v>0</v>
          </cell>
          <cell r="ES10">
            <v>0</v>
          </cell>
          <cell r="ET10">
            <v>0</v>
          </cell>
          <cell r="EU10">
            <v>0</v>
          </cell>
          <cell r="EV10">
            <v>0</v>
          </cell>
          <cell r="EW10">
            <v>9087.0300000000007</v>
          </cell>
          <cell r="EX10">
            <v>0</v>
          </cell>
          <cell r="EY10">
            <v>0</v>
          </cell>
          <cell r="EZ10">
            <v>0</v>
          </cell>
          <cell r="FA10">
            <v>0</v>
          </cell>
          <cell r="FB10">
            <v>0</v>
          </cell>
          <cell r="FC10">
            <v>0</v>
          </cell>
          <cell r="FD10">
            <v>0</v>
          </cell>
          <cell r="FE10">
            <v>0</v>
          </cell>
          <cell r="FF10">
            <v>0</v>
          </cell>
          <cell r="FG10">
            <v>0</v>
          </cell>
          <cell r="FH10">
            <v>0</v>
          </cell>
          <cell r="FI10">
            <v>0</v>
          </cell>
          <cell r="FJ10">
            <v>0</v>
          </cell>
          <cell r="FK10">
            <v>4211.6000000000004</v>
          </cell>
          <cell r="FL10">
            <v>0</v>
          </cell>
          <cell r="FM10">
            <v>0</v>
          </cell>
          <cell r="FN10">
            <v>0</v>
          </cell>
          <cell r="FO10">
            <v>0</v>
          </cell>
          <cell r="FP10">
            <v>0</v>
          </cell>
          <cell r="FQ10">
            <v>0</v>
          </cell>
          <cell r="FR10">
            <v>3659.02</v>
          </cell>
          <cell r="FS10">
            <v>1544.6</v>
          </cell>
          <cell r="FT10">
            <v>0</v>
          </cell>
          <cell r="FU10">
            <v>0</v>
          </cell>
          <cell r="FV10">
            <v>0</v>
          </cell>
          <cell r="FW10">
            <v>0</v>
          </cell>
          <cell r="FX10">
            <v>0</v>
          </cell>
          <cell r="FY10">
            <v>12009.3</v>
          </cell>
          <cell r="FZ10">
            <v>0</v>
          </cell>
          <cell r="GA10">
            <v>0</v>
          </cell>
          <cell r="GB10">
            <v>0</v>
          </cell>
          <cell r="GC10">
            <v>0</v>
          </cell>
          <cell r="GD10">
            <v>0</v>
          </cell>
          <cell r="GE10">
            <v>0</v>
          </cell>
          <cell r="GF10">
            <v>0</v>
          </cell>
          <cell r="GG10">
            <v>0</v>
          </cell>
          <cell r="GH10">
            <v>0</v>
          </cell>
          <cell r="GI10">
            <v>0</v>
          </cell>
          <cell r="GJ10">
            <v>0</v>
          </cell>
          <cell r="GK10">
            <v>196698.69</v>
          </cell>
          <cell r="GL10">
            <v>72649.63</v>
          </cell>
          <cell r="GM10">
            <v>97285.48</v>
          </cell>
          <cell r="GN10">
            <v>197645.41</v>
          </cell>
          <cell r="GO10">
            <v>22011.18</v>
          </cell>
          <cell r="GP10">
            <v>0</v>
          </cell>
          <cell r="GQ10">
            <v>0</v>
          </cell>
          <cell r="GR10">
            <v>186043.23</v>
          </cell>
          <cell r="GS10">
            <v>32693.53</v>
          </cell>
          <cell r="GT10">
            <v>114330.57</v>
          </cell>
          <cell r="GU10">
            <v>29044.94</v>
          </cell>
          <cell r="GV10">
            <v>0</v>
          </cell>
          <cell r="GW10">
            <v>110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223192</v>
          </cell>
          <cell r="IV10">
            <v>0</v>
          </cell>
          <cell r="IW10">
            <v>0</v>
          </cell>
          <cell r="IX10">
            <v>0</v>
          </cell>
          <cell r="IY10">
            <v>0</v>
          </cell>
          <cell r="IZ10">
            <v>0</v>
          </cell>
          <cell r="JA10">
            <v>0</v>
          </cell>
          <cell r="JB10">
            <v>12328.63</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4326724.38</v>
          </cell>
          <cell r="KF10">
            <v>1342897.82</v>
          </cell>
          <cell r="KG10">
            <v>1128932.94</v>
          </cell>
          <cell r="KH10">
            <v>351435.62</v>
          </cell>
          <cell r="KI10">
            <v>51358.47</v>
          </cell>
          <cell r="KJ10">
            <v>8674.0499999999993</v>
          </cell>
          <cell r="KK10">
            <v>235520.63</v>
          </cell>
        </row>
        <row r="11">
          <cell r="A11">
            <v>8</v>
          </cell>
          <cell r="B11">
            <v>108</v>
          </cell>
          <cell r="C11" t="str">
            <v>Alden Comm School District</v>
          </cell>
          <cell r="D11">
            <v>1161888.82</v>
          </cell>
          <cell r="E11">
            <v>251643.86</v>
          </cell>
          <cell r="F11">
            <v>1222656.2</v>
          </cell>
          <cell r="G11">
            <v>53910.57</v>
          </cell>
          <cell r="H11">
            <v>0</v>
          </cell>
          <cell r="I11">
            <v>275.8</v>
          </cell>
          <cell r="J11">
            <v>0</v>
          </cell>
          <cell r="K11">
            <v>0</v>
          </cell>
          <cell r="L11">
            <v>0</v>
          </cell>
          <cell r="M11">
            <v>0</v>
          </cell>
          <cell r="N11">
            <v>0</v>
          </cell>
          <cell r="O11">
            <v>0</v>
          </cell>
          <cell r="P11">
            <v>0</v>
          </cell>
          <cell r="Q11">
            <v>0</v>
          </cell>
          <cell r="R11">
            <v>59836.17</v>
          </cell>
          <cell r="S11">
            <v>8816.93</v>
          </cell>
          <cell r="T11">
            <v>3417.2</v>
          </cell>
          <cell r="U11">
            <v>410.04</v>
          </cell>
          <cell r="V11">
            <v>0</v>
          </cell>
          <cell r="W11">
            <v>0</v>
          </cell>
          <cell r="X11">
            <v>0</v>
          </cell>
          <cell r="Y11">
            <v>35480.6</v>
          </cell>
          <cell r="Z11">
            <v>6115.73</v>
          </cell>
          <cell r="AA11">
            <v>31.55</v>
          </cell>
          <cell r="AB11">
            <v>1614.09</v>
          </cell>
          <cell r="AC11">
            <v>0</v>
          </cell>
          <cell r="AD11">
            <v>511.19</v>
          </cell>
          <cell r="AE11">
            <v>0</v>
          </cell>
          <cell r="AF11">
            <v>0</v>
          </cell>
          <cell r="AG11">
            <v>0</v>
          </cell>
          <cell r="AH11">
            <v>0</v>
          </cell>
          <cell r="AI11">
            <v>0</v>
          </cell>
          <cell r="AJ11">
            <v>0</v>
          </cell>
          <cell r="AK11">
            <v>0</v>
          </cell>
          <cell r="AL11">
            <v>0</v>
          </cell>
          <cell r="AM11">
            <v>0</v>
          </cell>
          <cell r="AN11">
            <v>0</v>
          </cell>
          <cell r="AO11">
            <v>225</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166.5</v>
          </cell>
          <cell r="BW11">
            <v>12.73</v>
          </cell>
          <cell r="BX11">
            <v>7238</v>
          </cell>
          <cell r="BY11">
            <v>677.78</v>
          </cell>
          <cell r="BZ11">
            <v>0</v>
          </cell>
          <cell r="CA11">
            <v>0</v>
          </cell>
          <cell r="CB11">
            <v>0</v>
          </cell>
          <cell r="CC11">
            <v>31209.1</v>
          </cell>
          <cell r="CD11">
            <v>5054.8</v>
          </cell>
          <cell r="CE11">
            <v>0</v>
          </cell>
          <cell r="CF11">
            <v>4927.04</v>
          </cell>
          <cell r="CG11">
            <v>0</v>
          </cell>
          <cell r="CH11">
            <v>190.51</v>
          </cell>
          <cell r="CI11">
            <v>0</v>
          </cell>
          <cell r="CJ11">
            <v>2000</v>
          </cell>
          <cell r="CK11">
            <v>341.76</v>
          </cell>
          <cell r="CL11">
            <v>47193.11</v>
          </cell>
          <cell r="CM11">
            <v>5206.2</v>
          </cell>
          <cell r="CN11">
            <v>0</v>
          </cell>
          <cell r="CO11">
            <v>0</v>
          </cell>
          <cell r="CP11">
            <v>0</v>
          </cell>
          <cell r="CQ11">
            <v>6000</v>
          </cell>
          <cell r="CR11">
            <v>1025.4000000000001</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7945.29</v>
          </cell>
          <cell r="DH11">
            <v>384</v>
          </cell>
          <cell r="DI11">
            <v>0</v>
          </cell>
          <cell r="DJ11">
            <v>3931.5</v>
          </cell>
          <cell r="DK11">
            <v>0</v>
          </cell>
          <cell r="DL11">
            <v>3518.28</v>
          </cell>
          <cell r="DM11">
            <v>607.17999999999995</v>
          </cell>
          <cell r="DN11">
            <v>73275.03</v>
          </cell>
          <cell r="DO11">
            <v>250.06</v>
          </cell>
          <cell r="DP11">
            <v>0</v>
          </cell>
          <cell r="DQ11">
            <v>258.63</v>
          </cell>
          <cell r="DR11">
            <v>0</v>
          </cell>
          <cell r="DS11">
            <v>0</v>
          </cell>
          <cell r="DT11">
            <v>0</v>
          </cell>
          <cell r="DU11">
            <v>299</v>
          </cell>
          <cell r="DV11">
            <v>0</v>
          </cell>
          <cell r="DW11">
            <v>0</v>
          </cell>
          <cell r="DX11">
            <v>0</v>
          </cell>
          <cell r="DY11">
            <v>0</v>
          </cell>
          <cell r="DZ11">
            <v>130581.35</v>
          </cell>
          <cell r="EA11">
            <v>22710.880000000001</v>
          </cell>
          <cell r="EB11">
            <v>1.56</v>
          </cell>
          <cell r="EC11">
            <v>66.25</v>
          </cell>
          <cell r="ED11">
            <v>0</v>
          </cell>
          <cell r="EE11">
            <v>2884</v>
          </cell>
          <cell r="EF11">
            <v>0</v>
          </cell>
          <cell r="EG11">
            <v>0</v>
          </cell>
          <cell r="EH11">
            <v>0</v>
          </cell>
          <cell r="EI11">
            <v>40450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1452.3</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5303</v>
          </cell>
          <cell r="FZ11">
            <v>0</v>
          </cell>
          <cell r="GA11">
            <v>0</v>
          </cell>
          <cell r="GB11">
            <v>0</v>
          </cell>
          <cell r="GC11">
            <v>0</v>
          </cell>
          <cell r="GD11">
            <v>0</v>
          </cell>
          <cell r="GE11">
            <v>0</v>
          </cell>
          <cell r="GF11">
            <v>0</v>
          </cell>
          <cell r="GG11">
            <v>0</v>
          </cell>
          <cell r="GH11">
            <v>0</v>
          </cell>
          <cell r="GI11">
            <v>0</v>
          </cell>
          <cell r="GJ11">
            <v>0</v>
          </cell>
          <cell r="GK11">
            <v>94729.38</v>
          </cell>
          <cell r="GL11">
            <v>32124.75</v>
          </cell>
          <cell r="GM11">
            <v>32077.15</v>
          </cell>
          <cell r="GN11">
            <v>100568.41</v>
          </cell>
          <cell r="GO11">
            <v>0</v>
          </cell>
          <cell r="GP11">
            <v>340</v>
          </cell>
          <cell r="GQ11">
            <v>0</v>
          </cell>
          <cell r="GR11">
            <v>66839.649999999994</v>
          </cell>
          <cell r="GS11">
            <v>11822.89</v>
          </cell>
          <cell r="GT11">
            <v>34569.18</v>
          </cell>
          <cell r="GU11">
            <v>17576.240000000002</v>
          </cell>
          <cell r="GV11">
            <v>40</v>
          </cell>
          <cell r="GW11">
            <v>995</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121646</v>
          </cell>
          <cell r="IV11">
            <v>0</v>
          </cell>
          <cell r="IW11">
            <v>0</v>
          </cell>
          <cell r="IX11">
            <v>0</v>
          </cell>
          <cell r="IY11">
            <v>0</v>
          </cell>
          <cell r="IZ11">
            <v>0</v>
          </cell>
          <cell r="JA11">
            <v>0</v>
          </cell>
          <cell r="JB11">
            <v>20000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1592249.85</v>
          </cell>
          <cell r="KF11">
            <v>340276.91</v>
          </cell>
          <cell r="KG11">
            <v>1474681.27</v>
          </cell>
          <cell r="KH11">
            <v>187042.98</v>
          </cell>
          <cell r="KI11">
            <v>40</v>
          </cell>
          <cell r="KJ11">
            <v>9386.6299999999992</v>
          </cell>
          <cell r="KK11">
            <v>141646</v>
          </cell>
        </row>
        <row r="12">
          <cell r="A12">
            <v>9</v>
          </cell>
          <cell r="B12">
            <v>126</v>
          </cell>
          <cell r="C12" t="str">
            <v>Algona Comm School District</v>
          </cell>
          <cell r="D12">
            <v>7968529.6500000004</v>
          </cell>
          <cell r="E12">
            <v>3201034.28</v>
          </cell>
          <cell r="F12">
            <v>1234635.17</v>
          </cell>
          <cell r="G12">
            <v>609618.99</v>
          </cell>
          <cell r="H12">
            <v>277972.83</v>
          </cell>
          <cell r="I12">
            <v>84880.62</v>
          </cell>
          <cell r="J12">
            <v>0</v>
          </cell>
          <cell r="K12">
            <v>0</v>
          </cell>
          <cell r="L12">
            <v>0</v>
          </cell>
          <cell r="M12">
            <v>0</v>
          </cell>
          <cell r="N12">
            <v>0</v>
          </cell>
          <cell r="O12">
            <v>0</v>
          </cell>
          <cell r="P12">
            <v>0</v>
          </cell>
          <cell r="Q12">
            <v>0</v>
          </cell>
          <cell r="R12">
            <v>114313.13</v>
          </cell>
          <cell r="S12">
            <v>43136.82</v>
          </cell>
          <cell r="T12">
            <v>0</v>
          </cell>
          <cell r="U12">
            <v>785.39</v>
          </cell>
          <cell r="V12">
            <v>0</v>
          </cell>
          <cell r="W12">
            <v>80</v>
          </cell>
          <cell r="X12">
            <v>0</v>
          </cell>
          <cell r="Y12">
            <v>0</v>
          </cell>
          <cell r="Z12">
            <v>0</v>
          </cell>
          <cell r="AA12">
            <v>103974.2</v>
          </cell>
          <cell r="AB12">
            <v>3.95</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43428.76</v>
          </cell>
          <cell r="CD12">
            <v>17454.73</v>
          </cell>
          <cell r="CE12">
            <v>0</v>
          </cell>
          <cell r="CF12">
            <v>15019.22</v>
          </cell>
          <cell r="CG12">
            <v>0</v>
          </cell>
          <cell r="CH12">
            <v>0</v>
          </cell>
          <cell r="CI12">
            <v>0</v>
          </cell>
          <cell r="CJ12">
            <v>0</v>
          </cell>
          <cell r="CK12">
            <v>0</v>
          </cell>
          <cell r="CL12">
            <v>5466.94</v>
          </cell>
          <cell r="CM12">
            <v>59072.13</v>
          </cell>
          <cell r="CN12">
            <v>4901.3500000000004</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12080</v>
          </cell>
          <cell r="DH12">
            <v>8808.41</v>
          </cell>
          <cell r="DI12">
            <v>0</v>
          </cell>
          <cell r="DJ12">
            <v>24536.7</v>
          </cell>
          <cell r="DK12">
            <v>0</v>
          </cell>
          <cell r="DL12">
            <v>162380</v>
          </cell>
          <cell r="DM12">
            <v>41719.360000000001</v>
          </cell>
          <cell r="DN12">
            <v>0</v>
          </cell>
          <cell r="DO12">
            <v>647.04</v>
          </cell>
          <cell r="DP12">
            <v>0</v>
          </cell>
          <cell r="DQ12">
            <v>2076.89</v>
          </cell>
          <cell r="DR12">
            <v>0</v>
          </cell>
          <cell r="DS12">
            <v>0</v>
          </cell>
          <cell r="DT12">
            <v>0</v>
          </cell>
          <cell r="DU12">
            <v>1775</v>
          </cell>
          <cell r="DV12">
            <v>0</v>
          </cell>
          <cell r="DW12">
            <v>0</v>
          </cell>
          <cell r="DX12">
            <v>0</v>
          </cell>
          <cell r="DY12">
            <v>0</v>
          </cell>
          <cell r="DZ12">
            <v>628488.73</v>
          </cell>
          <cell r="EA12">
            <v>230085.66</v>
          </cell>
          <cell r="EB12">
            <v>17764.98</v>
          </cell>
          <cell r="EC12">
            <v>73724.740000000005</v>
          </cell>
          <cell r="ED12">
            <v>5769.76</v>
          </cell>
          <cell r="EE12">
            <v>4359.3500000000004</v>
          </cell>
          <cell r="EF12">
            <v>0</v>
          </cell>
          <cell r="EG12">
            <v>229818.12</v>
          </cell>
          <cell r="EH12">
            <v>87963.38</v>
          </cell>
          <cell r="EI12">
            <v>18383.650000000001</v>
          </cell>
          <cell r="EJ12">
            <v>13792.24</v>
          </cell>
          <cell r="EK12">
            <v>0</v>
          </cell>
          <cell r="EL12">
            <v>4901</v>
          </cell>
          <cell r="EM12">
            <v>0</v>
          </cell>
          <cell r="EN12">
            <v>0</v>
          </cell>
          <cell r="EO12">
            <v>0</v>
          </cell>
          <cell r="EP12">
            <v>0</v>
          </cell>
          <cell r="EQ12">
            <v>0</v>
          </cell>
          <cell r="ER12">
            <v>0</v>
          </cell>
          <cell r="ES12">
            <v>0</v>
          </cell>
          <cell r="ET12">
            <v>0</v>
          </cell>
          <cell r="EU12">
            <v>26937.200000000001</v>
          </cell>
          <cell r="EV12">
            <v>14383.59</v>
          </cell>
          <cell r="EW12">
            <v>0</v>
          </cell>
          <cell r="EX12">
            <v>3971.97</v>
          </cell>
          <cell r="EY12">
            <v>0</v>
          </cell>
          <cell r="EZ12">
            <v>0</v>
          </cell>
          <cell r="FA12">
            <v>0</v>
          </cell>
          <cell r="FB12">
            <v>0</v>
          </cell>
          <cell r="FC12">
            <v>0</v>
          </cell>
          <cell r="FD12">
            <v>0</v>
          </cell>
          <cell r="FE12">
            <v>0</v>
          </cell>
          <cell r="FF12">
            <v>0</v>
          </cell>
          <cell r="FG12">
            <v>0</v>
          </cell>
          <cell r="FH12">
            <v>0</v>
          </cell>
          <cell r="FI12">
            <v>0</v>
          </cell>
          <cell r="FJ12">
            <v>0</v>
          </cell>
          <cell r="FK12">
            <v>15914.04</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550117.94999999995</v>
          </cell>
          <cell r="GL12">
            <v>204647.08</v>
          </cell>
          <cell r="GM12">
            <v>262656.09000000003</v>
          </cell>
          <cell r="GN12">
            <v>590509.04</v>
          </cell>
          <cell r="GO12">
            <v>100328.09</v>
          </cell>
          <cell r="GP12">
            <v>1925</v>
          </cell>
          <cell r="GQ12">
            <v>0</v>
          </cell>
          <cell r="GR12">
            <v>172881.22</v>
          </cell>
          <cell r="GS12">
            <v>197681.87</v>
          </cell>
          <cell r="GT12">
            <v>196540.62</v>
          </cell>
          <cell r="GU12">
            <v>146973.95000000001</v>
          </cell>
          <cell r="GV12">
            <v>5907.3</v>
          </cell>
          <cell r="GW12">
            <v>7613.56</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647302</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9896894.7599999998</v>
          </cell>
          <cell r="KF12">
            <v>4038106.77</v>
          </cell>
          <cell r="KG12">
            <v>1869190.69</v>
          </cell>
          <cell r="KH12">
            <v>1522927.07</v>
          </cell>
          <cell r="KI12">
            <v>394879.33</v>
          </cell>
          <cell r="KJ12">
            <v>130373.12</v>
          </cell>
          <cell r="KK12">
            <v>647302</v>
          </cell>
        </row>
        <row r="13">
          <cell r="A13">
            <v>10</v>
          </cell>
          <cell r="B13">
            <v>135</v>
          </cell>
          <cell r="C13" t="str">
            <v>Allamakee Comm School District</v>
          </cell>
          <cell r="D13">
            <v>5541477.1500000004</v>
          </cell>
          <cell r="E13">
            <v>1824049.63</v>
          </cell>
          <cell r="F13">
            <v>797452.84</v>
          </cell>
          <cell r="G13">
            <v>246659.27</v>
          </cell>
          <cell r="H13">
            <v>25194.84</v>
          </cell>
          <cell r="I13">
            <v>13402.1</v>
          </cell>
          <cell r="J13">
            <v>0</v>
          </cell>
          <cell r="K13">
            <v>45895</v>
          </cell>
          <cell r="L13">
            <v>16639.740000000002</v>
          </cell>
          <cell r="M13">
            <v>36712</v>
          </cell>
          <cell r="N13">
            <v>0</v>
          </cell>
          <cell r="O13">
            <v>0</v>
          </cell>
          <cell r="P13">
            <v>0</v>
          </cell>
          <cell r="Q13">
            <v>0</v>
          </cell>
          <cell r="R13">
            <v>68200.740000000005</v>
          </cell>
          <cell r="S13">
            <v>28311.15</v>
          </cell>
          <cell r="T13">
            <v>5479</v>
          </cell>
          <cell r="U13">
            <v>2668.71</v>
          </cell>
          <cell r="V13">
            <v>0</v>
          </cell>
          <cell r="W13">
            <v>20.5</v>
          </cell>
          <cell r="X13">
            <v>0</v>
          </cell>
          <cell r="Y13">
            <v>113544.64</v>
          </cell>
          <cell r="Z13">
            <v>40908.300000000003</v>
          </cell>
          <cell r="AA13">
            <v>0</v>
          </cell>
          <cell r="AB13">
            <v>1498.96</v>
          </cell>
          <cell r="AC13">
            <v>0</v>
          </cell>
          <cell r="AD13">
            <v>20.5</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65696.98</v>
          </cell>
          <cell r="BP13">
            <v>28426.12</v>
          </cell>
          <cell r="BQ13">
            <v>102739.61</v>
          </cell>
          <cell r="BR13">
            <v>0</v>
          </cell>
          <cell r="BS13">
            <v>0</v>
          </cell>
          <cell r="BT13">
            <v>0</v>
          </cell>
          <cell r="BU13">
            <v>0</v>
          </cell>
          <cell r="BV13">
            <v>268593</v>
          </cell>
          <cell r="BW13">
            <v>72404.210000000006</v>
          </cell>
          <cell r="BX13">
            <v>60983.67</v>
          </cell>
          <cell r="BY13">
            <v>307.29000000000002</v>
          </cell>
          <cell r="BZ13">
            <v>0</v>
          </cell>
          <cell r="CA13">
            <v>0</v>
          </cell>
          <cell r="CB13">
            <v>0</v>
          </cell>
          <cell r="CC13">
            <v>108051.89</v>
          </cell>
          <cell r="CD13">
            <v>37634.050000000003</v>
          </cell>
          <cell r="CE13">
            <v>0</v>
          </cell>
          <cell r="CF13">
            <v>7559.51</v>
          </cell>
          <cell r="CG13">
            <v>0</v>
          </cell>
          <cell r="CH13">
            <v>0</v>
          </cell>
          <cell r="CI13">
            <v>0</v>
          </cell>
          <cell r="CJ13">
            <v>93145.56</v>
          </cell>
          <cell r="CK13">
            <v>32797.269999999997</v>
          </cell>
          <cell r="CL13">
            <v>34028.11</v>
          </cell>
          <cell r="CM13">
            <v>160788.66</v>
          </cell>
          <cell r="CN13">
            <v>36116.19</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27221.8</v>
          </cell>
          <cell r="DH13">
            <v>1644.89</v>
          </cell>
          <cell r="DI13">
            <v>0</v>
          </cell>
          <cell r="DJ13">
            <v>10561.45</v>
          </cell>
          <cell r="DK13">
            <v>0</v>
          </cell>
          <cell r="DL13">
            <v>245185</v>
          </cell>
          <cell r="DM13">
            <v>80598.63</v>
          </cell>
          <cell r="DN13">
            <v>5227.5600000000004</v>
          </cell>
          <cell r="DO13">
            <v>3745.34</v>
          </cell>
          <cell r="DP13">
            <v>0</v>
          </cell>
          <cell r="DQ13">
            <v>755</v>
          </cell>
          <cell r="DR13">
            <v>0</v>
          </cell>
          <cell r="DS13">
            <v>0</v>
          </cell>
          <cell r="DT13">
            <v>0</v>
          </cell>
          <cell r="DU13">
            <v>1111</v>
          </cell>
          <cell r="DV13">
            <v>0</v>
          </cell>
          <cell r="DW13">
            <v>0</v>
          </cell>
          <cell r="DX13">
            <v>0</v>
          </cell>
          <cell r="DY13">
            <v>0</v>
          </cell>
          <cell r="DZ13">
            <v>521980.1</v>
          </cell>
          <cell r="EA13">
            <v>199316.79</v>
          </cell>
          <cell r="EB13">
            <v>15720.36</v>
          </cell>
          <cell r="EC13">
            <v>1932.38</v>
          </cell>
          <cell r="ED13">
            <v>0</v>
          </cell>
          <cell r="EE13">
            <v>2853.5</v>
          </cell>
          <cell r="EF13">
            <v>0</v>
          </cell>
          <cell r="EG13">
            <v>83320</v>
          </cell>
          <cell r="EH13">
            <v>27269.919999999998</v>
          </cell>
          <cell r="EI13">
            <v>15104.25</v>
          </cell>
          <cell r="EJ13">
            <v>15581.25</v>
          </cell>
          <cell r="EK13">
            <v>0</v>
          </cell>
          <cell r="EL13">
            <v>175</v>
          </cell>
          <cell r="EM13">
            <v>0</v>
          </cell>
          <cell r="EN13">
            <v>20831.990000000002</v>
          </cell>
          <cell r="EO13">
            <v>3361.67</v>
          </cell>
          <cell r="EP13">
            <v>175</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7782.79</v>
          </cell>
          <cell r="FL13">
            <v>0</v>
          </cell>
          <cell r="FM13">
            <v>0</v>
          </cell>
          <cell r="FN13">
            <v>0</v>
          </cell>
          <cell r="FO13">
            <v>0</v>
          </cell>
          <cell r="FP13">
            <v>0</v>
          </cell>
          <cell r="FQ13">
            <v>0</v>
          </cell>
          <cell r="FR13">
            <v>2652.76</v>
          </cell>
          <cell r="FS13">
            <v>0</v>
          </cell>
          <cell r="FT13">
            <v>0</v>
          </cell>
          <cell r="FU13">
            <v>0</v>
          </cell>
          <cell r="FV13">
            <v>0</v>
          </cell>
          <cell r="FW13">
            <v>0</v>
          </cell>
          <cell r="FX13">
            <v>0</v>
          </cell>
          <cell r="FY13">
            <v>0</v>
          </cell>
          <cell r="FZ13">
            <v>0</v>
          </cell>
          <cell r="GA13">
            <v>0</v>
          </cell>
          <cell r="GB13">
            <v>0</v>
          </cell>
          <cell r="GC13">
            <v>0</v>
          </cell>
          <cell r="GD13">
            <v>15401.14</v>
          </cell>
          <cell r="GE13">
            <v>2632.05</v>
          </cell>
          <cell r="GF13">
            <v>0</v>
          </cell>
          <cell r="GG13">
            <v>0</v>
          </cell>
          <cell r="GH13">
            <v>0</v>
          </cell>
          <cell r="GI13">
            <v>0</v>
          </cell>
          <cell r="GJ13">
            <v>0</v>
          </cell>
          <cell r="GK13">
            <v>348016.95</v>
          </cell>
          <cell r="GL13">
            <v>116803.57</v>
          </cell>
          <cell r="GM13">
            <v>195223.54</v>
          </cell>
          <cell r="GN13">
            <v>486437.81</v>
          </cell>
          <cell r="GO13">
            <v>108151.07</v>
          </cell>
          <cell r="GP13">
            <v>1888.49</v>
          </cell>
          <cell r="GQ13">
            <v>0</v>
          </cell>
          <cell r="GR13">
            <v>555433.43999999994</v>
          </cell>
          <cell r="GS13">
            <v>112027.84</v>
          </cell>
          <cell r="GT13">
            <v>7756.64</v>
          </cell>
          <cell r="GU13">
            <v>125089.83</v>
          </cell>
          <cell r="GV13">
            <v>1232.1500000000001</v>
          </cell>
          <cell r="GW13">
            <v>6435</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524341</v>
          </cell>
          <cell r="IV13">
            <v>0</v>
          </cell>
          <cell r="IW13">
            <v>0</v>
          </cell>
          <cell r="IX13">
            <v>0</v>
          </cell>
          <cell r="IY13">
            <v>0</v>
          </cell>
          <cell r="IZ13">
            <v>0</v>
          </cell>
          <cell r="JA13">
            <v>0</v>
          </cell>
          <cell r="JB13">
            <v>14084.85</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8094773.5800000001</v>
          </cell>
          <cell r="KF13">
            <v>2623180.94</v>
          </cell>
          <cell r="KG13">
            <v>1315370.93</v>
          </cell>
          <cell r="KH13">
            <v>1053913.8999999999</v>
          </cell>
          <cell r="KI13">
            <v>170694.25</v>
          </cell>
          <cell r="KJ13">
            <v>36111.54</v>
          </cell>
          <cell r="KK13">
            <v>538425.85</v>
          </cell>
        </row>
        <row r="14">
          <cell r="A14">
            <v>11</v>
          </cell>
          <cell r="B14">
            <v>153</v>
          </cell>
          <cell r="C14" t="str">
            <v>North Butler Comm School District</v>
          </cell>
          <cell r="D14">
            <v>3342866.04</v>
          </cell>
          <cell r="E14">
            <v>781648.15</v>
          </cell>
          <cell r="F14">
            <v>1013451.23</v>
          </cell>
          <cell r="G14">
            <v>175247.9</v>
          </cell>
          <cell r="H14">
            <v>62918.15</v>
          </cell>
          <cell r="I14">
            <v>1761.5</v>
          </cell>
          <cell r="J14">
            <v>0</v>
          </cell>
          <cell r="K14">
            <v>52508</v>
          </cell>
          <cell r="L14">
            <v>8627.52</v>
          </cell>
          <cell r="M14">
            <v>0</v>
          </cell>
          <cell r="N14">
            <v>0</v>
          </cell>
          <cell r="O14">
            <v>0</v>
          </cell>
          <cell r="P14">
            <v>0</v>
          </cell>
          <cell r="Q14">
            <v>0</v>
          </cell>
          <cell r="R14">
            <v>45676</v>
          </cell>
          <cell r="S14">
            <v>16244.05</v>
          </cell>
          <cell r="T14">
            <v>41.96</v>
          </cell>
          <cell r="U14">
            <v>547.98</v>
          </cell>
          <cell r="V14">
            <v>0</v>
          </cell>
          <cell r="W14">
            <v>0</v>
          </cell>
          <cell r="X14">
            <v>0</v>
          </cell>
          <cell r="Y14">
            <v>13505.61</v>
          </cell>
          <cell r="Z14">
            <v>4254.22</v>
          </cell>
          <cell r="AA14">
            <v>8285.11</v>
          </cell>
          <cell r="AB14">
            <v>1926.81</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184325</v>
          </cell>
          <cell r="BW14">
            <v>48209.53</v>
          </cell>
          <cell r="BX14">
            <v>1132.99</v>
          </cell>
          <cell r="BY14">
            <v>0</v>
          </cell>
          <cell r="BZ14">
            <v>0</v>
          </cell>
          <cell r="CA14">
            <v>0</v>
          </cell>
          <cell r="CB14">
            <v>0</v>
          </cell>
          <cell r="CC14">
            <v>55313</v>
          </cell>
          <cell r="CD14">
            <v>9114</v>
          </cell>
          <cell r="CE14">
            <v>0</v>
          </cell>
          <cell r="CF14">
            <v>7921.72</v>
          </cell>
          <cell r="CG14">
            <v>0</v>
          </cell>
          <cell r="CH14">
            <v>0</v>
          </cell>
          <cell r="CI14">
            <v>0</v>
          </cell>
          <cell r="CJ14">
            <v>14173.66</v>
          </cell>
          <cell r="CK14">
            <v>2421.83</v>
          </cell>
          <cell r="CL14">
            <v>13088.97</v>
          </cell>
          <cell r="CM14">
            <v>10718.45</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42248.52</v>
          </cell>
          <cell r="DH14">
            <v>1952.24</v>
          </cell>
          <cell r="DI14">
            <v>0</v>
          </cell>
          <cell r="DJ14">
            <v>14049</v>
          </cell>
          <cell r="DK14">
            <v>0</v>
          </cell>
          <cell r="DL14">
            <v>186356.14</v>
          </cell>
          <cell r="DM14">
            <v>52620.83</v>
          </cell>
          <cell r="DN14">
            <v>136.06</v>
          </cell>
          <cell r="DO14">
            <v>374.88</v>
          </cell>
          <cell r="DP14">
            <v>0</v>
          </cell>
          <cell r="DQ14">
            <v>1031</v>
          </cell>
          <cell r="DR14">
            <v>0</v>
          </cell>
          <cell r="DS14">
            <v>0</v>
          </cell>
          <cell r="DT14">
            <v>0</v>
          </cell>
          <cell r="DU14">
            <v>6184.35</v>
          </cell>
          <cell r="DV14">
            <v>0</v>
          </cell>
          <cell r="DW14">
            <v>0</v>
          </cell>
          <cell r="DX14">
            <v>0</v>
          </cell>
          <cell r="DY14">
            <v>0</v>
          </cell>
          <cell r="DZ14">
            <v>266188.08</v>
          </cell>
          <cell r="EA14">
            <v>76057.56</v>
          </cell>
          <cell r="EB14">
            <v>33669.96</v>
          </cell>
          <cell r="EC14">
            <v>637.92999999999995</v>
          </cell>
          <cell r="ED14">
            <v>0</v>
          </cell>
          <cell r="EE14">
            <v>8586</v>
          </cell>
          <cell r="EF14">
            <v>0</v>
          </cell>
          <cell r="EG14">
            <v>19319.5</v>
          </cell>
          <cell r="EH14">
            <v>3104.04</v>
          </cell>
          <cell r="EI14">
            <v>60467.93</v>
          </cell>
          <cell r="EJ14">
            <v>282.22000000000003</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200193.52</v>
          </cell>
          <cell r="GL14">
            <v>74009.89</v>
          </cell>
          <cell r="GM14">
            <v>65661</v>
          </cell>
          <cell r="GN14">
            <v>239738.71</v>
          </cell>
          <cell r="GO14">
            <v>19101.53</v>
          </cell>
          <cell r="GP14">
            <v>300</v>
          </cell>
          <cell r="GQ14">
            <v>0</v>
          </cell>
          <cell r="GR14">
            <v>257808.6</v>
          </cell>
          <cell r="GS14">
            <v>46624.25</v>
          </cell>
          <cell r="GT14">
            <v>21682.2</v>
          </cell>
          <cell r="GU14">
            <v>48772.41</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271546</v>
          </cell>
          <cell r="IV14">
            <v>0</v>
          </cell>
          <cell r="IW14">
            <v>0</v>
          </cell>
          <cell r="IX14">
            <v>0</v>
          </cell>
          <cell r="IY14">
            <v>0</v>
          </cell>
          <cell r="IZ14">
            <v>0</v>
          </cell>
          <cell r="JA14">
            <v>0</v>
          </cell>
          <cell r="JB14">
            <v>50366.400000000001</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50057.25</v>
          </cell>
          <cell r="KE14">
            <v>4638233.1500000004</v>
          </cell>
          <cell r="KF14">
            <v>1122935.8700000001</v>
          </cell>
          <cell r="KG14">
            <v>1266050.28</v>
          </cell>
          <cell r="KH14">
            <v>488121.25</v>
          </cell>
          <cell r="KI14">
            <v>82019.679999999993</v>
          </cell>
          <cell r="KJ14">
            <v>25727.5</v>
          </cell>
          <cell r="KK14">
            <v>371969.65</v>
          </cell>
        </row>
        <row r="15">
          <cell r="A15">
            <v>12</v>
          </cell>
          <cell r="B15">
            <v>171</v>
          </cell>
          <cell r="C15" t="str">
            <v>Alta-Aurelia Comm School District</v>
          </cell>
          <cell r="D15">
            <v>4207723.28</v>
          </cell>
          <cell r="E15">
            <v>1478130.36</v>
          </cell>
          <cell r="F15">
            <v>1195081.81</v>
          </cell>
          <cell r="G15">
            <v>263883.89</v>
          </cell>
          <cell r="H15">
            <v>6909.54</v>
          </cell>
          <cell r="I15">
            <v>5427.05</v>
          </cell>
          <cell r="J15">
            <v>0</v>
          </cell>
          <cell r="K15">
            <v>0</v>
          </cell>
          <cell r="L15">
            <v>0</v>
          </cell>
          <cell r="M15">
            <v>0</v>
          </cell>
          <cell r="N15">
            <v>0</v>
          </cell>
          <cell r="O15">
            <v>0</v>
          </cell>
          <cell r="P15">
            <v>0</v>
          </cell>
          <cell r="Q15">
            <v>0</v>
          </cell>
          <cell r="R15">
            <v>118701</v>
          </cell>
          <cell r="S15">
            <v>42959.05</v>
          </cell>
          <cell r="T15">
            <v>3000</v>
          </cell>
          <cell r="U15">
            <v>2346.2399999999998</v>
          </cell>
          <cell r="V15">
            <v>0</v>
          </cell>
          <cell r="W15">
            <v>0</v>
          </cell>
          <cell r="X15">
            <v>0</v>
          </cell>
          <cell r="Y15">
            <v>75657.63</v>
          </cell>
          <cell r="Z15">
            <v>30090.16</v>
          </cell>
          <cell r="AA15">
            <v>0</v>
          </cell>
          <cell r="AB15">
            <v>865.94</v>
          </cell>
          <cell r="AC15">
            <v>346.85</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272775.46000000002</v>
          </cell>
          <cell r="BW15">
            <v>62051.67</v>
          </cell>
          <cell r="BX15">
            <v>7955.07</v>
          </cell>
          <cell r="BY15">
            <v>1365.74</v>
          </cell>
          <cell r="BZ15">
            <v>0</v>
          </cell>
          <cell r="CA15">
            <v>0</v>
          </cell>
          <cell r="CB15">
            <v>0</v>
          </cell>
          <cell r="CC15">
            <v>68066.62</v>
          </cell>
          <cell r="CD15">
            <v>15997.3</v>
          </cell>
          <cell r="CE15">
            <v>0</v>
          </cell>
          <cell r="CF15">
            <v>5236.62</v>
          </cell>
          <cell r="CG15">
            <v>0</v>
          </cell>
          <cell r="CH15">
            <v>0</v>
          </cell>
          <cell r="CI15">
            <v>0</v>
          </cell>
          <cell r="CJ15">
            <v>62828.7</v>
          </cell>
          <cell r="CK15">
            <v>19509.349999999999</v>
          </cell>
          <cell r="CL15">
            <v>25295.07</v>
          </cell>
          <cell r="CM15">
            <v>6257.31</v>
          </cell>
          <cell r="CN15">
            <v>6348.18</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54938</v>
          </cell>
          <cell r="DH15">
            <v>5338.72</v>
          </cell>
          <cell r="DI15">
            <v>0</v>
          </cell>
          <cell r="DJ15">
            <v>8333</v>
          </cell>
          <cell r="DK15">
            <v>0</v>
          </cell>
          <cell r="DL15">
            <v>196439</v>
          </cell>
          <cell r="DM15">
            <v>73295.09</v>
          </cell>
          <cell r="DN15">
            <v>1591</v>
          </cell>
          <cell r="DO15">
            <v>1435.13</v>
          </cell>
          <cell r="DP15">
            <v>119.98</v>
          </cell>
          <cell r="DQ15">
            <v>0</v>
          </cell>
          <cell r="DR15">
            <v>0</v>
          </cell>
          <cell r="DS15">
            <v>0</v>
          </cell>
          <cell r="DT15">
            <v>0</v>
          </cell>
          <cell r="DU15">
            <v>829</v>
          </cell>
          <cell r="DV15">
            <v>0</v>
          </cell>
          <cell r="DW15">
            <v>0</v>
          </cell>
          <cell r="DX15">
            <v>0</v>
          </cell>
          <cell r="DY15">
            <v>0</v>
          </cell>
          <cell r="DZ15">
            <v>327161.55</v>
          </cell>
          <cell r="EA15">
            <v>137518.9</v>
          </cell>
          <cell r="EB15">
            <v>1226</v>
          </cell>
          <cell r="EC15">
            <v>5458.78</v>
          </cell>
          <cell r="ED15">
            <v>0</v>
          </cell>
          <cell r="EE15">
            <v>561</v>
          </cell>
          <cell r="EF15">
            <v>0</v>
          </cell>
          <cell r="EG15">
            <v>66728</v>
          </cell>
          <cell r="EH15">
            <v>20360.63</v>
          </cell>
          <cell r="EI15">
            <v>28320.36</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188244.12</v>
          </cell>
          <cell r="GL15">
            <v>65200.01</v>
          </cell>
          <cell r="GM15">
            <v>185091.48</v>
          </cell>
          <cell r="GN15">
            <v>263619</v>
          </cell>
          <cell r="GO15">
            <v>45140.23</v>
          </cell>
          <cell r="GP15">
            <v>1990</v>
          </cell>
          <cell r="GQ15">
            <v>0</v>
          </cell>
          <cell r="GR15">
            <v>235486.07999999999</v>
          </cell>
          <cell r="GS15">
            <v>48893.75</v>
          </cell>
          <cell r="GT15">
            <v>17863.560000000001</v>
          </cell>
          <cell r="GU15">
            <v>72851.33</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371613</v>
          </cell>
          <cell r="IV15">
            <v>0</v>
          </cell>
          <cell r="IW15">
            <v>0</v>
          </cell>
          <cell r="IX15">
            <v>0</v>
          </cell>
          <cell r="IY15">
            <v>0</v>
          </cell>
          <cell r="IZ15">
            <v>0</v>
          </cell>
          <cell r="JA15">
            <v>0</v>
          </cell>
          <cell r="JB15">
            <v>49913.75</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5819811.4400000004</v>
          </cell>
          <cell r="KF15">
            <v>1994006.27</v>
          </cell>
          <cell r="KG15">
            <v>1521191.35</v>
          </cell>
          <cell r="KH15">
            <v>628658.69999999995</v>
          </cell>
          <cell r="KI15">
            <v>58864.78</v>
          </cell>
          <cell r="KJ15">
            <v>16311.05</v>
          </cell>
          <cell r="KK15">
            <v>421526.75</v>
          </cell>
        </row>
        <row r="16">
          <cell r="A16">
            <v>13</v>
          </cell>
          <cell r="B16">
            <v>225</v>
          </cell>
          <cell r="C16" t="str">
            <v>Ames Comm School District</v>
          </cell>
          <cell r="D16">
            <v>26241359.879999999</v>
          </cell>
          <cell r="E16">
            <v>8194945.2199999997</v>
          </cell>
          <cell r="F16">
            <v>2595664.0499999998</v>
          </cell>
          <cell r="G16">
            <v>781790.2</v>
          </cell>
          <cell r="H16">
            <v>19278.759999999998</v>
          </cell>
          <cell r="I16">
            <v>0</v>
          </cell>
          <cell r="J16">
            <v>1308.02</v>
          </cell>
          <cell r="K16">
            <v>288126.90000000002</v>
          </cell>
          <cell r="L16">
            <v>95556.78</v>
          </cell>
          <cell r="M16">
            <v>6132</v>
          </cell>
          <cell r="N16">
            <v>0</v>
          </cell>
          <cell r="O16">
            <v>0</v>
          </cell>
          <cell r="P16">
            <v>0</v>
          </cell>
          <cell r="Q16">
            <v>0</v>
          </cell>
          <cell r="R16">
            <v>1054503.57</v>
          </cell>
          <cell r="S16">
            <v>305696.06</v>
          </cell>
          <cell r="T16">
            <v>176.88</v>
          </cell>
          <cell r="U16">
            <v>87.43</v>
          </cell>
          <cell r="V16">
            <v>0</v>
          </cell>
          <cell r="W16">
            <v>0</v>
          </cell>
          <cell r="X16">
            <v>0</v>
          </cell>
          <cell r="Y16">
            <v>622779.55000000005</v>
          </cell>
          <cell r="Z16">
            <v>185014.72</v>
          </cell>
          <cell r="AA16">
            <v>6229.65</v>
          </cell>
          <cell r="AB16">
            <v>25125.599999999999</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64416</v>
          </cell>
          <cell r="AU16">
            <v>19726.75</v>
          </cell>
          <cell r="AV16">
            <v>20.440000000000001</v>
          </cell>
          <cell r="AW16">
            <v>0</v>
          </cell>
          <cell r="AX16">
            <v>0</v>
          </cell>
          <cell r="AY16">
            <v>0</v>
          </cell>
          <cell r="AZ16">
            <v>5053.9799999999996</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1198763.46</v>
          </cell>
          <cell r="BW16">
            <v>319841.76</v>
          </cell>
          <cell r="BX16">
            <v>25949.96</v>
          </cell>
          <cell r="BY16">
            <v>44102.59</v>
          </cell>
          <cell r="BZ16">
            <v>0</v>
          </cell>
          <cell r="CA16">
            <v>0</v>
          </cell>
          <cell r="CB16">
            <v>0</v>
          </cell>
          <cell r="CC16">
            <v>435701.39</v>
          </cell>
          <cell r="CD16">
            <v>139394.26</v>
          </cell>
          <cell r="CE16">
            <v>0</v>
          </cell>
          <cell r="CF16">
            <v>784</v>
          </cell>
          <cell r="CG16">
            <v>0</v>
          </cell>
          <cell r="CH16">
            <v>0</v>
          </cell>
          <cell r="CI16">
            <v>0</v>
          </cell>
          <cell r="CJ16">
            <v>148257.24</v>
          </cell>
          <cell r="CK16">
            <v>43375.47</v>
          </cell>
          <cell r="CL16">
            <v>25048.71</v>
          </cell>
          <cell r="CM16">
            <v>1740</v>
          </cell>
          <cell r="CN16">
            <v>350.61</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191324.61</v>
          </cell>
          <cell r="DH16">
            <v>913.5</v>
          </cell>
          <cell r="DI16">
            <v>0</v>
          </cell>
          <cell r="DJ16">
            <v>14380</v>
          </cell>
          <cell r="DK16">
            <v>0</v>
          </cell>
          <cell r="DL16">
            <v>988660.61</v>
          </cell>
          <cell r="DM16">
            <v>247169.59</v>
          </cell>
          <cell r="DN16">
            <v>64626.01</v>
          </cell>
          <cell r="DO16">
            <v>5377.69</v>
          </cell>
          <cell r="DP16">
            <v>0</v>
          </cell>
          <cell r="DQ16">
            <v>0</v>
          </cell>
          <cell r="DR16">
            <v>0</v>
          </cell>
          <cell r="DS16">
            <v>128593</v>
          </cell>
          <cell r="DT16">
            <v>30524.76</v>
          </cell>
          <cell r="DU16">
            <v>7380.25</v>
          </cell>
          <cell r="DV16">
            <v>2172.71</v>
          </cell>
          <cell r="DW16">
            <v>0</v>
          </cell>
          <cell r="DX16">
            <v>0</v>
          </cell>
          <cell r="DY16">
            <v>0</v>
          </cell>
          <cell r="DZ16">
            <v>2357904.64</v>
          </cell>
          <cell r="EA16">
            <v>663473.53</v>
          </cell>
          <cell r="EB16">
            <v>22408.18</v>
          </cell>
          <cell r="EC16">
            <v>36.619999999999997</v>
          </cell>
          <cell r="ED16">
            <v>0</v>
          </cell>
          <cell r="EE16">
            <v>0</v>
          </cell>
          <cell r="EF16">
            <v>0</v>
          </cell>
          <cell r="EG16">
            <v>291177.34999999998</v>
          </cell>
          <cell r="EH16">
            <v>89050.09</v>
          </cell>
          <cell r="EI16">
            <v>82057.399999999994</v>
          </cell>
          <cell r="EJ16">
            <v>4676.3</v>
          </cell>
          <cell r="EK16">
            <v>0</v>
          </cell>
          <cell r="EL16">
            <v>0</v>
          </cell>
          <cell r="EM16">
            <v>-6362</v>
          </cell>
          <cell r="EN16">
            <v>0</v>
          </cell>
          <cell r="EO16">
            <v>0</v>
          </cell>
          <cell r="EP16">
            <v>0</v>
          </cell>
          <cell r="EQ16">
            <v>0</v>
          </cell>
          <cell r="ER16">
            <v>0</v>
          </cell>
          <cell r="ES16">
            <v>0</v>
          </cell>
          <cell r="ET16">
            <v>0</v>
          </cell>
          <cell r="EU16">
            <v>49662.7</v>
          </cell>
          <cell r="EV16">
            <v>18036.95</v>
          </cell>
          <cell r="EW16">
            <v>56092.53</v>
          </cell>
          <cell r="EX16">
            <v>25745.77</v>
          </cell>
          <cell r="EY16">
            <v>0</v>
          </cell>
          <cell r="EZ16">
            <v>0</v>
          </cell>
          <cell r="FA16">
            <v>0</v>
          </cell>
          <cell r="FB16">
            <v>65000</v>
          </cell>
          <cell r="FC16">
            <v>19852.37</v>
          </cell>
          <cell r="FD16">
            <v>0</v>
          </cell>
          <cell r="FE16">
            <v>0</v>
          </cell>
          <cell r="FF16">
            <v>0</v>
          </cell>
          <cell r="FG16">
            <v>0</v>
          </cell>
          <cell r="FH16">
            <v>0</v>
          </cell>
          <cell r="FI16">
            <v>0</v>
          </cell>
          <cell r="FJ16">
            <v>0</v>
          </cell>
          <cell r="FK16">
            <v>11060.11</v>
          </cell>
          <cell r="FL16">
            <v>0</v>
          </cell>
          <cell r="FM16">
            <v>0</v>
          </cell>
          <cell r="FN16">
            <v>0</v>
          </cell>
          <cell r="FO16">
            <v>0</v>
          </cell>
          <cell r="FP16">
            <v>380776.64</v>
          </cell>
          <cell r="FQ16">
            <v>337226.44</v>
          </cell>
          <cell r="FR16">
            <v>24109.19</v>
          </cell>
          <cell r="FS16">
            <v>16507.509999999998</v>
          </cell>
          <cell r="FT16">
            <v>0</v>
          </cell>
          <cell r="FU16">
            <v>0</v>
          </cell>
          <cell r="FV16">
            <v>0</v>
          </cell>
          <cell r="FW16">
            <v>412995.72</v>
          </cell>
          <cell r="FX16">
            <v>115163.73</v>
          </cell>
          <cell r="FY16">
            <v>63699.21</v>
          </cell>
          <cell r="FZ16">
            <v>61294.76</v>
          </cell>
          <cell r="GA16">
            <v>13529.81</v>
          </cell>
          <cell r="GB16">
            <v>0</v>
          </cell>
          <cell r="GC16">
            <v>0</v>
          </cell>
          <cell r="GD16">
            <v>245347.16</v>
          </cell>
          <cell r="GE16">
            <v>69463.820000000007</v>
          </cell>
          <cell r="GF16">
            <v>20621.88</v>
          </cell>
          <cell r="GG16">
            <v>0</v>
          </cell>
          <cell r="GH16">
            <v>0</v>
          </cell>
          <cell r="GI16">
            <v>0</v>
          </cell>
          <cell r="GJ16">
            <v>0</v>
          </cell>
          <cell r="GK16">
            <v>1333936.03</v>
          </cell>
          <cell r="GL16">
            <v>569142.63</v>
          </cell>
          <cell r="GM16">
            <v>555289.24</v>
          </cell>
          <cell r="GN16">
            <v>1410266.53</v>
          </cell>
          <cell r="GO16">
            <v>10800</v>
          </cell>
          <cell r="GP16">
            <v>0</v>
          </cell>
          <cell r="GQ16">
            <v>0</v>
          </cell>
          <cell r="GR16">
            <v>0</v>
          </cell>
          <cell r="GS16">
            <v>0</v>
          </cell>
          <cell r="GT16">
            <v>2980710.35</v>
          </cell>
          <cell r="GU16">
            <v>96538.48</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4953.12</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1998318</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36307961.840000004</v>
          </cell>
          <cell r="KF16">
            <v>11462654.93</v>
          </cell>
          <cell r="KG16">
            <v>6738600.6500000004</v>
          </cell>
          <cell r="KH16">
            <v>2482112.81</v>
          </cell>
          <cell r="KI16">
            <v>43959.18</v>
          </cell>
          <cell r="KJ16">
            <v>14380</v>
          </cell>
          <cell r="KK16">
            <v>1998318</v>
          </cell>
        </row>
        <row r="17">
          <cell r="A17">
            <v>14</v>
          </cell>
          <cell r="B17">
            <v>234</v>
          </cell>
          <cell r="C17" t="str">
            <v>Anamosa Comm School District</v>
          </cell>
          <cell r="D17">
            <v>5881389.0499999998</v>
          </cell>
          <cell r="E17">
            <v>1079539.72</v>
          </cell>
          <cell r="F17">
            <v>2165827.88</v>
          </cell>
          <cell r="G17">
            <v>268405.40000000002</v>
          </cell>
          <cell r="H17">
            <v>101866.3</v>
          </cell>
          <cell r="I17">
            <v>0</v>
          </cell>
          <cell r="J17">
            <v>0</v>
          </cell>
          <cell r="K17">
            <v>24551.96</v>
          </cell>
          <cell r="L17">
            <v>4195.92</v>
          </cell>
          <cell r="M17">
            <v>0</v>
          </cell>
          <cell r="N17">
            <v>0</v>
          </cell>
          <cell r="O17">
            <v>0</v>
          </cell>
          <cell r="P17">
            <v>0</v>
          </cell>
          <cell r="Q17">
            <v>0</v>
          </cell>
          <cell r="R17">
            <v>290984.34999999998</v>
          </cell>
          <cell r="S17">
            <v>46762.87</v>
          </cell>
          <cell r="T17">
            <v>71905.34</v>
          </cell>
          <cell r="U17">
            <v>505.05</v>
          </cell>
          <cell r="V17">
            <v>0</v>
          </cell>
          <cell r="W17">
            <v>0</v>
          </cell>
          <cell r="X17">
            <v>0</v>
          </cell>
          <cell r="Y17">
            <v>138201.41</v>
          </cell>
          <cell r="Z17">
            <v>29577.31</v>
          </cell>
          <cell r="AA17">
            <v>3215.52</v>
          </cell>
          <cell r="AB17">
            <v>9662.2999999999993</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404510.24</v>
          </cell>
          <cell r="BW17">
            <v>67166.850000000006</v>
          </cell>
          <cell r="BX17">
            <v>18653.169999999998</v>
          </cell>
          <cell r="BY17">
            <v>0</v>
          </cell>
          <cell r="BZ17">
            <v>0</v>
          </cell>
          <cell r="CA17">
            <v>561</v>
          </cell>
          <cell r="CB17">
            <v>0</v>
          </cell>
          <cell r="CC17">
            <v>149449.51999999999</v>
          </cell>
          <cell r="CD17">
            <v>32264.28</v>
          </cell>
          <cell r="CE17">
            <v>0</v>
          </cell>
          <cell r="CF17">
            <v>9063.34</v>
          </cell>
          <cell r="CG17">
            <v>298</v>
          </cell>
          <cell r="CH17">
            <v>0</v>
          </cell>
          <cell r="CI17">
            <v>0</v>
          </cell>
          <cell r="CJ17">
            <v>1588.51</v>
          </cell>
          <cell r="CK17">
            <v>263.39999999999998</v>
          </cell>
          <cell r="CL17">
            <v>62079.199999999997</v>
          </cell>
          <cell r="CM17">
            <v>30328.75</v>
          </cell>
          <cell r="CN17">
            <v>24821.39</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25966.85</v>
          </cell>
          <cell r="DH17">
            <v>1803.8</v>
          </cell>
          <cell r="DI17">
            <v>0</v>
          </cell>
          <cell r="DJ17">
            <v>5064</v>
          </cell>
          <cell r="DK17">
            <v>0</v>
          </cell>
          <cell r="DL17">
            <v>220138.55</v>
          </cell>
          <cell r="DM17">
            <v>48296.03</v>
          </cell>
          <cell r="DN17">
            <v>7723.33</v>
          </cell>
          <cell r="DO17">
            <v>5055.53</v>
          </cell>
          <cell r="DP17">
            <v>0</v>
          </cell>
          <cell r="DQ17">
            <v>1156</v>
          </cell>
          <cell r="DR17">
            <v>0</v>
          </cell>
          <cell r="DS17">
            <v>0</v>
          </cell>
          <cell r="DT17">
            <v>0</v>
          </cell>
          <cell r="DU17">
            <v>1144</v>
          </cell>
          <cell r="DV17">
            <v>0</v>
          </cell>
          <cell r="DW17">
            <v>0</v>
          </cell>
          <cell r="DX17">
            <v>0</v>
          </cell>
          <cell r="DY17">
            <v>0</v>
          </cell>
          <cell r="DZ17">
            <v>738259.9</v>
          </cell>
          <cell r="EA17">
            <v>167971.36</v>
          </cell>
          <cell r="EB17">
            <v>62244.08</v>
          </cell>
          <cell r="EC17">
            <v>158.80000000000001</v>
          </cell>
          <cell r="ED17">
            <v>0</v>
          </cell>
          <cell r="EE17">
            <v>2771</v>
          </cell>
          <cell r="EF17">
            <v>0</v>
          </cell>
          <cell r="EG17">
            <v>138110.66</v>
          </cell>
          <cell r="EH17">
            <v>32765.59</v>
          </cell>
          <cell r="EI17">
            <v>24811.32</v>
          </cell>
          <cell r="EJ17">
            <v>764.2</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6568.23</v>
          </cell>
          <cell r="FL17">
            <v>0</v>
          </cell>
          <cell r="FM17">
            <v>0</v>
          </cell>
          <cell r="FN17">
            <v>0</v>
          </cell>
          <cell r="FO17">
            <v>0</v>
          </cell>
          <cell r="FP17">
            <v>0</v>
          </cell>
          <cell r="FQ17">
            <v>0</v>
          </cell>
          <cell r="FR17">
            <v>2039</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597368.15</v>
          </cell>
          <cell r="GL17">
            <v>184186.65</v>
          </cell>
          <cell r="GM17">
            <v>119861.18</v>
          </cell>
          <cell r="GN17">
            <v>452253.85</v>
          </cell>
          <cell r="GO17">
            <v>2755.07</v>
          </cell>
          <cell r="GP17">
            <v>0</v>
          </cell>
          <cell r="GQ17">
            <v>0</v>
          </cell>
          <cell r="GR17">
            <v>382920.9</v>
          </cell>
          <cell r="GS17">
            <v>69112.98</v>
          </cell>
          <cell r="GT17">
            <v>25301.439999999999</v>
          </cell>
          <cell r="GU17">
            <v>80597.8</v>
          </cell>
          <cell r="GV17">
            <v>752</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598960</v>
          </cell>
          <cell r="IV17">
            <v>0</v>
          </cell>
          <cell r="IW17">
            <v>0</v>
          </cell>
          <cell r="IX17">
            <v>0</v>
          </cell>
          <cell r="IY17">
            <v>0</v>
          </cell>
          <cell r="IZ17">
            <v>0</v>
          </cell>
          <cell r="JA17">
            <v>0</v>
          </cell>
          <cell r="JB17">
            <v>5481</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8967473.1999999993</v>
          </cell>
          <cell r="KF17">
            <v>1762102.96</v>
          </cell>
          <cell r="KG17">
            <v>2597340.54</v>
          </cell>
          <cell r="KH17">
            <v>858598.82</v>
          </cell>
          <cell r="KI17">
            <v>130492.76</v>
          </cell>
          <cell r="KJ17">
            <v>9552</v>
          </cell>
          <cell r="KK17">
            <v>604441</v>
          </cell>
        </row>
        <row r="18">
          <cell r="A18">
            <v>15</v>
          </cell>
          <cell r="B18">
            <v>243</v>
          </cell>
          <cell r="C18" t="str">
            <v>Andrew Comm School District</v>
          </cell>
          <cell r="D18">
            <v>1051038.2</v>
          </cell>
          <cell r="E18">
            <v>408007.65</v>
          </cell>
          <cell r="F18">
            <v>1036342.64</v>
          </cell>
          <cell r="G18">
            <v>62944.7</v>
          </cell>
          <cell r="H18">
            <v>0</v>
          </cell>
          <cell r="I18">
            <v>3168.51</v>
          </cell>
          <cell r="J18">
            <v>0</v>
          </cell>
          <cell r="K18">
            <v>0</v>
          </cell>
          <cell r="L18">
            <v>0</v>
          </cell>
          <cell r="M18">
            <v>0</v>
          </cell>
          <cell r="N18">
            <v>0</v>
          </cell>
          <cell r="O18">
            <v>0</v>
          </cell>
          <cell r="P18">
            <v>0</v>
          </cell>
          <cell r="Q18">
            <v>0</v>
          </cell>
          <cell r="R18">
            <v>43226.98</v>
          </cell>
          <cell r="S18">
            <v>17704.91</v>
          </cell>
          <cell r="T18">
            <v>0</v>
          </cell>
          <cell r="U18">
            <v>834.78</v>
          </cell>
          <cell r="V18">
            <v>0</v>
          </cell>
          <cell r="W18">
            <v>0</v>
          </cell>
          <cell r="X18">
            <v>0</v>
          </cell>
          <cell r="Y18">
            <v>0</v>
          </cell>
          <cell r="Z18">
            <v>0</v>
          </cell>
          <cell r="AA18">
            <v>8418.9</v>
          </cell>
          <cell r="AB18">
            <v>513.20000000000005</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4885.28</v>
          </cell>
          <cell r="CD18">
            <v>834.97</v>
          </cell>
          <cell r="CE18">
            <v>0</v>
          </cell>
          <cell r="CF18">
            <v>1659.77</v>
          </cell>
          <cell r="CG18">
            <v>0</v>
          </cell>
          <cell r="CH18">
            <v>0</v>
          </cell>
          <cell r="CI18">
            <v>0</v>
          </cell>
          <cell r="CJ18">
            <v>12436.9</v>
          </cell>
          <cell r="CK18">
            <v>2055.23</v>
          </cell>
          <cell r="CL18">
            <v>0</v>
          </cell>
          <cell r="CM18">
            <v>59137.05</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17711.5</v>
          </cell>
          <cell r="DH18">
            <v>97.2</v>
          </cell>
          <cell r="DI18">
            <v>0</v>
          </cell>
          <cell r="DJ18">
            <v>0</v>
          </cell>
          <cell r="DK18">
            <v>0</v>
          </cell>
          <cell r="DL18">
            <v>155020.96</v>
          </cell>
          <cell r="DM18">
            <v>50286.44</v>
          </cell>
          <cell r="DN18">
            <v>1754.7</v>
          </cell>
          <cell r="DO18">
            <v>247.86</v>
          </cell>
          <cell r="DP18">
            <v>0</v>
          </cell>
          <cell r="DQ18">
            <v>1150.68</v>
          </cell>
          <cell r="DR18">
            <v>0</v>
          </cell>
          <cell r="DS18">
            <v>0</v>
          </cell>
          <cell r="DT18">
            <v>0</v>
          </cell>
          <cell r="DU18">
            <v>315</v>
          </cell>
          <cell r="DV18">
            <v>0</v>
          </cell>
          <cell r="DW18">
            <v>0</v>
          </cell>
          <cell r="DX18">
            <v>0</v>
          </cell>
          <cell r="DY18">
            <v>0</v>
          </cell>
          <cell r="DZ18">
            <v>105297.5</v>
          </cell>
          <cell r="EA18">
            <v>43545.68</v>
          </cell>
          <cell r="EB18">
            <v>0</v>
          </cell>
          <cell r="EC18">
            <v>79.739999999999995</v>
          </cell>
          <cell r="ED18">
            <v>0</v>
          </cell>
          <cell r="EE18">
            <v>1790.81</v>
          </cell>
          <cell r="EF18">
            <v>0</v>
          </cell>
          <cell r="EG18">
            <v>0</v>
          </cell>
          <cell r="EH18">
            <v>0</v>
          </cell>
          <cell r="EI18">
            <v>52210.49</v>
          </cell>
          <cell r="EJ18">
            <v>7478.64</v>
          </cell>
          <cell r="EK18">
            <v>0</v>
          </cell>
          <cell r="EL18">
            <v>7926.33</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59752.51</v>
          </cell>
          <cell r="GL18">
            <v>25045.03</v>
          </cell>
          <cell r="GM18">
            <v>15284.04</v>
          </cell>
          <cell r="GN18">
            <v>51155.28</v>
          </cell>
          <cell r="GO18">
            <v>0</v>
          </cell>
          <cell r="GP18">
            <v>0</v>
          </cell>
          <cell r="GQ18">
            <v>0</v>
          </cell>
          <cell r="GR18">
            <v>85761.63</v>
          </cell>
          <cell r="GS18">
            <v>21557.23</v>
          </cell>
          <cell r="GT18">
            <v>18361.37</v>
          </cell>
          <cell r="GU18">
            <v>24075.49</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116124</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1517419.96</v>
          </cell>
          <cell r="KF18">
            <v>569037.14</v>
          </cell>
          <cell r="KG18">
            <v>1150398.6399999999</v>
          </cell>
          <cell r="KH18">
            <v>208223.71</v>
          </cell>
          <cell r="KI18">
            <v>0</v>
          </cell>
          <cell r="KJ18">
            <v>14036.33</v>
          </cell>
          <cell r="KK18">
            <v>116124</v>
          </cell>
        </row>
        <row r="19">
          <cell r="A19">
            <v>16</v>
          </cell>
          <cell r="B19">
            <v>261</v>
          </cell>
          <cell r="C19" t="str">
            <v>Ankeny Comm School District</v>
          </cell>
          <cell r="D19">
            <v>62403148.409999996</v>
          </cell>
          <cell r="E19">
            <v>20198086.120000001</v>
          </cell>
          <cell r="F19">
            <v>4503212.22</v>
          </cell>
          <cell r="G19">
            <v>4421010.0999999996</v>
          </cell>
          <cell r="H19">
            <v>230017.36</v>
          </cell>
          <cell r="I19">
            <v>39982.949999999997</v>
          </cell>
          <cell r="J19">
            <v>0</v>
          </cell>
          <cell r="K19">
            <v>773861.78</v>
          </cell>
          <cell r="L19">
            <v>236852.7</v>
          </cell>
          <cell r="M19">
            <v>84364.29</v>
          </cell>
          <cell r="N19">
            <v>0</v>
          </cell>
          <cell r="O19">
            <v>0</v>
          </cell>
          <cell r="P19">
            <v>0</v>
          </cell>
          <cell r="Q19">
            <v>0</v>
          </cell>
          <cell r="R19">
            <v>2940544.62</v>
          </cell>
          <cell r="S19">
            <v>847383.08</v>
          </cell>
          <cell r="T19">
            <v>50979.66</v>
          </cell>
          <cell r="U19">
            <v>7245.85</v>
          </cell>
          <cell r="V19">
            <v>0</v>
          </cell>
          <cell r="W19">
            <v>8375.44</v>
          </cell>
          <cell r="X19">
            <v>0</v>
          </cell>
          <cell r="Y19">
            <v>1070577.27</v>
          </cell>
          <cell r="Z19">
            <v>357049.66</v>
          </cell>
          <cell r="AA19">
            <v>0</v>
          </cell>
          <cell r="AB19">
            <v>14356.58</v>
          </cell>
          <cell r="AC19">
            <v>0</v>
          </cell>
          <cell r="AD19">
            <v>335</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4135596.59</v>
          </cell>
          <cell r="BW19">
            <v>1125087.98</v>
          </cell>
          <cell r="BX19">
            <v>156985.85</v>
          </cell>
          <cell r="BY19">
            <v>104188.65</v>
          </cell>
          <cell r="BZ19">
            <v>0</v>
          </cell>
          <cell r="CA19">
            <v>1800</v>
          </cell>
          <cell r="CB19">
            <v>0</v>
          </cell>
          <cell r="CC19">
            <v>1394510.91</v>
          </cell>
          <cell r="CD19">
            <v>389112.36</v>
          </cell>
          <cell r="CE19">
            <v>4983.78</v>
          </cell>
          <cell r="CF19">
            <v>216997.34</v>
          </cell>
          <cell r="CG19">
            <v>9022.48</v>
          </cell>
          <cell r="CH19">
            <v>0</v>
          </cell>
          <cell r="CI19">
            <v>0</v>
          </cell>
          <cell r="CJ19">
            <v>505872.72</v>
          </cell>
          <cell r="CK19">
            <v>154246.97</v>
          </cell>
          <cell r="CL19">
            <v>517866.03</v>
          </cell>
          <cell r="CM19">
            <v>418374.24</v>
          </cell>
          <cell r="CN19">
            <v>53674.44</v>
          </cell>
          <cell r="CO19">
            <v>49</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32663.08</v>
          </cell>
          <cell r="DG19">
            <v>341968.91</v>
          </cell>
          <cell r="DH19">
            <v>2785.31</v>
          </cell>
          <cell r="DI19">
            <v>0</v>
          </cell>
          <cell r="DJ19">
            <v>60120.25</v>
          </cell>
          <cell r="DK19">
            <v>0</v>
          </cell>
          <cell r="DL19">
            <v>1575087.53</v>
          </cell>
          <cell r="DM19">
            <v>604109.56999999995</v>
          </cell>
          <cell r="DN19">
            <v>48463.71</v>
          </cell>
          <cell r="DO19">
            <v>1327.11</v>
          </cell>
          <cell r="DP19">
            <v>0</v>
          </cell>
          <cell r="DQ19">
            <v>6242</v>
          </cell>
          <cell r="DR19">
            <v>0</v>
          </cell>
          <cell r="DS19">
            <v>213582.43</v>
          </cell>
          <cell r="DT19">
            <v>52012.639999999999</v>
          </cell>
          <cell r="DU19">
            <v>12202.94</v>
          </cell>
          <cell r="DV19">
            <v>432.91</v>
          </cell>
          <cell r="DW19">
            <v>0</v>
          </cell>
          <cell r="DX19">
            <v>89</v>
          </cell>
          <cell r="DY19">
            <v>0</v>
          </cell>
          <cell r="DZ19">
            <v>6445181.5499999998</v>
          </cell>
          <cell r="EA19">
            <v>1597975.33</v>
          </cell>
          <cell r="EB19">
            <v>94587.44</v>
          </cell>
          <cell r="EC19">
            <v>103903.09</v>
          </cell>
          <cell r="ED19">
            <v>16499.8</v>
          </cell>
          <cell r="EE19">
            <v>8091</v>
          </cell>
          <cell r="EF19">
            <v>0</v>
          </cell>
          <cell r="EG19">
            <v>657453.17000000004</v>
          </cell>
          <cell r="EH19">
            <v>160772.45000000001</v>
          </cell>
          <cell r="EI19">
            <v>219953</v>
          </cell>
          <cell r="EJ19">
            <v>4738.2299999999996</v>
          </cell>
          <cell r="EK19">
            <v>6770.81</v>
          </cell>
          <cell r="EL19">
            <v>1798.25</v>
          </cell>
          <cell r="EM19">
            <v>0</v>
          </cell>
          <cell r="EN19">
            <v>21282.39</v>
          </cell>
          <cell r="EO19">
            <v>7318.23</v>
          </cell>
          <cell r="EP19">
            <v>646.79999999999995</v>
          </cell>
          <cell r="EQ19">
            <v>12530.65</v>
          </cell>
          <cell r="ER19">
            <v>1495</v>
          </cell>
          <cell r="ES19">
            <v>0</v>
          </cell>
          <cell r="ET19">
            <v>0</v>
          </cell>
          <cell r="EU19">
            <v>310619.71000000002</v>
          </cell>
          <cell r="EV19">
            <v>120415.55</v>
          </cell>
          <cell r="EW19">
            <v>55840.01</v>
          </cell>
          <cell r="EX19">
            <v>56.11</v>
          </cell>
          <cell r="EY19">
            <v>15178</v>
          </cell>
          <cell r="EZ19">
            <v>0</v>
          </cell>
          <cell r="FA19">
            <v>0</v>
          </cell>
          <cell r="FB19">
            <v>0</v>
          </cell>
          <cell r="FC19">
            <v>0</v>
          </cell>
          <cell r="FD19">
            <v>0</v>
          </cell>
          <cell r="FE19">
            <v>0</v>
          </cell>
          <cell r="FF19">
            <v>0</v>
          </cell>
          <cell r="FG19">
            <v>0</v>
          </cell>
          <cell r="FH19">
            <v>0</v>
          </cell>
          <cell r="FI19">
            <v>243645.02</v>
          </cell>
          <cell r="FJ19">
            <v>60095.7</v>
          </cell>
          <cell r="FK19">
            <v>66682.61</v>
          </cell>
          <cell r="FL19">
            <v>314.12</v>
          </cell>
          <cell r="FM19">
            <v>0</v>
          </cell>
          <cell r="FN19">
            <v>285</v>
          </cell>
          <cell r="FO19">
            <v>0</v>
          </cell>
          <cell r="FP19">
            <v>854530.69</v>
          </cell>
          <cell r="FQ19">
            <v>219537.22</v>
          </cell>
          <cell r="FR19">
            <v>197306.65</v>
          </cell>
          <cell r="FS19">
            <v>9355.1299999999992</v>
          </cell>
          <cell r="FT19">
            <v>0</v>
          </cell>
          <cell r="FU19">
            <v>7183</v>
          </cell>
          <cell r="FV19">
            <v>0</v>
          </cell>
          <cell r="FW19">
            <v>85304.18</v>
          </cell>
          <cell r="FX19">
            <v>21649.09</v>
          </cell>
          <cell r="FY19">
            <v>4921.51</v>
          </cell>
          <cell r="FZ19">
            <v>74</v>
          </cell>
          <cell r="GA19">
            <v>0</v>
          </cell>
          <cell r="GB19">
            <v>0</v>
          </cell>
          <cell r="GC19">
            <v>0</v>
          </cell>
          <cell r="GD19">
            <v>0</v>
          </cell>
          <cell r="GE19">
            <v>0</v>
          </cell>
          <cell r="GF19">
            <v>0</v>
          </cell>
          <cell r="GG19">
            <v>0</v>
          </cell>
          <cell r="GH19">
            <v>0</v>
          </cell>
          <cell r="GI19">
            <v>0</v>
          </cell>
          <cell r="GJ19">
            <v>0</v>
          </cell>
          <cell r="GK19">
            <v>3836334.16</v>
          </cell>
          <cell r="GL19">
            <v>1545158.84</v>
          </cell>
          <cell r="GM19">
            <v>1890792.68</v>
          </cell>
          <cell r="GN19">
            <v>3197956.11</v>
          </cell>
          <cell r="GO19">
            <v>204483.52</v>
          </cell>
          <cell r="GP19">
            <v>579</v>
          </cell>
          <cell r="GQ19">
            <v>0</v>
          </cell>
          <cell r="GR19">
            <v>0</v>
          </cell>
          <cell r="GS19">
            <v>0</v>
          </cell>
          <cell r="GT19">
            <v>4909616.49</v>
          </cell>
          <cell r="GU19">
            <v>149563.24</v>
          </cell>
          <cell r="GV19">
            <v>7947.78</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79582.06</v>
          </cell>
          <cell r="HN19">
            <v>37835.160000000003</v>
          </cell>
          <cell r="HO19">
            <v>179.04</v>
          </cell>
          <cell r="HP19">
            <v>0</v>
          </cell>
          <cell r="HQ19">
            <v>0</v>
          </cell>
          <cell r="HR19">
            <v>10679.8</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5743477</v>
          </cell>
          <cell r="IV19">
            <v>0</v>
          </cell>
          <cell r="IW19">
            <v>0</v>
          </cell>
          <cell r="IX19">
            <v>0</v>
          </cell>
          <cell r="IY19">
            <v>0</v>
          </cell>
          <cell r="IZ19">
            <v>0</v>
          </cell>
          <cell r="JA19">
            <v>0</v>
          </cell>
          <cell r="JB19">
            <v>38531.120000000003</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84457.37</v>
          </cell>
          <cell r="KE19">
            <v>87546715.189999998</v>
          </cell>
          <cell r="KF19">
            <v>27767361.73</v>
          </cell>
          <cell r="KG19">
            <v>13161553.619999999</v>
          </cell>
          <cell r="KH19">
            <v>8665208.7699999996</v>
          </cell>
          <cell r="KI19">
            <v>545089.18999999994</v>
          </cell>
          <cell r="KJ19">
            <v>145609.69</v>
          </cell>
          <cell r="KK19">
            <v>5866465.4900000002</v>
          </cell>
        </row>
        <row r="20">
          <cell r="A20">
            <v>17</v>
          </cell>
          <cell r="B20">
            <v>279</v>
          </cell>
          <cell r="C20" t="str">
            <v>Aplington-Parkersburg Comm School District</v>
          </cell>
          <cell r="D20">
            <v>4565389.9800000004</v>
          </cell>
          <cell r="E20">
            <v>1272059.3400000001</v>
          </cell>
          <cell r="F20">
            <v>597571.93999999994</v>
          </cell>
          <cell r="G20">
            <v>79988.759999999995</v>
          </cell>
          <cell r="H20">
            <v>34233.760000000002</v>
          </cell>
          <cell r="I20">
            <v>11224.22</v>
          </cell>
          <cell r="J20">
            <v>0</v>
          </cell>
          <cell r="K20">
            <v>0</v>
          </cell>
          <cell r="L20">
            <v>0</v>
          </cell>
          <cell r="M20">
            <v>0</v>
          </cell>
          <cell r="N20">
            <v>0</v>
          </cell>
          <cell r="O20">
            <v>0</v>
          </cell>
          <cell r="P20">
            <v>0</v>
          </cell>
          <cell r="Q20">
            <v>0</v>
          </cell>
          <cell r="R20">
            <v>85171.64</v>
          </cell>
          <cell r="S20">
            <v>24772.37</v>
          </cell>
          <cell r="T20">
            <v>0</v>
          </cell>
          <cell r="U20">
            <v>0</v>
          </cell>
          <cell r="V20">
            <v>0</v>
          </cell>
          <cell r="W20">
            <v>0</v>
          </cell>
          <cell r="X20">
            <v>0</v>
          </cell>
          <cell r="Y20">
            <v>71991.67</v>
          </cell>
          <cell r="Z20">
            <v>12303.15</v>
          </cell>
          <cell r="AA20">
            <v>603.98</v>
          </cell>
          <cell r="AB20">
            <v>3657.09</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4892.6499999999996</v>
          </cell>
          <cell r="BW20">
            <v>1920.05</v>
          </cell>
          <cell r="BX20">
            <v>16380.86</v>
          </cell>
          <cell r="BY20">
            <v>0</v>
          </cell>
          <cell r="BZ20">
            <v>0</v>
          </cell>
          <cell r="CA20">
            <v>0</v>
          </cell>
          <cell r="CB20">
            <v>0</v>
          </cell>
          <cell r="CC20">
            <v>41931.54</v>
          </cell>
          <cell r="CD20">
            <v>8146.67</v>
          </cell>
          <cell r="CE20">
            <v>0</v>
          </cell>
          <cell r="CF20">
            <v>10136.15</v>
          </cell>
          <cell r="CG20">
            <v>0</v>
          </cell>
          <cell r="CH20">
            <v>0</v>
          </cell>
          <cell r="CI20">
            <v>0</v>
          </cell>
          <cell r="CJ20">
            <v>60450</v>
          </cell>
          <cell r="CK20">
            <v>31243.07</v>
          </cell>
          <cell r="CL20">
            <v>19985.61</v>
          </cell>
          <cell r="CM20">
            <v>10719.69</v>
          </cell>
          <cell r="CN20">
            <v>188381.46</v>
          </cell>
          <cell r="CO20">
            <v>0</v>
          </cell>
          <cell r="CP20">
            <v>0</v>
          </cell>
          <cell r="CQ20">
            <v>0</v>
          </cell>
          <cell r="CR20">
            <v>0</v>
          </cell>
          <cell r="CS20">
            <v>4826.24</v>
          </cell>
          <cell r="CT20">
            <v>0</v>
          </cell>
          <cell r="CU20">
            <v>0</v>
          </cell>
          <cell r="CV20">
            <v>0</v>
          </cell>
          <cell r="CW20">
            <v>0</v>
          </cell>
          <cell r="CX20">
            <v>0</v>
          </cell>
          <cell r="CY20">
            <v>0</v>
          </cell>
          <cell r="CZ20">
            <v>0</v>
          </cell>
          <cell r="DA20">
            <v>0</v>
          </cell>
          <cell r="DB20">
            <v>0</v>
          </cell>
          <cell r="DC20">
            <v>0</v>
          </cell>
          <cell r="DD20">
            <v>0</v>
          </cell>
          <cell r="DE20">
            <v>0</v>
          </cell>
          <cell r="DF20">
            <v>0</v>
          </cell>
          <cell r="DG20">
            <v>43063.69</v>
          </cell>
          <cell r="DH20">
            <v>1695.5</v>
          </cell>
          <cell r="DI20">
            <v>0</v>
          </cell>
          <cell r="DJ20">
            <v>17111.3</v>
          </cell>
          <cell r="DK20">
            <v>0</v>
          </cell>
          <cell r="DL20">
            <v>163000</v>
          </cell>
          <cell r="DM20">
            <v>49785.93</v>
          </cell>
          <cell r="DN20">
            <v>31740.11</v>
          </cell>
          <cell r="DO20">
            <v>7679.4</v>
          </cell>
          <cell r="DP20">
            <v>8820</v>
          </cell>
          <cell r="DQ20">
            <v>2006</v>
          </cell>
          <cell r="DR20">
            <v>0</v>
          </cell>
          <cell r="DS20">
            <v>0</v>
          </cell>
          <cell r="DT20">
            <v>0</v>
          </cell>
          <cell r="DU20">
            <v>1486.15</v>
          </cell>
          <cell r="DV20">
            <v>0</v>
          </cell>
          <cell r="DW20">
            <v>0</v>
          </cell>
          <cell r="DX20">
            <v>0</v>
          </cell>
          <cell r="DY20">
            <v>0</v>
          </cell>
          <cell r="DZ20">
            <v>309945.07</v>
          </cell>
          <cell r="EA20">
            <v>128316.06</v>
          </cell>
          <cell r="EB20">
            <v>551.66999999999996</v>
          </cell>
          <cell r="EC20">
            <v>351.08</v>
          </cell>
          <cell r="ED20">
            <v>0</v>
          </cell>
          <cell r="EE20">
            <v>1683</v>
          </cell>
          <cell r="EF20">
            <v>0</v>
          </cell>
          <cell r="EG20">
            <v>48122.5</v>
          </cell>
          <cell r="EH20">
            <v>15789.17</v>
          </cell>
          <cell r="EI20">
            <v>71609.759999999995</v>
          </cell>
          <cell r="EJ20">
            <v>105.27</v>
          </cell>
          <cell r="EK20">
            <v>0</v>
          </cell>
          <cell r="EL20">
            <v>287.5</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316625.74</v>
          </cell>
          <cell r="GL20">
            <v>96421.51</v>
          </cell>
          <cell r="GM20">
            <v>141397.75</v>
          </cell>
          <cell r="GN20">
            <v>301326.93</v>
          </cell>
          <cell r="GO20">
            <v>17776.89</v>
          </cell>
          <cell r="GP20">
            <v>500</v>
          </cell>
          <cell r="GQ20">
            <v>0</v>
          </cell>
          <cell r="GR20">
            <v>215113.1</v>
          </cell>
          <cell r="GS20">
            <v>47893.1</v>
          </cell>
          <cell r="GT20">
            <v>54234.44</v>
          </cell>
          <cell r="GU20">
            <v>47962.87</v>
          </cell>
          <cell r="GV20">
            <v>92000</v>
          </cell>
          <cell r="GW20">
            <v>2205</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382181</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5882633.8899999997</v>
          </cell>
          <cell r="KF20">
            <v>1688650.42</v>
          </cell>
          <cell r="KG20">
            <v>983452.2</v>
          </cell>
          <cell r="KH20">
            <v>463622.74</v>
          </cell>
          <cell r="KI20">
            <v>341212.11</v>
          </cell>
          <cell r="KJ20">
            <v>35017.019999999997</v>
          </cell>
          <cell r="KK20">
            <v>382181</v>
          </cell>
        </row>
        <row r="21">
          <cell r="A21">
            <v>18</v>
          </cell>
          <cell r="B21">
            <v>333</v>
          </cell>
          <cell r="C21" t="str">
            <v>North Union Comm School District</v>
          </cell>
          <cell r="D21">
            <v>1976082.01</v>
          </cell>
          <cell r="E21">
            <v>587011.12</v>
          </cell>
          <cell r="F21">
            <v>1810338.83</v>
          </cell>
          <cell r="G21">
            <v>104751.03999999999</v>
          </cell>
          <cell r="H21">
            <v>21786.83</v>
          </cell>
          <cell r="I21">
            <v>0</v>
          </cell>
          <cell r="J21">
            <v>0</v>
          </cell>
          <cell r="K21">
            <v>0</v>
          </cell>
          <cell r="L21">
            <v>0</v>
          </cell>
          <cell r="M21">
            <v>0</v>
          </cell>
          <cell r="N21">
            <v>0</v>
          </cell>
          <cell r="O21">
            <v>0</v>
          </cell>
          <cell r="P21">
            <v>0</v>
          </cell>
          <cell r="Q21">
            <v>0</v>
          </cell>
          <cell r="R21">
            <v>78384.95</v>
          </cell>
          <cell r="S21">
            <v>25428.93</v>
          </cell>
          <cell r="T21">
            <v>0</v>
          </cell>
          <cell r="U21">
            <v>0</v>
          </cell>
          <cell r="V21">
            <v>0</v>
          </cell>
          <cell r="W21">
            <v>0</v>
          </cell>
          <cell r="X21">
            <v>0</v>
          </cell>
          <cell r="Y21">
            <v>56152.29</v>
          </cell>
          <cell r="Z21">
            <v>21683.46</v>
          </cell>
          <cell r="AA21">
            <v>0</v>
          </cell>
          <cell r="AB21">
            <v>2639.63</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280</v>
          </cell>
          <cell r="BY21">
            <v>0</v>
          </cell>
          <cell r="BZ21">
            <v>0</v>
          </cell>
          <cell r="CA21">
            <v>0</v>
          </cell>
          <cell r="CB21">
            <v>0</v>
          </cell>
          <cell r="CC21">
            <v>4921.33</v>
          </cell>
          <cell r="CD21">
            <v>1966.15</v>
          </cell>
          <cell r="CE21">
            <v>2000</v>
          </cell>
          <cell r="CF21">
            <v>527.59</v>
          </cell>
          <cell r="CG21">
            <v>0</v>
          </cell>
          <cell r="CH21">
            <v>0</v>
          </cell>
          <cell r="CI21">
            <v>0</v>
          </cell>
          <cell r="CJ21">
            <v>0</v>
          </cell>
          <cell r="CK21">
            <v>0</v>
          </cell>
          <cell r="CL21">
            <v>346.01</v>
          </cell>
          <cell r="CM21">
            <v>1537.83</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26287.83</v>
          </cell>
          <cell r="DH21">
            <v>0</v>
          </cell>
          <cell r="DI21">
            <v>0</v>
          </cell>
          <cell r="DJ21">
            <v>4036.35</v>
          </cell>
          <cell r="DK21">
            <v>0</v>
          </cell>
          <cell r="DL21">
            <v>0</v>
          </cell>
          <cell r="DM21">
            <v>0</v>
          </cell>
          <cell r="DN21">
            <v>98719.32</v>
          </cell>
          <cell r="DO21">
            <v>74.89</v>
          </cell>
          <cell r="DP21">
            <v>0</v>
          </cell>
          <cell r="DQ21">
            <v>611</v>
          </cell>
          <cell r="DR21">
            <v>0</v>
          </cell>
          <cell r="DS21">
            <v>0</v>
          </cell>
          <cell r="DT21">
            <v>0</v>
          </cell>
          <cell r="DU21">
            <v>166</v>
          </cell>
          <cell r="DV21">
            <v>0</v>
          </cell>
          <cell r="DW21">
            <v>0</v>
          </cell>
          <cell r="DX21">
            <v>0</v>
          </cell>
          <cell r="DY21">
            <v>0</v>
          </cell>
          <cell r="DZ21">
            <v>241119.4</v>
          </cell>
          <cell r="EA21">
            <v>90776.78</v>
          </cell>
          <cell r="EB21">
            <v>11875.71</v>
          </cell>
          <cell r="EC21">
            <v>135.32</v>
          </cell>
          <cell r="ED21">
            <v>0</v>
          </cell>
          <cell r="EE21">
            <v>1122</v>
          </cell>
          <cell r="EF21">
            <v>0</v>
          </cell>
          <cell r="EG21">
            <v>85500</v>
          </cell>
          <cell r="EH21">
            <v>35786.199999999997</v>
          </cell>
          <cell r="EI21">
            <v>9586.17</v>
          </cell>
          <cell r="EJ21">
            <v>181.67</v>
          </cell>
          <cell r="EK21">
            <v>0</v>
          </cell>
          <cell r="EL21">
            <v>546.09</v>
          </cell>
          <cell r="EM21">
            <v>0</v>
          </cell>
          <cell r="EN21">
            <v>0</v>
          </cell>
          <cell r="EO21">
            <v>0</v>
          </cell>
          <cell r="EP21">
            <v>0</v>
          </cell>
          <cell r="EQ21">
            <v>0</v>
          </cell>
          <cell r="ER21">
            <v>0</v>
          </cell>
          <cell r="ES21">
            <v>0</v>
          </cell>
          <cell r="ET21">
            <v>0</v>
          </cell>
          <cell r="EU21">
            <v>0</v>
          </cell>
          <cell r="EV21">
            <v>0</v>
          </cell>
          <cell r="EW21">
            <v>7145.12</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920</v>
          </cell>
          <cell r="FS21">
            <v>0</v>
          </cell>
          <cell r="FT21">
            <v>0</v>
          </cell>
          <cell r="FU21">
            <v>0</v>
          </cell>
          <cell r="FV21">
            <v>0</v>
          </cell>
          <cell r="FW21">
            <v>0</v>
          </cell>
          <cell r="FX21">
            <v>0</v>
          </cell>
          <cell r="FY21">
            <v>32195.01</v>
          </cell>
          <cell r="FZ21">
            <v>0</v>
          </cell>
          <cell r="GA21">
            <v>0</v>
          </cell>
          <cell r="GB21">
            <v>0</v>
          </cell>
          <cell r="GC21">
            <v>0</v>
          </cell>
          <cell r="GD21">
            <v>0</v>
          </cell>
          <cell r="GE21">
            <v>0</v>
          </cell>
          <cell r="GF21">
            <v>0</v>
          </cell>
          <cell r="GG21">
            <v>0</v>
          </cell>
          <cell r="GH21">
            <v>0</v>
          </cell>
          <cell r="GI21">
            <v>0</v>
          </cell>
          <cell r="GJ21">
            <v>0</v>
          </cell>
          <cell r="GK21">
            <v>236451.01</v>
          </cell>
          <cell r="GL21">
            <v>67577.36</v>
          </cell>
          <cell r="GM21">
            <v>27574.29</v>
          </cell>
          <cell r="GN21">
            <v>196175.94</v>
          </cell>
          <cell r="GO21">
            <v>0</v>
          </cell>
          <cell r="GP21">
            <v>0</v>
          </cell>
          <cell r="GQ21">
            <v>0</v>
          </cell>
          <cell r="GR21">
            <v>142357.13</v>
          </cell>
          <cell r="GS21">
            <v>31885.25</v>
          </cell>
          <cell r="GT21">
            <v>11283.44</v>
          </cell>
          <cell r="GU21">
            <v>44520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207786</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2820968.12</v>
          </cell>
          <cell r="KF21">
            <v>862115.25</v>
          </cell>
          <cell r="KG21">
            <v>2038717.73</v>
          </cell>
          <cell r="KH21">
            <v>350543.91</v>
          </cell>
          <cell r="KI21">
            <v>21786.83</v>
          </cell>
          <cell r="KJ21">
            <v>6315.44</v>
          </cell>
          <cell r="KK21">
            <v>207786</v>
          </cell>
        </row>
        <row r="22">
          <cell r="A22">
            <v>19</v>
          </cell>
          <cell r="B22">
            <v>355</v>
          </cell>
          <cell r="C22" t="str">
            <v>Ar-We-Va Comm School District</v>
          </cell>
          <cell r="D22">
            <v>1115895.28</v>
          </cell>
          <cell r="E22">
            <v>326061.94</v>
          </cell>
          <cell r="F22">
            <v>795663.59</v>
          </cell>
          <cell r="G22">
            <v>57036.91</v>
          </cell>
          <cell r="H22">
            <v>62254.38</v>
          </cell>
          <cell r="I22">
            <v>1057.23</v>
          </cell>
          <cell r="J22">
            <v>0</v>
          </cell>
          <cell r="K22">
            <v>0</v>
          </cell>
          <cell r="L22">
            <v>0</v>
          </cell>
          <cell r="M22">
            <v>0</v>
          </cell>
          <cell r="N22">
            <v>0</v>
          </cell>
          <cell r="O22">
            <v>0</v>
          </cell>
          <cell r="P22">
            <v>0</v>
          </cell>
          <cell r="Q22">
            <v>0</v>
          </cell>
          <cell r="R22">
            <v>35863.06</v>
          </cell>
          <cell r="S22">
            <v>9618.82</v>
          </cell>
          <cell r="T22">
            <v>0</v>
          </cell>
          <cell r="U22">
            <v>696.09</v>
          </cell>
          <cell r="V22">
            <v>0</v>
          </cell>
          <cell r="W22">
            <v>0</v>
          </cell>
          <cell r="X22">
            <v>0</v>
          </cell>
          <cell r="Y22">
            <v>5206.25</v>
          </cell>
          <cell r="Z22">
            <v>889.75</v>
          </cell>
          <cell r="AA22">
            <v>0</v>
          </cell>
          <cell r="AB22">
            <v>403.88</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51047.54</v>
          </cell>
          <cell r="BW22">
            <v>13963.18</v>
          </cell>
          <cell r="BX22">
            <v>2000</v>
          </cell>
          <cell r="BY22">
            <v>0</v>
          </cell>
          <cell r="BZ22">
            <v>0</v>
          </cell>
          <cell r="CA22">
            <v>0</v>
          </cell>
          <cell r="CB22">
            <v>0</v>
          </cell>
          <cell r="CC22">
            <v>1599.94</v>
          </cell>
          <cell r="CD22">
            <v>273.60000000000002</v>
          </cell>
          <cell r="CE22">
            <v>0</v>
          </cell>
          <cell r="CF22">
            <v>634.02</v>
          </cell>
          <cell r="CG22">
            <v>0</v>
          </cell>
          <cell r="CH22">
            <v>0</v>
          </cell>
          <cell r="CI22">
            <v>0</v>
          </cell>
          <cell r="CJ22">
            <v>0</v>
          </cell>
          <cell r="CK22">
            <v>0</v>
          </cell>
          <cell r="CL22">
            <v>2361.58</v>
          </cell>
          <cell r="CM22">
            <v>4884.82</v>
          </cell>
          <cell r="CN22">
            <v>0</v>
          </cell>
          <cell r="CO22">
            <v>0</v>
          </cell>
          <cell r="CP22">
            <v>0</v>
          </cell>
          <cell r="CQ22">
            <v>0</v>
          </cell>
          <cell r="CR22">
            <v>0</v>
          </cell>
          <cell r="CS22">
            <v>2262</v>
          </cell>
          <cell r="CT22">
            <v>0</v>
          </cell>
          <cell r="CU22">
            <v>0</v>
          </cell>
          <cell r="CV22">
            <v>0</v>
          </cell>
          <cell r="CW22">
            <v>0</v>
          </cell>
          <cell r="CX22">
            <v>7711.84</v>
          </cell>
          <cell r="CY22">
            <v>2288.16</v>
          </cell>
          <cell r="CZ22">
            <v>0</v>
          </cell>
          <cell r="DA22">
            <v>0</v>
          </cell>
          <cell r="DB22">
            <v>0</v>
          </cell>
          <cell r="DC22">
            <v>0</v>
          </cell>
          <cell r="DD22">
            <v>0</v>
          </cell>
          <cell r="DE22">
            <v>0</v>
          </cell>
          <cell r="DF22">
            <v>0</v>
          </cell>
          <cell r="DG22">
            <v>11392.49</v>
          </cell>
          <cell r="DH22">
            <v>2327.06</v>
          </cell>
          <cell r="DI22">
            <v>0</v>
          </cell>
          <cell r="DJ22">
            <v>3298.5</v>
          </cell>
          <cell r="DK22">
            <v>0</v>
          </cell>
          <cell r="DL22">
            <v>0</v>
          </cell>
          <cell r="DM22">
            <v>0</v>
          </cell>
          <cell r="DN22">
            <v>51981.120000000003</v>
          </cell>
          <cell r="DO22">
            <v>0</v>
          </cell>
          <cell r="DP22">
            <v>0</v>
          </cell>
          <cell r="DQ22">
            <v>0</v>
          </cell>
          <cell r="DR22">
            <v>0</v>
          </cell>
          <cell r="DS22">
            <v>0</v>
          </cell>
          <cell r="DT22">
            <v>0</v>
          </cell>
          <cell r="DU22">
            <v>315</v>
          </cell>
          <cell r="DV22">
            <v>0</v>
          </cell>
          <cell r="DW22">
            <v>0</v>
          </cell>
          <cell r="DX22">
            <v>0</v>
          </cell>
          <cell r="DY22">
            <v>0</v>
          </cell>
          <cell r="DZ22">
            <v>121981.41</v>
          </cell>
          <cell r="EA22">
            <v>35208.870000000003</v>
          </cell>
          <cell r="EB22">
            <v>3367.98</v>
          </cell>
          <cell r="EC22">
            <v>1460.02</v>
          </cell>
          <cell r="ED22">
            <v>0</v>
          </cell>
          <cell r="EE22">
            <v>561</v>
          </cell>
          <cell r="EF22">
            <v>0</v>
          </cell>
          <cell r="EG22">
            <v>65200</v>
          </cell>
          <cell r="EH22">
            <v>11193.49</v>
          </cell>
          <cell r="EI22">
            <v>1025.44</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660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83726.38</v>
          </cell>
          <cell r="GL22">
            <v>22237.23</v>
          </cell>
          <cell r="GM22">
            <v>46665.81</v>
          </cell>
          <cell r="GN22">
            <v>90325.16</v>
          </cell>
          <cell r="GO22">
            <v>12993.38</v>
          </cell>
          <cell r="GP22">
            <v>0</v>
          </cell>
          <cell r="GQ22">
            <v>0</v>
          </cell>
          <cell r="GR22">
            <v>84307.53</v>
          </cell>
          <cell r="GS22">
            <v>15299.23</v>
          </cell>
          <cell r="GT22">
            <v>41628.35</v>
          </cell>
          <cell r="GU22">
            <v>20765.09</v>
          </cell>
          <cell r="GV22">
            <v>26750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138142</v>
          </cell>
          <cell r="IV22">
            <v>0</v>
          </cell>
          <cell r="IW22">
            <v>0</v>
          </cell>
          <cell r="IX22">
            <v>0</v>
          </cell>
          <cell r="IY22">
            <v>0</v>
          </cell>
          <cell r="IZ22">
            <v>0</v>
          </cell>
          <cell r="JA22">
            <v>0</v>
          </cell>
          <cell r="JB22">
            <v>5174.34</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1572539.23</v>
          </cell>
          <cell r="KF22">
            <v>437034.27</v>
          </cell>
          <cell r="KG22">
            <v>959323.36</v>
          </cell>
          <cell r="KH22">
            <v>178533.05</v>
          </cell>
          <cell r="KI22">
            <v>101997.75999999999</v>
          </cell>
          <cell r="KJ22">
            <v>4916.7299999999996</v>
          </cell>
          <cell r="KK22">
            <v>143316.34</v>
          </cell>
        </row>
        <row r="23">
          <cell r="A23">
            <v>20</v>
          </cell>
          <cell r="B23">
            <v>387</v>
          </cell>
          <cell r="C23" t="str">
            <v>Atlantic Comm School District</v>
          </cell>
          <cell r="D23">
            <v>7833527.0300000003</v>
          </cell>
          <cell r="E23">
            <v>2330346.0099999998</v>
          </cell>
          <cell r="F23">
            <v>898135.88</v>
          </cell>
          <cell r="G23">
            <v>304845.03999999998</v>
          </cell>
          <cell r="H23">
            <v>58824.74</v>
          </cell>
          <cell r="I23">
            <v>0</v>
          </cell>
          <cell r="J23">
            <v>0</v>
          </cell>
          <cell r="K23">
            <v>0</v>
          </cell>
          <cell r="L23">
            <v>0</v>
          </cell>
          <cell r="M23">
            <v>0</v>
          </cell>
          <cell r="N23">
            <v>0</v>
          </cell>
          <cell r="O23">
            <v>0</v>
          </cell>
          <cell r="P23">
            <v>0</v>
          </cell>
          <cell r="Q23">
            <v>0</v>
          </cell>
          <cell r="R23">
            <v>221505.76</v>
          </cell>
          <cell r="S23">
            <v>76359.53</v>
          </cell>
          <cell r="T23">
            <v>31.48</v>
          </cell>
          <cell r="U23">
            <v>10807.81</v>
          </cell>
          <cell r="V23">
            <v>0</v>
          </cell>
          <cell r="W23">
            <v>0</v>
          </cell>
          <cell r="X23">
            <v>0</v>
          </cell>
          <cell r="Y23">
            <v>171174.5</v>
          </cell>
          <cell r="Z23">
            <v>59548.05</v>
          </cell>
          <cell r="AA23">
            <v>0</v>
          </cell>
          <cell r="AB23">
            <v>8492.4599999999991</v>
          </cell>
          <cell r="AC23">
            <v>5869</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408806.29</v>
          </cell>
          <cell r="BW23">
            <v>113498.89</v>
          </cell>
          <cell r="BX23">
            <v>25547.15</v>
          </cell>
          <cell r="BY23">
            <v>205</v>
          </cell>
          <cell r="BZ23">
            <v>0</v>
          </cell>
          <cell r="CA23">
            <v>0</v>
          </cell>
          <cell r="CB23">
            <v>0</v>
          </cell>
          <cell r="CC23">
            <v>129620.42</v>
          </cell>
          <cell r="CD23">
            <v>32147.98</v>
          </cell>
          <cell r="CE23">
            <v>0</v>
          </cell>
          <cell r="CF23">
            <v>7931.8</v>
          </cell>
          <cell r="CG23">
            <v>0</v>
          </cell>
          <cell r="CH23">
            <v>0</v>
          </cell>
          <cell r="CI23">
            <v>0</v>
          </cell>
          <cell r="CJ23">
            <v>179226.12</v>
          </cell>
          <cell r="CK23">
            <v>62393.06</v>
          </cell>
          <cell r="CL23">
            <v>30270.94</v>
          </cell>
          <cell r="CM23">
            <v>41117.919999999998</v>
          </cell>
          <cell r="CN23">
            <v>29700.13</v>
          </cell>
          <cell r="CO23">
            <v>0</v>
          </cell>
          <cell r="CP23">
            <v>0</v>
          </cell>
          <cell r="CQ23">
            <v>0</v>
          </cell>
          <cell r="CR23">
            <v>0</v>
          </cell>
          <cell r="CS23">
            <v>10754.5</v>
          </cell>
          <cell r="CT23">
            <v>0</v>
          </cell>
          <cell r="CU23">
            <v>0</v>
          </cell>
          <cell r="CV23">
            <v>0</v>
          </cell>
          <cell r="CW23">
            <v>0</v>
          </cell>
          <cell r="CX23">
            <v>0</v>
          </cell>
          <cell r="CY23">
            <v>0</v>
          </cell>
          <cell r="CZ23">
            <v>0</v>
          </cell>
          <cell r="DA23">
            <v>0</v>
          </cell>
          <cell r="DB23">
            <v>0</v>
          </cell>
          <cell r="DC23">
            <v>0</v>
          </cell>
          <cell r="DD23">
            <v>0</v>
          </cell>
          <cell r="DE23">
            <v>0</v>
          </cell>
          <cell r="DF23">
            <v>0</v>
          </cell>
          <cell r="DG23">
            <v>49478.14</v>
          </cell>
          <cell r="DH23">
            <v>1826.27</v>
          </cell>
          <cell r="DI23">
            <v>0</v>
          </cell>
          <cell r="DJ23">
            <v>4006.8</v>
          </cell>
          <cell r="DK23">
            <v>0</v>
          </cell>
          <cell r="DL23">
            <v>312141.24</v>
          </cell>
          <cell r="DM23">
            <v>92883.97</v>
          </cell>
          <cell r="DN23">
            <v>2880.13</v>
          </cell>
          <cell r="DO23">
            <v>566.98</v>
          </cell>
          <cell r="DP23">
            <v>0</v>
          </cell>
          <cell r="DQ23">
            <v>1304</v>
          </cell>
          <cell r="DR23">
            <v>0</v>
          </cell>
          <cell r="DS23">
            <v>0</v>
          </cell>
          <cell r="DT23">
            <v>0</v>
          </cell>
          <cell r="DU23">
            <v>1360</v>
          </cell>
          <cell r="DV23">
            <v>0</v>
          </cell>
          <cell r="DW23">
            <v>0</v>
          </cell>
          <cell r="DX23">
            <v>0</v>
          </cell>
          <cell r="DY23">
            <v>0</v>
          </cell>
          <cell r="DZ23">
            <v>709280.53</v>
          </cell>
          <cell r="EA23">
            <v>287331.59000000003</v>
          </cell>
          <cell r="EB23">
            <v>25678.66</v>
          </cell>
          <cell r="EC23">
            <v>9836.4500000000007</v>
          </cell>
          <cell r="ED23">
            <v>0</v>
          </cell>
          <cell r="EE23">
            <v>0</v>
          </cell>
          <cell r="EF23">
            <v>0</v>
          </cell>
          <cell r="EG23">
            <v>89458.58</v>
          </cell>
          <cell r="EH23">
            <v>42746.35</v>
          </cell>
          <cell r="EI23">
            <v>15493.72</v>
          </cell>
          <cell r="EJ23">
            <v>2801.31</v>
          </cell>
          <cell r="EK23">
            <v>780.2</v>
          </cell>
          <cell r="EL23">
            <v>1230.1600000000001</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11417.71</v>
          </cell>
          <cell r="FL23">
            <v>0</v>
          </cell>
          <cell r="FM23">
            <v>0</v>
          </cell>
          <cell r="FN23">
            <v>0</v>
          </cell>
          <cell r="FO23">
            <v>0</v>
          </cell>
          <cell r="FP23">
            <v>0</v>
          </cell>
          <cell r="FQ23">
            <v>0</v>
          </cell>
          <cell r="FR23">
            <v>3299.3</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516045.57</v>
          </cell>
          <cell r="GL23">
            <v>204950.16</v>
          </cell>
          <cell r="GM23">
            <v>160622.75</v>
          </cell>
          <cell r="GN23">
            <v>383821.41</v>
          </cell>
          <cell r="GO23">
            <v>103.97</v>
          </cell>
          <cell r="GP23">
            <v>300</v>
          </cell>
          <cell r="GQ23">
            <v>0</v>
          </cell>
          <cell r="GR23">
            <v>326567.99</v>
          </cell>
          <cell r="GS23">
            <v>81910.34</v>
          </cell>
          <cell r="GT23">
            <v>25849.64</v>
          </cell>
          <cell r="GU23">
            <v>51423.03</v>
          </cell>
          <cell r="GV23">
            <v>0</v>
          </cell>
          <cell r="GW23">
            <v>275</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628409</v>
          </cell>
          <cell r="IV23">
            <v>0</v>
          </cell>
          <cell r="IW23">
            <v>0</v>
          </cell>
          <cell r="IX23">
            <v>0</v>
          </cell>
          <cell r="IY23">
            <v>0</v>
          </cell>
          <cell r="IZ23">
            <v>0</v>
          </cell>
          <cell r="JA23">
            <v>0</v>
          </cell>
          <cell r="JB23">
            <v>11031.34</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40850.410000000003</v>
          </cell>
          <cell r="KE23">
            <v>10897354.029999999</v>
          </cell>
          <cell r="KF23">
            <v>3384115.93</v>
          </cell>
          <cell r="KG23">
            <v>1260820</v>
          </cell>
          <cell r="KH23">
            <v>823675.48</v>
          </cell>
          <cell r="KI23">
            <v>95278.04</v>
          </cell>
          <cell r="KJ23">
            <v>7115.96</v>
          </cell>
          <cell r="KK23">
            <v>680290.75</v>
          </cell>
        </row>
        <row r="24">
          <cell r="A24">
            <v>21</v>
          </cell>
          <cell r="B24">
            <v>414</v>
          </cell>
          <cell r="C24" t="str">
            <v>Audubon Comm School District</v>
          </cell>
          <cell r="D24">
            <v>3135210.21</v>
          </cell>
          <cell r="E24">
            <v>823382.02</v>
          </cell>
          <cell r="F24">
            <v>461818.08</v>
          </cell>
          <cell r="G24">
            <v>124508.37</v>
          </cell>
          <cell r="H24">
            <v>108445.16</v>
          </cell>
          <cell r="I24">
            <v>1514.55</v>
          </cell>
          <cell r="J24">
            <v>0</v>
          </cell>
          <cell r="K24">
            <v>51666.64</v>
          </cell>
          <cell r="L24">
            <v>10084.200000000001</v>
          </cell>
          <cell r="M24">
            <v>0</v>
          </cell>
          <cell r="N24">
            <v>0</v>
          </cell>
          <cell r="O24">
            <v>0</v>
          </cell>
          <cell r="P24">
            <v>0</v>
          </cell>
          <cell r="Q24">
            <v>0</v>
          </cell>
          <cell r="R24">
            <v>80554.03</v>
          </cell>
          <cell r="S24">
            <v>22062.240000000002</v>
          </cell>
          <cell r="T24">
            <v>1093.75</v>
          </cell>
          <cell r="U24">
            <v>3498.67</v>
          </cell>
          <cell r="V24">
            <v>0</v>
          </cell>
          <cell r="W24">
            <v>515</v>
          </cell>
          <cell r="X24">
            <v>0</v>
          </cell>
          <cell r="Y24">
            <v>30822.240000000002</v>
          </cell>
          <cell r="Z24">
            <v>9474.3799999999992</v>
          </cell>
          <cell r="AA24">
            <v>0</v>
          </cell>
          <cell r="AB24">
            <v>11373.1</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77541.19</v>
          </cell>
          <cell r="BW24">
            <v>18390.18</v>
          </cell>
          <cell r="BX24">
            <v>11215</v>
          </cell>
          <cell r="BY24">
            <v>0</v>
          </cell>
          <cell r="BZ24">
            <v>0</v>
          </cell>
          <cell r="CA24">
            <v>0</v>
          </cell>
          <cell r="CB24">
            <v>0</v>
          </cell>
          <cell r="CC24">
            <v>34443.49</v>
          </cell>
          <cell r="CD24">
            <v>11778.74</v>
          </cell>
          <cell r="CE24">
            <v>1156</v>
          </cell>
          <cell r="CF24">
            <v>2749.37</v>
          </cell>
          <cell r="CG24">
            <v>0</v>
          </cell>
          <cell r="CH24">
            <v>0</v>
          </cell>
          <cell r="CI24">
            <v>0</v>
          </cell>
          <cell r="CJ24">
            <v>49883.839999999997</v>
          </cell>
          <cell r="CK24">
            <v>13904.28</v>
          </cell>
          <cell r="CL24">
            <v>23477.86</v>
          </cell>
          <cell r="CM24">
            <v>3204.82</v>
          </cell>
          <cell r="CN24">
            <v>5691.32</v>
          </cell>
          <cell r="CO24">
            <v>0</v>
          </cell>
          <cell r="CP24">
            <v>0</v>
          </cell>
          <cell r="CQ24">
            <v>0</v>
          </cell>
          <cell r="CR24">
            <v>0</v>
          </cell>
          <cell r="CS24">
            <v>2738</v>
          </cell>
          <cell r="CT24">
            <v>0</v>
          </cell>
          <cell r="CU24">
            <v>0</v>
          </cell>
          <cell r="CV24">
            <v>0</v>
          </cell>
          <cell r="CW24">
            <v>0</v>
          </cell>
          <cell r="CX24">
            <v>0</v>
          </cell>
          <cell r="CY24">
            <v>0</v>
          </cell>
          <cell r="CZ24">
            <v>0</v>
          </cell>
          <cell r="DA24">
            <v>0</v>
          </cell>
          <cell r="DB24">
            <v>0</v>
          </cell>
          <cell r="DC24">
            <v>0</v>
          </cell>
          <cell r="DD24">
            <v>0</v>
          </cell>
          <cell r="DE24">
            <v>0</v>
          </cell>
          <cell r="DF24">
            <v>0</v>
          </cell>
          <cell r="DG24">
            <v>7850</v>
          </cell>
          <cell r="DH24">
            <v>0</v>
          </cell>
          <cell r="DI24">
            <v>0</v>
          </cell>
          <cell r="DJ24">
            <v>0</v>
          </cell>
          <cell r="DK24">
            <v>0</v>
          </cell>
          <cell r="DL24">
            <v>164885</v>
          </cell>
          <cell r="DM24">
            <v>27997.35</v>
          </cell>
          <cell r="DN24">
            <v>944.21</v>
          </cell>
          <cell r="DO24">
            <v>575</v>
          </cell>
          <cell r="DP24">
            <v>0</v>
          </cell>
          <cell r="DQ24">
            <v>0</v>
          </cell>
          <cell r="DR24">
            <v>0</v>
          </cell>
          <cell r="DS24">
            <v>0</v>
          </cell>
          <cell r="DT24">
            <v>0</v>
          </cell>
          <cell r="DU24">
            <v>580</v>
          </cell>
          <cell r="DV24">
            <v>0</v>
          </cell>
          <cell r="DW24">
            <v>0</v>
          </cell>
          <cell r="DX24">
            <v>0</v>
          </cell>
          <cell r="DY24">
            <v>0</v>
          </cell>
          <cell r="DZ24">
            <v>171500.36</v>
          </cell>
          <cell r="EA24">
            <v>51799.89</v>
          </cell>
          <cell r="EB24">
            <v>0</v>
          </cell>
          <cell r="EC24">
            <v>601.47</v>
          </cell>
          <cell r="ED24">
            <v>0</v>
          </cell>
          <cell r="EE24">
            <v>0</v>
          </cell>
          <cell r="EF24">
            <v>0</v>
          </cell>
          <cell r="EG24">
            <v>106133</v>
          </cell>
          <cell r="EH24">
            <v>34443.360000000001</v>
          </cell>
          <cell r="EI24">
            <v>26633.360000000001</v>
          </cell>
          <cell r="EJ24">
            <v>9343.34</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895</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216469.97</v>
          </cell>
          <cell r="GL24">
            <v>68368.63</v>
          </cell>
          <cell r="GM24">
            <v>218416.54</v>
          </cell>
          <cell r="GN24">
            <v>134322.09</v>
          </cell>
          <cell r="GO24">
            <v>26037.15</v>
          </cell>
          <cell r="GP24">
            <v>0</v>
          </cell>
          <cell r="GQ24">
            <v>0</v>
          </cell>
          <cell r="GR24">
            <v>133711.14000000001</v>
          </cell>
          <cell r="GS24">
            <v>28438.799999999999</v>
          </cell>
          <cell r="GT24">
            <v>14983.98</v>
          </cell>
          <cell r="GU24">
            <v>53816.19</v>
          </cell>
          <cell r="GV24">
            <v>50990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222685</v>
          </cell>
          <cell r="IV24">
            <v>0</v>
          </cell>
          <cell r="IW24">
            <v>0</v>
          </cell>
          <cell r="IX24">
            <v>0</v>
          </cell>
          <cell r="IY24">
            <v>0</v>
          </cell>
          <cell r="IZ24">
            <v>0</v>
          </cell>
          <cell r="JA24">
            <v>0</v>
          </cell>
          <cell r="JB24">
            <v>209880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10031.6</v>
          </cell>
          <cell r="KE24">
            <v>4252821.1100000003</v>
          </cell>
          <cell r="KF24">
            <v>1120124.07</v>
          </cell>
          <cell r="KG24">
            <v>771801.78</v>
          </cell>
          <cell r="KH24">
            <v>343992.42</v>
          </cell>
          <cell r="KI24">
            <v>191163.63</v>
          </cell>
          <cell r="KJ24">
            <v>2029.55</v>
          </cell>
          <cell r="KK24">
            <v>442596.6</v>
          </cell>
        </row>
        <row r="25">
          <cell r="A25">
            <v>22</v>
          </cell>
          <cell r="B25">
            <v>441</v>
          </cell>
          <cell r="C25" t="str">
            <v>AHSTW Comm School District</v>
          </cell>
          <cell r="D25">
            <v>3869085.39</v>
          </cell>
          <cell r="E25">
            <v>1093849.57</v>
          </cell>
          <cell r="F25">
            <v>1342331.45</v>
          </cell>
          <cell r="G25">
            <v>256719.87</v>
          </cell>
          <cell r="H25">
            <v>0</v>
          </cell>
          <cell r="I25">
            <v>801</v>
          </cell>
          <cell r="J25">
            <v>0</v>
          </cell>
          <cell r="K25">
            <v>0</v>
          </cell>
          <cell r="L25">
            <v>0</v>
          </cell>
          <cell r="M25">
            <v>15635.24</v>
          </cell>
          <cell r="N25">
            <v>0</v>
          </cell>
          <cell r="O25">
            <v>0</v>
          </cell>
          <cell r="P25">
            <v>0</v>
          </cell>
          <cell r="Q25">
            <v>0</v>
          </cell>
          <cell r="R25">
            <v>96034.83</v>
          </cell>
          <cell r="S25">
            <v>34052.080000000002</v>
          </cell>
          <cell r="T25">
            <v>80</v>
          </cell>
          <cell r="U25">
            <v>0</v>
          </cell>
          <cell r="V25">
            <v>0</v>
          </cell>
          <cell r="W25">
            <v>0</v>
          </cell>
          <cell r="X25">
            <v>0</v>
          </cell>
          <cell r="Y25">
            <v>44069.69</v>
          </cell>
          <cell r="Z25">
            <v>7709.67</v>
          </cell>
          <cell r="AA25">
            <v>425</v>
          </cell>
          <cell r="AB25">
            <v>17325.98</v>
          </cell>
          <cell r="AC25">
            <v>14167.45</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218841.15</v>
          </cell>
          <cell r="BW25">
            <v>57956.07</v>
          </cell>
          <cell r="BX25">
            <v>1406.08</v>
          </cell>
          <cell r="BY25">
            <v>0</v>
          </cell>
          <cell r="BZ25">
            <v>0</v>
          </cell>
          <cell r="CA25">
            <v>0</v>
          </cell>
          <cell r="CB25">
            <v>0</v>
          </cell>
          <cell r="CC25">
            <v>51770.99</v>
          </cell>
          <cell r="CD25">
            <v>12529.16</v>
          </cell>
          <cell r="CE25">
            <v>0</v>
          </cell>
          <cell r="CF25">
            <v>1060.6400000000001</v>
          </cell>
          <cell r="CG25">
            <v>0</v>
          </cell>
          <cell r="CH25">
            <v>0</v>
          </cell>
          <cell r="CI25">
            <v>0</v>
          </cell>
          <cell r="CJ25">
            <v>45288.99</v>
          </cell>
          <cell r="CK25">
            <v>15215.2</v>
          </cell>
          <cell r="CL25">
            <v>0</v>
          </cell>
          <cell r="CM25">
            <v>0</v>
          </cell>
          <cell r="CN25">
            <v>0</v>
          </cell>
          <cell r="CO25">
            <v>0</v>
          </cell>
          <cell r="CP25">
            <v>0</v>
          </cell>
          <cell r="CQ25">
            <v>0</v>
          </cell>
          <cell r="CR25">
            <v>0</v>
          </cell>
          <cell r="CS25">
            <v>10379.64</v>
          </cell>
          <cell r="CT25">
            <v>0</v>
          </cell>
          <cell r="CU25">
            <v>0</v>
          </cell>
          <cell r="CV25">
            <v>0</v>
          </cell>
          <cell r="CW25">
            <v>0</v>
          </cell>
          <cell r="CX25">
            <v>0</v>
          </cell>
          <cell r="CY25">
            <v>0</v>
          </cell>
          <cell r="CZ25">
            <v>0</v>
          </cell>
          <cell r="DA25">
            <v>0</v>
          </cell>
          <cell r="DB25">
            <v>0</v>
          </cell>
          <cell r="DC25">
            <v>0</v>
          </cell>
          <cell r="DD25">
            <v>0</v>
          </cell>
          <cell r="DE25">
            <v>0</v>
          </cell>
          <cell r="DF25">
            <v>0</v>
          </cell>
          <cell r="DG25">
            <v>21468.82</v>
          </cell>
          <cell r="DH25">
            <v>1093.32</v>
          </cell>
          <cell r="DI25">
            <v>0</v>
          </cell>
          <cell r="DJ25">
            <v>12650.26</v>
          </cell>
          <cell r="DK25">
            <v>0</v>
          </cell>
          <cell r="DL25">
            <v>142703.31</v>
          </cell>
          <cell r="DM25">
            <v>43146.559999999998</v>
          </cell>
          <cell r="DN25">
            <v>0</v>
          </cell>
          <cell r="DO25">
            <v>0</v>
          </cell>
          <cell r="DP25">
            <v>0</v>
          </cell>
          <cell r="DQ25">
            <v>400</v>
          </cell>
          <cell r="DR25">
            <v>0</v>
          </cell>
          <cell r="DS25">
            <v>0</v>
          </cell>
          <cell r="DT25">
            <v>0</v>
          </cell>
          <cell r="DU25">
            <v>647</v>
          </cell>
          <cell r="DV25">
            <v>0</v>
          </cell>
          <cell r="DW25">
            <v>0</v>
          </cell>
          <cell r="DX25">
            <v>0</v>
          </cell>
          <cell r="DY25">
            <v>0</v>
          </cell>
          <cell r="DZ25">
            <v>338442.67</v>
          </cell>
          <cell r="EA25">
            <v>114515.93</v>
          </cell>
          <cell r="EB25">
            <v>10923.56</v>
          </cell>
          <cell r="EC25">
            <v>0</v>
          </cell>
          <cell r="ED25">
            <v>0</v>
          </cell>
          <cell r="EE25">
            <v>2657</v>
          </cell>
          <cell r="EF25">
            <v>0</v>
          </cell>
          <cell r="EG25">
            <v>120820.23</v>
          </cell>
          <cell r="EH25">
            <v>47117.55</v>
          </cell>
          <cell r="EI25">
            <v>4649.1499999999996</v>
          </cell>
          <cell r="EJ25">
            <v>79.23</v>
          </cell>
          <cell r="EK25">
            <v>0</v>
          </cell>
          <cell r="EL25">
            <v>300</v>
          </cell>
          <cell r="EM25">
            <v>0</v>
          </cell>
          <cell r="EN25">
            <v>0</v>
          </cell>
          <cell r="EO25">
            <v>0</v>
          </cell>
          <cell r="EP25">
            <v>0</v>
          </cell>
          <cell r="EQ25">
            <v>0</v>
          </cell>
          <cell r="ER25">
            <v>0</v>
          </cell>
          <cell r="ES25">
            <v>0</v>
          </cell>
          <cell r="ET25">
            <v>0</v>
          </cell>
          <cell r="EU25">
            <v>0</v>
          </cell>
          <cell r="EV25">
            <v>0</v>
          </cell>
          <cell r="EW25">
            <v>0</v>
          </cell>
          <cell r="EX25">
            <v>44.82</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8192.51</v>
          </cell>
          <cell r="FS25">
            <v>0</v>
          </cell>
          <cell r="FT25">
            <v>0</v>
          </cell>
          <cell r="FU25">
            <v>0</v>
          </cell>
          <cell r="FV25">
            <v>0</v>
          </cell>
          <cell r="FW25">
            <v>22049.81</v>
          </cell>
          <cell r="FX25">
            <v>7507.27</v>
          </cell>
          <cell r="FY25">
            <v>380.99</v>
          </cell>
          <cell r="FZ25">
            <v>2721.15</v>
          </cell>
          <cell r="GA25">
            <v>0</v>
          </cell>
          <cell r="GB25">
            <v>0</v>
          </cell>
          <cell r="GC25">
            <v>0</v>
          </cell>
          <cell r="GD25">
            <v>0</v>
          </cell>
          <cell r="GE25">
            <v>0</v>
          </cell>
          <cell r="GF25">
            <v>0</v>
          </cell>
          <cell r="GG25">
            <v>0</v>
          </cell>
          <cell r="GH25">
            <v>0</v>
          </cell>
          <cell r="GI25">
            <v>0</v>
          </cell>
          <cell r="GJ25">
            <v>0</v>
          </cell>
          <cell r="GK25">
            <v>275978.03999999998</v>
          </cell>
          <cell r="GL25">
            <v>93076.62</v>
          </cell>
          <cell r="GM25">
            <v>107960.47</v>
          </cell>
          <cell r="GN25">
            <v>233403.34</v>
          </cell>
          <cell r="GO25">
            <v>6831.61</v>
          </cell>
          <cell r="GP25">
            <v>0</v>
          </cell>
          <cell r="GQ25">
            <v>0</v>
          </cell>
          <cell r="GR25">
            <v>204201.4</v>
          </cell>
          <cell r="GS25">
            <v>35251.18</v>
          </cell>
          <cell r="GT25">
            <v>37004.32</v>
          </cell>
          <cell r="GU25">
            <v>67924.179999999993</v>
          </cell>
          <cell r="GV25">
            <v>0</v>
          </cell>
          <cell r="GW25">
            <v>3265</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354321</v>
          </cell>
          <cell r="IV25">
            <v>0</v>
          </cell>
          <cell r="IW25">
            <v>0</v>
          </cell>
          <cell r="IX25">
            <v>0</v>
          </cell>
          <cell r="IY25">
            <v>0</v>
          </cell>
          <cell r="IZ25">
            <v>0</v>
          </cell>
          <cell r="JA25">
            <v>0</v>
          </cell>
          <cell r="JB25">
            <v>7949.27</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5429286.5</v>
          </cell>
          <cell r="KF25">
            <v>1561926.86</v>
          </cell>
          <cell r="KG25">
            <v>1561484.23</v>
          </cell>
          <cell r="KH25">
            <v>580372.53</v>
          </cell>
          <cell r="KI25">
            <v>20999.06</v>
          </cell>
          <cell r="KJ25">
            <v>20073.259999999998</v>
          </cell>
          <cell r="KK25">
            <v>362270.27</v>
          </cell>
        </row>
        <row r="26">
          <cell r="A26">
            <v>23</v>
          </cell>
          <cell r="B26">
            <v>472</v>
          </cell>
          <cell r="C26" t="str">
            <v>Ballard Comm School District</v>
          </cell>
          <cell r="D26">
            <v>8781996.1400000006</v>
          </cell>
          <cell r="E26">
            <v>2608660.94</v>
          </cell>
          <cell r="F26">
            <v>1252841.1000000001</v>
          </cell>
          <cell r="G26">
            <v>354202.68</v>
          </cell>
          <cell r="H26">
            <v>24058.52</v>
          </cell>
          <cell r="I26">
            <v>4847.91</v>
          </cell>
          <cell r="J26">
            <v>0</v>
          </cell>
          <cell r="K26">
            <v>0</v>
          </cell>
          <cell r="L26">
            <v>0</v>
          </cell>
          <cell r="M26">
            <v>0</v>
          </cell>
          <cell r="N26">
            <v>0</v>
          </cell>
          <cell r="O26">
            <v>0</v>
          </cell>
          <cell r="P26">
            <v>0</v>
          </cell>
          <cell r="Q26">
            <v>0</v>
          </cell>
          <cell r="R26">
            <v>316824.18</v>
          </cell>
          <cell r="S26">
            <v>93859.86</v>
          </cell>
          <cell r="T26">
            <v>18074.22</v>
          </cell>
          <cell r="U26">
            <v>6054.35</v>
          </cell>
          <cell r="V26">
            <v>0</v>
          </cell>
          <cell r="W26">
            <v>129</v>
          </cell>
          <cell r="X26">
            <v>0</v>
          </cell>
          <cell r="Y26">
            <v>238361.06</v>
          </cell>
          <cell r="Z26">
            <v>85461.38</v>
          </cell>
          <cell r="AA26">
            <v>1875</v>
          </cell>
          <cell r="AB26">
            <v>2037.4</v>
          </cell>
          <cell r="AC26">
            <v>0</v>
          </cell>
          <cell r="AD26">
            <v>0</v>
          </cell>
          <cell r="AE26">
            <v>0</v>
          </cell>
          <cell r="AF26">
            <v>0</v>
          </cell>
          <cell r="AG26">
            <v>0</v>
          </cell>
          <cell r="AH26">
            <v>5000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250</v>
          </cell>
          <cell r="BW26">
            <v>42.72</v>
          </cell>
          <cell r="BX26">
            <v>30215.07</v>
          </cell>
          <cell r="BY26">
            <v>2268.06</v>
          </cell>
          <cell r="BZ26">
            <v>0</v>
          </cell>
          <cell r="CA26">
            <v>561</v>
          </cell>
          <cell r="CB26">
            <v>0</v>
          </cell>
          <cell r="CC26">
            <v>49413.25</v>
          </cell>
          <cell r="CD26">
            <v>27898.48</v>
          </cell>
          <cell r="CE26">
            <v>0</v>
          </cell>
          <cell r="CF26">
            <v>3400.17</v>
          </cell>
          <cell r="CG26">
            <v>9430.98</v>
          </cell>
          <cell r="CH26">
            <v>0</v>
          </cell>
          <cell r="CI26">
            <v>0</v>
          </cell>
          <cell r="CJ26">
            <v>0</v>
          </cell>
          <cell r="CK26">
            <v>0</v>
          </cell>
          <cell r="CL26">
            <v>11725.94</v>
          </cell>
          <cell r="CM26">
            <v>30688.12</v>
          </cell>
          <cell r="CN26">
            <v>37718.6</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41222.67</v>
          </cell>
          <cell r="DH26">
            <v>3954.18</v>
          </cell>
          <cell r="DI26">
            <v>0</v>
          </cell>
          <cell r="DJ26">
            <v>5861.2</v>
          </cell>
          <cell r="DK26">
            <v>0</v>
          </cell>
          <cell r="DL26">
            <v>496375.28</v>
          </cell>
          <cell r="DM26">
            <v>127326.25</v>
          </cell>
          <cell r="DN26">
            <v>30365.86</v>
          </cell>
          <cell r="DO26">
            <v>2762.29</v>
          </cell>
          <cell r="DP26">
            <v>1579.97</v>
          </cell>
          <cell r="DQ26">
            <v>1381</v>
          </cell>
          <cell r="DR26">
            <v>0</v>
          </cell>
          <cell r="DS26">
            <v>0</v>
          </cell>
          <cell r="DT26">
            <v>0</v>
          </cell>
          <cell r="DU26">
            <v>2156</v>
          </cell>
          <cell r="DV26">
            <v>0</v>
          </cell>
          <cell r="DW26">
            <v>0</v>
          </cell>
          <cell r="DX26">
            <v>0</v>
          </cell>
          <cell r="DY26">
            <v>0</v>
          </cell>
          <cell r="DZ26">
            <v>921121.19</v>
          </cell>
          <cell r="EA26">
            <v>341976.47</v>
          </cell>
          <cell r="EB26">
            <v>20729.810000000001</v>
          </cell>
          <cell r="EC26">
            <v>25309.14</v>
          </cell>
          <cell r="ED26">
            <v>3209.66</v>
          </cell>
          <cell r="EE26">
            <v>3997</v>
          </cell>
          <cell r="EF26">
            <v>0</v>
          </cell>
          <cell r="EG26">
            <v>243655.51</v>
          </cell>
          <cell r="EH26">
            <v>69767.570000000007</v>
          </cell>
          <cell r="EI26">
            <v>22586.2</v>
          </cell>
          <cell r="EJ26">
            <v>4129.37</v>
          </cell>
          <cell r="EK26">
            <v>1228.69</v>
          </cell>
          <cell r="EL26">
            <v>395</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2025</v>
          </cell>
          <cell r="FS26">
            <v>675</v>
          </cell>
          <cell r="FT26">
            <v>0</v>
          </cell>
          <cell r="FU26">
            <v>0</v>
          </cell>
          <cell r="FV26">
            <v>0</v>
          </cell>
          <cell r="FW26">
            <v>112285.16</v>
          </cell>
          <cell r="FX26">
            <v>33794.97</v>
          </cell>
          <cell r="FY26">
            <v>2614</v>
          </cell>
          <cell r="FZ26">
            <v>0</v>
          </cell>
          <cell r="GA26">
            <v>595.99</v>
          </cell>
          <cell r="GB26">
            <v>0</v>
          </cell>
          <cell r="GC26">
            <v>0</v>
          </cell>
          <cell r="GD26">
            <v>0</v>
          </cell>
          <cell r="GE26">
            <v>0</v>
          </cell>
          <cell r="GF26">
            <v>0</v>
          </cell>
          <cell r="GG26">
            <v>0</v>
          </cell>
          <cell r="GH26">
            <v>0</v>
          </cell>
          <cell r="GI26">
            <v>0</v>
          </cell>
          <cell r="GJ26">
            <v>0</v>
          </cell>
          <cell r="GK26">
            <v>376124.03</v>
          </cell>
          <cell r="GL26">
            <v>129356.62</v>
          </cell>
          <cell r="GM26">
            <v>451100.85</v>
          </cell>
          <cell r="GN26">
            <v>671306.71</v>
          </cell>
          <cell r="GO26">
            <v>26694.69</v>
          </cell>
          <cell r="GP26">
            <v>0</v>
          </cell>
          <cell r="GQ26">
            <v>0</v>
          </cell>
          <cell r="GR26">
            <v>444296.87</v>
          </cell>
          <cell r="GS26">
            <v>94716.34</v>
          </cell>
          <cell r="GT26">
            <v>27777.72</v>
          </cell>
          <cell r="GU26">
            <v>44105.59</v>
          </cell>
          <cell r="GV26">
            <v>1209.3599999999999</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732493</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11980702.67</v>
          </cell>
          <cell r="KF26">
            <v>3612861.6</v>
          </cell>
          <cell r="KG26">
            <v>1920309.44</v>
          </cell>
          <cell r="KH26">
            <v>1150893.06</v>
          </cell>
          <cell r="KI26">
            <v>105726.46</v>
          </cell>
          <cell r="KJ26">
            <v>17172.11</v>
          </cell>
          <cell r="KK26">
            <v>732493</v>
          </cell>
        </row>
        <row r="27">
          <cell r="A27">
            <v>24</v>
          </cell>
          <cell r="B27">
            <v>513</v>
          </cell>
          <cell r="C27" t="str">
            <v>Baxter Comm School District</v>
          </cell>
          <cell r="D27">
            <v>2109864.2999999998</v>
          </cell>
          <cell r="E27">
            <v>628780.12</v>
          </cell>
          <cell r="F27">
            <v>392996.21</v>
          </cell>
          <cell r="G27">
            <v>143276.96</v>
          </cell>
          <cell r="H27">
            <v>60739.21</v>
          </cell>
          <cell r="I27">
            <v>29377.29</v>
          </cell>
          <cell r="J27">
            <v>0</v>
          </cell>
          <cell r="K27">
            <v>0</v>
          </cell>
          <cell r="L27">
            <v>0</v>
          </cell>
          <cell r="M27">
            <v>0</v>
          </cell>
          <cell r="N27">
            <v>0</v>
          </cell>
          <cell r="O27">
            <v>0</v>
          </cell>
          <cell r="P27">
            <v>0</v>
          </cell>
          <cell r="Q27">
            <v>0</v>
          </cell>
          <cell r="R27">
            <v>59841.34</v>
          </cell>
          <cell r="S27">
            <v>21463.57</v>
          </cell>
          <cell r="T27">
            <v>35246.49</v>
          </cell>
          <cell r="U27">
            <v>318.26</v>
          </cell>
          <cell r="V27">
            <v>0</v>
          </cell>
          <cell r="W27">
            <v>0</v>
          </cell>
          <cell r="X27">
            <v>0</v>
          </cell>
          <cell r="Y27">
            <v>37472.5</v>
          </cell>
          <cell r="Z27">
            <v>6404.08</v>
          </cell>
          <cell r="AA27">
            <v>0</v>
          </cell>
          <cell r="AB27">
            <v>1149.02</v>
          </cell>
          <cell r="AC27">
            <v>0</v>
          </cell>
          <cell r="AD27">
            <v>25</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52.1</v>
          </cell>
          <cell r="BX27">
            <v>61158.879999999997</v>
          </cell>
          <cell r="BY27">
            <v>5768.5</v>
          </cell>
          <cell r="BZ27">
            <v>0</v>
          </cell>
          <cell r="CA27">
            <v>3089</v>
          </cell>
          <cell r="CB27">
            <v>0</v>
          </cell>
          <cell r="CC27">
            <v>12175.2</v>
          </cell>
          <cell r="CD27">
            <v>4598.42</v>
          </cell>
          <cell r="CE27">
            <v>0</v>
          </cell>
          <cell r="CF27">
            <v>548.20000000000005</v>
          </cell>
          <cell r="CG27">
            <v>0</v>
          </cell>
          <cell r="CH27">
            <v>1042.5</v>
          </cell>
          <cell r="CI27">
            <v>0</v>
          </cell>
          <cell r="CJ27">
            <v>33346.43</v>
          </cell>
          <cell r="CK27">
            <v>13138.79</v>
          </cell>
          <cell r="CL27">
            <v>11683.78</v>
          </cell>
          <cell r="CM27">
            <v>4267.5</v>
          </cell>
          <cell r="CN27">
            <v>15830.78</v>
          </cell>
          <cell r="CO27">
            <v>247.7</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20774.310000000001</v>
          </cell>
          <cell r="DH27">
            <v>173.28</v>
          </cell>
          <cell r="DI27">
            <v>0</v>
          </cell>
          <cell r="DJ27">
            <v>3400.85</v>
          </cell>
          <cell r="DK27">
            <v>0</v>
          </cell>
          <cell r="DL27">
            <v>164295</v>
          </cell>
          <cell r="DM27">
            <v>68024.649999999994</v>
          </cell>
          <cell r="DN27">
            <v>287.29000000000002</v>
          </cell>
          <cell r="DO27">
            <v>95</v>
          </cell>
          <cell r="DP27">
            <v>0</v>
          </cell>
          <cell r="DQ27">
            <v>636</v>
          </cell>
          <cell r="DR27">
            <v>0</v>
          </cell>
          <cell r="DS27">
            <v>0</v>
          </cell>
          <cell r="DT27">
            <v>0</v>
          </cell>
          <cell r="DU27">
            <v>547</v>
          </cell>
          <cell r="DV27">
            <v>0</v>
          </cell>
          <cell r="DW27">
            <v>0</v>
          </cell>
          <cell r="DX27">
            <v>0</v>
          </cell>
          <cell r="DY27">
            <v>0</v>
          </cell>
          <cell r="DZ27">
            <v>216280.17</v>
          </cell>
          <cell r="EA27">
            <v>103776.6</v>
          </cell>
          <cell r="EB27">
            <v>0</v>
          </cell>
          <cell r="EC27">
            <v>77.42</v>
          </cell>
          <cell r="ED27">
            <v>0</v>
          </cell>
          <cell r="EE27">
            <v>1122</v>
          </cell>
          <cell r="EF27">
            <v>0</v>
          </cell>
          <cell r="EG27">
            <v>64671</v>
          </cell>
          <cell r="EH27">
            <v>46542.44</v>
          </cell>
          <cell r="EI27">
            <v>33421</v>
          </cell>
          <cell r="EJ27">
            <v>1185.1300000000001</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1080</v>
          </cell>
          <cell r="FS27">
            <v>0</v>
          </cell>
          <cell r="FT27">
            <v>0</v>
          </cell>
          <cell r="FU27">
            <v>0</v>
          </cell>
          <cell r="FV27">
            <v>0</v>
          </cell>
          <cell r="FW27">
            <v>0</v>
          </cell>
          <cell r="FX27">
            <v>0</v>
          </cell>
          <cell r="FY27">
            <v>20153.060000000001</v>
          </cell>
          <cell r="FZ27">
            <v>1579.87</v>
          </cell>
          <cell r="GA27">
            <v>0</v>
          </cell>
          <cell r="GB27">
            <v>0</v>
          </cell>
          <cell r="GC27">
            <v>0</v>
          </cell>
          <cell r="GD27">
            <v>0</v>
          </cell>
          <cell r="GE27">
            <v>0</v>
          </cell>
          <cell r="GF27">
            <v>0</v>
          </cell>
          <cell r="GG27">
            <v>0</v>
          </cell>
          <cell r="GH27">
            <v>0</v>
          </cell>
          <cell r="GI27">
            <v>0</v>
          </cell>
          <cell r="GJ27">
            <v>0</v>
          </cell>
          <cell r="GK27">
            <v>156997.22</v>
          </cell>
          <cell r="GL27">
            <v>60949.13</v>
          </cell>
          <cell r="GM27">
            <v>387746</v>
          </cell>
          <cell r="GN27">
            <v>48136.43</v>
          </cell>
          <cell r="GO27">
            <v>196</v>
          </cell>
          <cell r="GP27">
            <v>1124.52</v>
          </cell>
          <cell r="GQ27">
            <v>0</v>
          </cell>
          <cell r="GR27">
            <v>76988.17</v>
          </cell>
          <cell r="GS27">
            <v>13273.8</v>
          </cell>
          <cell r="GT27">
            <v>33427.93</v>
          </cell>
          <cell r="GU27">
            <v>14867.85</v>
          </cell>
          <cell r="GV27">
            <v>38766</v>
          </cell>
          <cell r="GW27">
            <v>550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145081</v>
          </cell>
          <cell r="IV27">
            <v>0</v>
          </cell>
          <cell r="IW27">
            <v>0</v>
          </cell>
          <cell r="IX27">
            <v>0</v>
          </cell>
          <cell r="IY27">
            <v>0</v>
          </cell>
          <cell r="IZ27">
            <v>0</v>
          </cell>
          <cell r="JA27">
            <v>0</v>
          </cell>
          <cell r="JB27">
            <v>16800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2931931.33</v>
          </cell>
          <cell r="KF27">
            <v>967003.7</v>
          </cell>
          <cell r="KG27">
            <v>998521.95</v>
          </cell>
          <cell r="KH27">
            <v>221443.42</v>
          </cell>
          <cell r="KI27">
            <v>115531.99</v>
          </cell>
          <cell r="KJ27">
            <v>40614.86</v>
          </cell>
          <cell r="KK27">
            <v>161881</v>
          </cell>
        </row>
        <row r="28">
          <cell r="A28">
            <v>25</v>
          </cell>
          <cell r="B28">
            <v>540</v>
          </cell>
          <cell r="C28" t="str">
            <v>BCLUW Comm School District</v>
          </cell>
          <cell r="D28">
            <v>2901567.65</v>
          </cell>
          <cell r="E28">
            <v>1017911.44</v>
          </cell>
          <cell r="F28">
            <v>377256.56</v>
          </cell>
          <cell r="G28">
            <v>65765.009999999995</v>
          </cell>
          <cell r="H28">
            <v>41746.050000000003</v>
          </cell>
          <cell r="I28">
            <v>16124.86</v>
          </cell>
          <cell r="J28">
            <v>0</v>
          </cell>
          <cell r="K28">
            <v>0</v>
          </cell>
          <cell r="L28">
            <v>0</v>
          </cell>
          <cell r="M28">
            <v>0</v>
          </cell>
          <cell r="N28">
            <v>0</v>
          </cell>
          <cell r="O28">
            <v>0</v>
          </cell>
          <cell r="P28">
            <v>0</v>
          </cell>
          <cell r="Q28">
            <v>0</v>
          </cell>
          <cell r="R28">
            <v>87257.93</v>
          </cell>
          <cell r="S28">
            <v>32914.76</v>
          </cell>
          <cell r="T28">
            <v>255</v>
          </cell>
          <cell r="U28">
            <v>0</v>
          </cell>
          <cell r="V28">
            <v>0</v>
          </cell>
          <cell r="W28">
            <v>120</v>
          </cell>
          <cell r="X28">
            <v>0</v>
          </cell>
          <cell r="Y28">
            <v>39895.01</v>
          </cell>
          <cell r="Z28">
            <v>16122.04</v>
          </cell>
          <cell r="AA28">
            <v>2626.74</v>
          </cell>
          <cell r="AB28">
            <v>2541.6799999999998</v>
          </cell>
          <cell r="AC28">
            <v>0</v>
          </cell>
          <cell r="AD28">
            <v>208.5</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44770.01</v>
          </cell>
          <cell r="BW28">
            <v>7636.65</v>
          </cell>
          <cell r="BX28">
            <v>2800.37</v>
          </cell>
          <cell r="BY28">
            <v>0</v>
          </cell>
          <cell r="BZ28">
            <v>0</v>
          </cell>
          <cell r="CA28">
            <v>0</v>
          </cell>
          <cell r="CB28">
            <v>0</v>
          </cell>
          <cell r="CC28">
            <v>41127.360000000001</v>
          </cell>
          <cell r="CD28">
            <v>24176.73</v>
          </cell>
          <cell r="CE28">
            <v>0</v>
          </cell>
          <cell r="CF28">
            <v>4939.3599999999997</v>
          </cell>
          <cell r="CG28">
            <v>0</v>
          </cell>
          <cell r="CH28">
            <v>0</v>
          </cell>
          <cell r="CI28">
            <v>0</v>
          </cell>
          <cell r="CJ28">
            <v>55802</v>
          </cell>
          <cell r="CK28">
            <v>21642.28</v>
          </cell>
          <cell r="CL28">
            <v>2879.01</v>
          </cell>
          <cell r="CM28">
            <v>0</v>
          </cell>
          <cell r="CN28">
            <v>0</v>
          </cell>
          <cell r="CO28">
            <v>0</v>
          </cell>
          <cell r="CP28">
            <v>0</v>
          </cell>
          <cell r="CQ28">
            <v>0</v>
          </cell>
          <cell r="CR28">
            <v>0</v>
          </cell>
          <cell r="CS28">
            <v>0</v>
          </cell>
          <cell r="CT28">
            <v>2757.5</v>
          </cell>
          <cell r="CU28">
            <v>0</v>
          </cell>
          <cell r="CV28">
            <v>0</v>
          </cell>
          <cell r="CW28">
            <v>0</v>
          </cell>
          <cell r="CX28">
            <v>3022.6</v>
          </cell>
          <cell r="CY28">
            <v>516.55999999999995</v>
          </cell>
          <cell r="CZ28">
            <v>0</v>
          </cell>
          <cell r="DA28">
            <v>0</v>
          </cell>
          <cell r="DB28">
            <v>0</v>
          </cell>
          <cell r="DC28">
            <v>0</v>
          </cell>
          <cell r="DD28">
            <v>0</v>
          </cell>
          <cell r="DE28">
            <v>0</v>
          </cell>
          <cell r="DF28">
            <v>0</v>
          </cell>
          <cell r="DG28">
            <v>9683.75</v>
          </cell>
          <cell r="DH28">
            <v>2111.86</v>
          </cell>
          <cell r="DI28">
            <v>0</v>
          </cell>
          <cell r="DJ28">
            <v>7537.85</v>
          </cell>
          <cell r="DK28">
            <v>0</v>
          </cell>
          <cell r="DL28">
            <v>143163</v>
          </cell>
          <cell r="DM28">
            <v>45390.85</v>
          </cell>
          <cell r="DN28">
            <v>6127.2</v>
          </cell>
          <cell r="DO28">
            <v>71.569999999999993</v>
          </cell>
          <cell r="DP28">
            <v>0</v>
          </cell>
          <cell r="DQ28">
            <v>761</v>
          </cell>
          <cell r="DR28">
            <v>0</v>
          </cell>
          <cell r="DS28">
            <v>0</v>
          </cell>
          <cell r="DT28">
            <v>0</v>
          </cell>
          <cell r="DU28">
            <v>2814.08</v>
          </cell>
          <cell r="DV28">
            <v>0</v>
          </cell>
          <cell r="DW28">
            <v>0</v>
          </cell>
          <cell r="DX28">
            <v>0</v>
          </cell>
          <cell r="DY28">
            <v>0</v>
          </cell>
          <cell r="DZ28">
            <v>354694.7</v>
          </cell>
          <cell r="EA28">
            <v>123029.12</v>
          </cell>
          <cell r="EB28">
            <v>15438.94</v>
          </cell>
          <cell r="EC28">
            <v>229.99</v>
          </cell>
          <cell r="ED28">
            <v>0</v>
          </cell>
          <cell r="EE28">
            <v>2433</v>
          </cell>
          <cell r="EF28">
            <v>0</v>
          </cell>
          <cell r="EG28">
            <v>93713.26</v>
          </cell>
          <cell r="EH28">
            <v>25972.53</v>
          </cell>
          <cell r="EI28">
            <v>4376.3999999999996</v>
          </cell>
          <cell r="EJ28">
            <v>1189.33</v>
          </cell>
          <cell r="EK28">
            <v>0</v>
          </cell>
          <cell r="EL28">
            <v>175</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3620.1</v>
          </cell>
          <cell r="FL28">
            <v>0</v>
          </cell>
          <cell r="FM28">
            <v>0</v>
          </cell>
          <cell r="FN28">
            <v>0</v>
          </cell>
          <cell r="FO28">
            <v>0</v>
          </cell>
          <cell r="FP28">
            <v>0</v>
          </cell>
          <cell r="FQ28">
            <v>0</v>
          </cell>
          <cell r="FR28">
            <v>250</v>
          </cell>
          <cell r="FS28">
            <v>0</v>
          </cell>
          <cell r="FT28">
            <v>0</v>
          </cell>
          <cell r="FU28">
            <v>0</v>
          </cell>
          <cell r="FV28">
            <v>0</v>
          </cell>
          <cell r="FW28">
            <v>0</v>
          </cell>
          <cell r="FX28">
            <v>0</v>
          </cell>
          <cell r="FY28">
            <v>4230.8500000000004</v>
          </cell>
          <cell r="FZ28">
            <v>5369.18</v>
          </cell>
          <cell r="GA28">
            <v>0</v>
          </cell>
          <cell r="GB28">
            <v>0</v>
          </cell>
          <cell r="GC28">
            <v>0</v>
          </cell>
          <cell r="GD28">
            <v>0</v>
          </cell>
          <cell r="GE28">
            <v>0</v>
          </cell>
          <cell r="GF28">
            <v>0</v>
          </cell>
          <cell r="GG28">
            <v>0</v>
          </cell>
          <cell r="GH28">
            <v>0</v>
          </cell>
          <cell r="GI28">
            <v>0</v>
          </cell>
          <cell r="GJ28">
            <v>0</v>
          </cell>
          <cell r="GK28">
            <v>160667.31</v>
          </cell>
          <cell r="GL28">
            <v>65595.53</v>
          </cell>
          <cell r="GM28">
            <v>218771.08</v>
          </cell>
          <cell r="GN28">
            <v>329300.76</v>
          </cell>
          <cell r="GO28">
            <v>68813.84</v>
          </cell>
          <cell r="GP28">
            <v>425</v>
          </cell>
          <cell r="GQ28">
            <v>0</v>
          </cell>
          <cell r="GR28">
            <v>166916.26999999999</v>
          </cell>
          <cell r="GS28">
            <v>56995.18</v>
          </cell>
          <cell r="GT28">
            <v>55725.760000000002</v>
          </cell>
          <cell r="GU28">
            <v>91950.66</v>
          </cell>
          <cell r="GV28">
            <v>0</v>
          </cell>
          <cell r="GW28">
            <v>760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1815.88</v>
          </cell>
          <cell r="HU28">
            <v>386.41</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243938</v>
          </cell>
          <cell r="IV28">
            <v>0</v>
          </cell>
          <cell r="IW28">
            <v>0</v>
          </cell>
          <cell r="IX28">
            <v>0</v>
          </cell>
          <cell r="IY28">
            <v>0</v>
          </cell>
          <cell r="IZ28">
            <v>0</v>
          </cell>
          <cell r="JA28">
            <v>0</v>
          </cell>
          <cell r="JB28">
            <v>1191.5</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4094412.98</v>
          </cell>
          <cell r="KF28">
            <v>1438290.08</v>
          </cell>
          <cell r="KG28">
            <v>706855.84</v>
          </cell>
          <cell r="KH28">
            <v>506226.9</v>
          </cell>
          <cell r="KI28">
            <v>110559.89</v>
          </cell>
          <cell r="KJ28">
            <v>28545.21</v>
          </cell>
          <cell r="KK28">
            <v>245129.5</v>
          </cell>
        </row>
        <row r="29">
          <cell r="A29">
            <v>26</v>
          </cell>
          <cell r="B29">
            <v>549</v>
          </cell>
          <cell r="C29" t="str">
            <v>Bedford Comm School District</v>
          </cell>
          <cell r="D29">
            <v>2787178.44</v>
          </cell>
          <cell r="E29">
            <v>759096.51</v>
          </cell>
          <cell r="F29">
            <v>418660.39</v>
          </cell>
          <cell r="G29">
            <v>121975.36</v>
          </cell>
          <cell r="H29">
            <v>187405.55</v>
          </cell>
          <cell r="I29">
            <v>4499.3999999999996</v>
          </cell>
          <cell r="J29">
            <v>0</v>
          </cell>
          <cell r="K29">
            <v>0</v>
          </cell>
          <cell r="L29">
            <v>0</v>
          </cell>
          <cell r="M29">
            <v>26976.29</v>
          </cell>
          <cell r="N29">
            <v>0</v>
          </cell>
          <cell r="O29">
            <v>0</v>
          </cell>
          <cell r="P29">
            <v>0</v>
          </cell>
          <cell r="Q29">
            <v>0</v>
          </cell>
          <cell r="R29">
            <v>31339.48</v>
          </cell>
          <cell r="S29">
            <v>9039.76</v>
          </cell>
          <cell r="T29">
            <v>0</v>
          </cell>
          <cell r="U29">
            <v>1242.49</v>
          </cell>
          <cell r="V29">
            <v>95.98</v>
          </cell>
          <cell r="W29">
            <v>459</v>
          </cell>
          <cell r="X29">
            <v>0</v>
          </cell>
          <cell r="Y29">
            <v>40289.69</v>
          </cell>
          <cell r="Z29">
            <v>14253.15</v>
          </cell>
          <cell r="AA29">
            <v>0</v>
          </cell>
          <cell r="AB29">
            <v>447.29</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144010.44</v>
          </cell>
          <cell r="BW29">
            <v>38207.58</v>
          </cell>
          <cell r="BX29">
            <v>1309.23</v>
          </cell>
          <cell r="BY29">
            <v>0</v>
          </cell>
          <cell r="BZ29">
            <v>0</v>
          </cell>
          <cell r="CA29">
            <v>0</v>
          </cell>
          <cell r="CB29">
            <v>0</v>
          </cell>
          <cell r="CC29">
            <v>20050</v>
          </cell>
          <cell r="CD29">
            <v>4118.87</v>
          </cell>
          <cell r="CE29">
            <v>1198</v>
          </cell>
          <cell r="CF29">
            <v>8519.0499999999993</v>
          </cell>
          <cell r="CG29">
            <v>0</v>
          </cell>
          <cell r="CH29">
            <v>0</v>
          </cell>
          <cell r="CI29">
            <v>0</v>
          </cell>
          <cell r="CJ29">
            <v>87459.43</v>
          </cell>
          <cell r="CK29">
            <v>28254.09</v>
          </cell>
          <cell r="CL29">
            <v>18544.39</v>
          </cell>
          <cell r="CM29">
            <v>17832.830000000002</v>
          </cell>
          <cell r="CN29">
            <v>105135.43</v>
          </cell>
          <cell r="CO29">
            <v>100</v>
          </cell>
          <cell r="CP29">
            <v>0</v>
          </cell>
          <cell r="CQ29">
            <v>0</v>
          </cell>
          <cell r="CR29">
            <v>0</v>
          </cell>
          <cell r="CS29">
            <v>3473</v>
          </cell>
          <cell r="CT29">
            <v>0</v>
          </cell>
          <cell r="CU29">
            <v>0</v>
          </cell>
          <cell r="CV29">
            <v>0</v>
          </cell>
          <cell r="CW29">
            <v>0</v>
          </cell>
          <cell r="CX29">
            <v>0</v>
          </cell>
          <cell r="CY29">
            <v>0</v>
          </cell>
          <cell r="CZ29">
            <v>0</v>
          </cell>
          <cell r="DA29">
            <v>0</v>
          </cell>
          <cell r="DB29">
            <v>0</v>
          </cell>
          <cell r="DC29">
            <v>0</v>
          </cell>
          <cell r="DD29">
            <v>0</v>
          </cell>
          <cell r="DE29">
            <v>0</v>
          </cell>
          <cell r="DF29">
            <v>0</v>
          </cell>
          <cell r="DG29">
            <v>12276</v>
          </cell>
          <cell r="DH29">
            <v>6102.8</v>
          </cell>
          <cell r="DI29">
            <v>199</v>
          </cell>
          <cell r="DJ29">
            <v>9261.09</v>
          </cell>
          <cell r="DK29">
            <v>0</v>
          </cell>
          <cell r="DL29">
            <v>201531.7</v>
          </cell>
          <cell r="DM29">
            <v>56230.12</v>
          </cell>
          <cell r="DN29">
            <v>0</v>
          </cell>
          <cell r="DO29">
            <v>2098.84</v>
          </cell>
          <cell r="DP29">
            <v>3264.32</v>
          </cell>
          <cell r="DQ29">
            <v>1826</v>
          </cell>
          <cell r="DR29">
            <v>0</v>
          </cell>
          <cell r="DS29">
            <v>18770.52</v>
          </cell>
          <cell r="DT29">
            <v>5014.7700000000004</v>
          </cell>
          <cell r="DU29">
            <v>514</v>
          </cell>
          <cell r="DV29">
            <v>0</v>
          </cell>
          <cell r="DW29">
            <v>0</v>
          </cell>
          <cell r="DX29">
            <v>0</v>
          </cell>
          <cell r="DY29">
            <v>0</v>
          </cell>
          <cell r="DZ29">
            <v>261541.06</v>
          </cell>
          <cell r="EA29">
            <v>95865.4</v>
          </cell>
          <cell r="EB29">
            <v>5386.19</v>
          </cell>
          <cell r="EC29">
            <v>2093.29</v>
          </cell>
          <cell r="ED29">
            <v>259</v>
          </cell>
          <cell r="EE29">
            <v>1607</v>
          </cell>
          <cell r="EF29">
            <v>0</v>
          </cell>
          <cell r="EG29">
            <v>60838.12</v>
          </cell>
          <cell r="EH29">
            <v>29212.86</v>
          </cell>
          <cell r="EI29">
            <v>22498.63</v>
          </cell>
          <cell r="EJ29">
            <v>0</v>
          </cell>
          <cell r="EK29">
            <v>0</v>
          </cell>
          <cell r="EL29">
            <v>0</v>
          </cell>
          <cell r="EM29">
            <v>0</v>
          </cell>
          <cell r="EN29">
            <v>0</v>
          </cell>
          <cell r="EO29">
            <v>0</v>
          </cell>
          <cell r="EP29">
            <v>0</v>
          </cell>
          <cell r="EQ29">
            <v>0</v>
          </cell>
          <cell r="ER29">
            <v>0</v>
          </cell>
          <cell r="ES29">
            <v>0</v>
          </cell>
          <cell r="ET29">
            <v>0</v>
          </cell>
          <cell r="EU29">
            <v>0</v>
          </cell>
          <cell r="EV29">
            <v>0</v>
          </cell>
          <cell r="EW29">
            <v>6816.77</v>
          </cell>
          <cell r="EX29">
            <v>0</v>
          </cell>
          <cell r="EY29">
            <v>0</v>
          </cell>
          <cell r="EZ29">
            <v>0</v>
          </cell>
          <cell r="FA29">
            <v>0</v>
          </cell>
          <cell r="FB29">
            <v>0</v>
          </cell>
          <cell r="FC29">
            <v>0</v>
          </cell>
          <cell r="FD29">
            <v>456</v>
          </cell>
          <cell r="FE29">
            <v>0</v>
          </cell>
          <cell r="FF29">
            <v>0</v>
          </cell>
          <cell r="FG29">
            <v>0</v>
          </cell>
          <cell r="FH29">
            <v>0</v>
          </cell>
          <cell r="FI29">
            <v>0</v>
          </cell>
          <cell r="FJ29">
            <v>0</v>
          </cell>
          <cell r="FK29">
            <v>0</v>
          </cell>
          <cell r="FL29">
            <v>0</v>
          </cell>
          <cell r="FM29">
            <v>0</v>
          </cell>
          <cell r="FN29">
            <v>0</v>
          </cell>
          <cell r="FO29">
            <v>0</v>
          </cell>
          <cell r="FP29">
            <v>0</v>
          </cell>
          <cell r="FQ29">
            <v>0</v>
          </cell>
          <cell r="FR29">
            <v>2481.6799999999998</v>
          </cell>
          <cell r="FS29">
            <v>0</v>
          </cell>
          <cell r="FT29">
            <v>0</v>
          </cell>
          <cell r="FU29">
            <v>0</v>
          </cell>
          <cell r="FV29">
            <v>0</v>
          </cell>
          <cell r="FW29">
            <v>0</v>
          </cell>
          <cell r="FX29">
            <v>0</v>
          </cell>
          <cell r="FY29">
            <v>114.98</v>
          </cell>
          <cell r="FZ29">
            <v>0</v>
          </cell>
          <cell r="GA29">
            <v>0</v>
          </cell>
          <cell r="GB29">
            <v>0</v>
          </cell>
          <cell r="GC29">
            <v>0</v>
          </cell>
          <cell r="GD29">
            <v>0</v>
          </cell>
          <cell r="GE29">
            <v>0</v>
          </cell>
          <cell r="GF29">
            <v>0</v>
          </cell>
          <cell r="GG29">
            <v>0</v>
          </cell>
          <cell r="GH29">
            <v>0</v>
          </cell>
          <cell r="GI29">
            <v>0</v>
          </cell>
          <cell r="GJ29">
            <v>0</v>
          </cell>
          <cell r="GK29">
            <v>178792.3</v>
          </cell>
          <cell r="GL29">
            <v>55307.92</v>
          </cell>
          <cell r="GM29">
            <v>120190.91</v>
          </cell>
          <cell r="GN29">
            <v>186016.96</v>
          </cell>
          <cell r="GO29">
            <v>58948.61</v>
          </cell>
          <cell r="GP29">
            <v>300</v>
          </cell>
          <cell r="GQ29">
            <v>0</v>
          </cell>
          <cell r="GR29">
            <v>123982.31</v>
          </cell>
          <cell r="GS29">
            <v>25189.72</v>
          </cell>
          <cell r="GT29">
            <v>4727.63</v>
          </cell>
          <cell r="GU29">
            <v>38786.01</v>
          </cell>
          <cell r="GV29">
            <v>506.09</v>
          </cell>
          <cell r="GW29">
            <v>1610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225354</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3955783.49</v>
          </cell>
          <cell r="KF29">
            <v>1119790.75</v>
          </cell>
          <cell r="KG29">
            <v>645624.09</v>
          </cell>
          <cell r="KH29">
            <v>385114.92</v>
          </cell>
          <cell r="KI29">
            <v>355813.98</v>
          </cell>
          <cell r="KJ29">
            <v>19662.490000000002</v>
          </cell>
          <cell r="KK29">
            <v>225354</v>
          </cell>
        </row>
        <row r="30">
          <cell r="A30">
            <v>27</v>
          </cell>
          <cell r="B30">
            <v>576</v>
          </cell>
          <cell r="C30" t="str">
            <v>Belle Plaine Comm School District</v>
          </cell>
          <cell r="D30">
            <v>2543725.67</v>
          </cell>
          <cell r="E30">
            <v>1035263.37</v>
          </cell>
          <cell r="F30">
            <v>347059.63</v>
          </cell>
          <cell r="G30">
            <v>38007.4</v>
          </cell>
          <cell r="H30">
            <v>8521.7000000000007</v>
          </cell>
          <cell r="I30">
            <v>9248.58</v>
          </cell>
          <cell r="J30">
            <v>0</v>
          </cell>
          <cell r="K30">
            <v>0</v>
          </cell>
          <cell r="L30">
            <v>0</v>
          </cell>
          <cell r="M30">
            <v>0</v>
          </cell>
          <cell r="N30">
            <v>0</v>
          </cell>
          <cell r="O30">
            <v>0</v>
          </cell>
          <cell r="P30">
            <v>0</v>
          </cell>
          <cell r="Q30">
            <v>0</v>
          </cell>
          <cell r="R30">
            <v>109166.84</v>
          </cell>
          <cell r="S30">
            <v>25258.06</v>
          </cell>
          <cell r="T30">
            <v>80</v>
          </cell>
          <cell r="U30">
            <v>5574.51</v>
          </cell>
          <cell r="V30">
            <v>0</v>
          </cell>
          <cell r="W30">
            <v>0</v>
          </cell>
          <cell r="X30">
            <v>0</v>
          </cell>
          <cell r="Y30">
            <v>28642.12</v>
          </cell>
          <cell r="Z30">
            <v>6899.27</v>
          </cell>
          <cell r="AA30">
            <v>0</v>
          </cell>
          <cell r="AB30">
            <v>3436.25</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613.49</v>
          </cell>
          <cell r="CG30">
            <v>0</v>
          </cell>
          <cell r="CH30">
            <v>0</v>
          </cell>
          <cell r="CI30">
            <v>0</v>
          </cell>
          <cell r="CJ30">
            <v>0</v>
          </cell>
          <cell r="CK30">
            <v>0</v>
          </cell>
          <cell r="CL30">
            <v>24385.15</v>
          </cell>
          <cell r="CM30">
            <v>36666.589999999997</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80252.91</v>
          </cell>
          <cell r="DH30">
            <v>2662.6</v>
          </cell>
          <cell r="DI30">
            <v>0</v>
          </cell>
          <cell r="DJ30">
            <v>0</v>
          </cell>
          <cell r="DK30">
            <v>0</v>
          </cell>
          <cell r="DL30">
            <v>184939.43</v>
          </cell>
          <cell r="DM30">
            <v>96999.52</v>
          </cell>
          <cell r="DN30">
            <v>18173.59</v>
          </cell>
          <cell r="DO30">
            <v>764.12</v>
          </cell>
          <cell r="DP30">
            <v>0</v>
          </cell>
          <cell r="DQ30">
            <v>0</v>
          </cell>
          <cell r="DR30">
            <v>0</v>
          </cell>
          <cell r="DS30">
            <v>0</v>
          </cell>
          <cell r="DT30">
            <v>0</v>
          </cell>
          <cell r="DU30">
            <v>547</v>
          </cell>
          <cell r="DV30">
            <v>0</v>
          </cell>
          <cell r="DW30">
            <v>0</v>
          </cell>
          <cell r="DX30">
            <v>0</v>
          </cell>
          <cell r="DY30">
            <v>0</v>
          </cell>
          <cell r="DZ30">
            <v>241659.48</v>
          </cell>
          <cell r="EA30">
            <v>126608.62</v>
          </cell>
          <cell r="EB30">
            <v>1667</v>
          </cell>
          <cell r="EC30">
            <v>0</v>
          </cell>
          <cell r="ED30">
            <v>0</v>
          </cell>
          <cell r="EE30">
            <v>0</v>
          </cell>
          <cell r="EF30">
            <v>0</v>
          </cell>
          <cell r="EG30">
            <v>56467.9</v>
          </cell>
          <cell r="EH30">
            <v>9041.51</v>
          </cell>
          <cell r="EI30">
            <v>0</v>
          </cell>
          <cell r="EJ30">
            <v>27920.3</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138753.93</v>
          </cell>
          <cell r="GL30">
            <v>55126.85</v>
          </cell>
          <cell r="GM30">
            <v>27316.66</v>
          </cell>
          <cell r="GN30">
            <v>214239.71</v>
          </cell>
          <cell r="GO30">
            <v>1389</v>
          </cell>
          <cell r="GP30">
            <v>0</v>
          </cell>
          <cell r="GQ30">
            <v>0</v>
          </cell>
          <cell r="GR30">
            <v>116832.78</v>
          </cell>
          <cell r="GS30">
            <v>31126.7</v>
          </cell>
          <cell r="GT30">
            <v>12854.5</v>
          </cell>
          <cell r="GU30">
            <v>35096.33</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215353</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3420188.15</v>
          </cell>
          <cell r="KF30">
            <v>1386323.9</v>
          </cell>
          <cell r="KG30">
            <v>512336.44</v>
          </cell>
          <cell r="KH30">
            <v>364981.3</v>
          </cell>
          <cell r="KI30">
            <v>9910.7000000000007</v>
          </cell>
          <cell r="KJ30">
            <v>9248.58</v>
          </cell>
          <cell r="KK30">
            <v>215353</v>
          </cell>
        </row>
        <row r="31">
          <cell r="A31">
            <v>28</v>
          </cell>
          <cell r="B31">
            <v>585</v>
          </cell>
          <cell r="C31" t="str">
            <v>Bellevue Comm School District</v>
          </cell>
          <cell r="D31">
            <v>3378069.03</v>
          </cell>
          <cell r="E31">
            <v>1192779.23</v>
          </cell>
          <cell r="F31">
            <v>323809.01</v>
          </cell>
          <cell r="G31">
            <v>238753.68</v>
          </cell>
          <cell r="H31">
            <v>46561.81</v>
          </cell>
          <cell r="I31">
            <v>3911.5</v>
          </cell>
          <cell r="J31">
            <v>0</v>
          </cell>
          <cell r="K31">
            <v>22016.05</v>
          </cell>
          <cell r="L31">
            <v>9570.5499999999993</v>
          </cell>
          <cell r="M31">
            <v>0</v>
          </cell>
          <cell r="N31">
            <v>0</v>
          </cell>
          <cell r="O31">
            <v>0</v>
          </cell>
          <cell r="P31">
            <v>0</v>
          </cell>
          <cell r="Q31">
            <v>0</v>
          </cell>
          <cell r="R31">
            <v>87784.72</v>
          </cell>
          <cell r="S31">
            <v>26107.46</v>
          </cell>
          <cell r="T31">
            <v>12800</v>
          </cell>
          <cell r="U31">
            <v>305.37</v>
          </cell>
          <cell r="V31">
            <v>0</v>
          </cell>
          <cell r="W31">
            <v>0</v>
          </cell>
          <cell r="X31">
            <v>0</v>
          </cell>
          <cell r="Y31">
            <v>59751.89</v>
          </cell>
          <cell r="Z31">
            <v>24963.01</v>
          </cell>
          <cell r="AA31">
            <v>768.9</v>
          </cell>
          <cell r="AB31">
            <v>3786.37</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168628.9</v>
          </cell>
          <cell r="BW31">
            <v>50192</v>
          </cell>
          <cell r="BX31">
            <v>11765.32</v>
          </cell>
          <cell r="BY31">
            <v>3979.82</v>
          </cell>
          <cell r="BZ31">
            <v>1594.97</v>
          </cell>
          <cell r="CA31">
            <v>0</v>
          </cell>
          <cell r="CB31">
            <v>0</v>
          </cell>
          <cell r="CC31">
            <v>40039.58</v>
          </cell>
          <cell r="CD31">
            <v>20278.7</v>
          </cell>
          <cell r="CE31">
            <v>460</v>
          </cell>
          <cell r="CF31">
            <v>4195.84</v>
          </cell>
          <cell r="CG31">
            <v>0</v>
          </cell>
          <cell r="CH31">
            <v>15</v>
          </cell>
          <cell r="CI31">
            <v>0</v>
          </cell>
          <cell r="CJ31">
            <v>425</v>
          </cell>
          <cell r="CK31">
            <v>264.08999999999997</v>
          </cell>
          <cell r="CL31">
            <v>16834.14</v>
          </cell>
          <cell r="CM31">
            <v>15982.49</v>
          </cell>
          <cell r="CN31">
            <v>0</v>
          </cell>
          <cell r="CO31">
            <v>0</v>
          </cell>
          <cell r="CP31">
            <v>0</v>
          </cell>
          <cell r="CQ31">
            <v>0</v>
          </cell>
          <cell r="CR31">
            <v>0</v>
          </cell>
          <cell r="CS31">
            <v>14685</v>
          </cell>
          <cell r="CT31">
            <v>0</v>
          </cell>
          <cell r="CU31">
            <v>0</v>
          </cell>
          <cell r="CV31">
            <v>0</v>
          </cell>
          <cell r="CW31">
            <v>0</v>
          </cell>
          <cell r="CX31">
            <v>0</v>
          </cell>
          <cell r="CY31">
            <v>0</v>
          </cell>
          <cell r="CZ31">
            <v>0</v>
          </cell>
          <cell r="DA31">
            <v>0</v>
          </cell>
          <cell r="DB31">
            <v>0</v>
          </cell>
          <cell r="DC31">
            <v>0</v>
          </cell>
          <cell r="DD31">
            <v>0</v>
          </cell>
          <cell r="DE31">
            <v>0</v>
          </cell>
          <cell r="DF31">
            <v>0</v>
          </cell>
          <cell r="DG31">
            <v>7690.73</v>
          </cell>
          <cell r="DH31">
            <v>2726.9</v>
          </cell>
          <cell r="DI31">
            <v>0</v>
          </cell>
          <cell r="DJ31">
            <v>4401.3999999999996</v>
          </cell>
          <cell r="DK31">
            <v>0</v>
          </cell>
          <cell r="DL31">
            <v>170876.37</v>
          </cell>
          <cell r="DM31">
            <v>49848.27</v>
          </cell>
          <cell r="DN31">
            <v>4182.8100000000004</v>
          </cell>
          <cell r="DO31">
            <v>2879.13</v>
          </cell>
          <cell r="DP31">
            <v>0</v>
          </cell>
          <cell r="DQ31">
            <v>1081</v>
          </cell>
          <cell r="DR31">
            <v>0</v>
          </cell>
          <cell r="DS31">
            <v>0</v>
          </cell>
          <cell r="DT31">
            <v>0</v>
          </cell>
          <cell r="DU31">
            <v>1078</v>
          </cell>
          <cell r="DV31">
            <v>0</v>
          </cell>
          <cell r="DW31">
            <v>0</v>
          </cell>
          <cell r="DX31">
            <v>0</v>
          </cell>
          <cell r="DY31">
            <v>0</v>
          </cell>
          <cell r="DZ31">
            <v>298507.31</v>
          </cell>
          <cell r="EA31">
            <v>94203.01</v>
          </cell>
          <cell r="EB31">
            <v>6318.31</v>
          </cell>
          <cell r="EC31">
            <v>4516.53</v>
          </cell>
          <cell r="ED31">
            <v>0</v>
          </cell>
          <cell r="EE31">
            <v>818</v>
          </cell>
          <cell r="EF31">
            <v>0</v>
          </cell>
          <cell r="EG31">
            <v>75210.59</v>
          </cell>
          <cell r="EH31">
            <v>26165.47</v>
          </cell>
          <cell r="EI31">
            <v>25502.16</v>
          </cell>
          <cell r="EJ31">
            <v>264.58</v>
          </cell>
          <cell r="EK31">
            <v>0</v>
          </cell>
          <cell r="EL31">
            <v>925</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10152.5</v>
          </cell>
          <cell r="FL31">
            <v>0</v>
          </cell>
          <cell r="FM31">
            <v>0</v>
          </cell>
          <cell r="FN31">
            <v>0</v>
          </cell>
          <cell r="FO31">
            <v>0</v>
          </cell>
          <cell r="FP31">
            <v>0</v>
          </cell>
          <cell r="FQ31">
            <v>0</v>
          </cell>
          <cell r="FR31">
            <v>5190</v>
          </cell>
          <cell r="FS31">
            <v>0</v>
          </cell>
          <cell r="FT31">
            <v>0</v>
          </cell>
          <cell r="FU31">
            <v>0</v>
          </cell>
          <cell r="FV31">
            <v>0</v>
          </cell>
          <cell r="FW31">
            <v>0</v>
          </cell>
          <cell r="FX31">
            <v>0</v>
          </cell>
          <cell r="FY31">
            <v>343.75</v>
          </cell>
          <cell r="FZ31">
            <v>0</v>
          </cell>
          <cell r="GA31">
            <v>0</v>
          </cell>
          <cell r="GB31">
            <v>0</v>
          </cell>
          <cell r="GC31">
            <v>0</v>
          </cell>
          <cell r="GD31">
            <v>0</v>
          </cell>
          <cell r="GE31">
            <v>0</v>
          </cell>
          <cell r="GF31">
            <v>0</v>
          </cell>
          <cell r="GG31">
            <v>0</v>
          </cell>
          <cell r="GH31">
            <v>0</v>
          </cell>
          <cell r="GI31">
            <v>0</v>
          </cell>
          <cell r="GJ31">
            <v>0</v>
          </cell>
          <cell r="GK31">
            <v>243730.2</v>
          </cell>
          <cell r="GL31">
            <v>102097.32</v>
          </cell>
          <cell r="GM31">
            <v>62926.12</v>
          </cell>
          <cell r="GN31">
            <v>186139.78</v>
          </cell>
          <cell r="GO31">
            <v>3999.99</v>
          </cell>
          <cell r="GP31">
            <v>924</v>
          </cell>
          <cell r="GQ31">
            <v>0</v>
          </cell>
          <cell r="GR31">
            <v>229041.54</v>
          </cell>
          <cell r="GS31">
            <v>57702.95</v>
          </cell>
          <cell r="GT31">
            <v>6082.22</v>
          </cell>
          <cell r="GU31">
            <v>43317.440000000002</v>
          </cell>
          <cell r="GV31">
            <v>0</v>
          </cell>
          <cell r="GW31">
            <v>165</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285345</v>
          </cell>
          <cell r="IV31">
            <v>0</v>
          </cell>
          <cell r="IW31">
            <v>0</v>
          </cell>
          <cell r="IX31">
            <v>0</v>
          </cell>
          <cell r="IY31">
            <v>0</v>
          </cell>
          <cell r="IZ31">
            <v>0</v>
          </cell>
          <cell r="JA31">
            <v>0</v>
          </cell>
          <cell r="JB31">
            <v>4740.8</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4774081.18</v>
          </cell>
          <cell r="KF31">
            <v>1654172.06</v>
          </cell>
          <cell r="KG31">
            <v>510588.97</v>
          </cell>
          <cell r="KH31">
            <v>506847.93</v>
          </cell>
          <cell r="KI31">
            <v>52156.77</v>
          </cell>
          <cell r="KJ31">
            <v>12240.9</v>
          </cell>
          <cell r="KK31">
            <v>290085.8</v>
          </cell>
        </row>
        <row r="32">
          <cell r="A32">
            <v>29</v>
          </cell>
          <cell r="B32">
            <v>594</v>
          </cell>
          <cell r="C32" t="str">
            <v>Belmond-Klemme Comm School District</v>
          </cell>
          <cell r="D32">
            <v>4250771.72</v>
          </cell>
          <cell r="E32">
            <v>1547872.53</v>
          </cell>
          <cell r="F32">
            <v>1249476</v>
          </cell>
          <cell r="G32">
            <v>150887.63</v>
          </cell>
          <cell r="H32">
            <v>369828.99</v>
          </cell>
          <cell r="I32">
            <v>295</v>
          </cell>
          <cell r="J32">
            <v>0</v>
          </cell>
          <cell r="K32">
            <v>0</v>
          </cell>
          <cell r="L32">
            <v>0</v>
          </cell>
          <cell r="M32">
            <v>0</v>
          </cell>
          <cell r="N32">
            <v>0</v>
          </cell>
          <cell r="O32">
            <v>0</v>
          </cell>
          <cell r="P32">
            <v>0</v>
          </cell>
          <cell r="Q32">
            <v>0</v>
          </cell>
          <cell r="R32">
            <v>111242.31</v>
          </cell>
          <cell r="S32">
            <v>38382.230000000003</v>
          </cell>
          <cell r="T32">
            <v>0</v>
          </cell>
          <cell r="U32">
            <v>855.75</v>
          </cell>
          <cell r="V32">
            <v>0</v>
          </cell>
          <cell r="W32">
            <v>0</v>
          </cell>
          <cell r="X32">
            <v>0</v>
          </cell>
          <cell r="Y32">
            <v>62722.46</v>
          </cell>
          <cell r="Z32">
            <v>21846.23</v>
          </cell>
          <cell r="AA32">
            <v>0</v>
          </cell>
          <cell r="AB32">
            <v>3237.95</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11312.87</v>
          </cell>
          <cell r="BS32">
            <v>0</v>
          </cell>
          <cell r="BT32">
            <v>0</v>
          </cell>
          <cell r="BU32">
            <v>0</v>
          </cell>
          <cell r="BV32">
            <v>44150.12</v>
          </cell>
          <cell r="BW32">
            <v>18879.099999999999</v>
          </cell>
          <cell r="BX32">
            <v>7630.61</v>
          </cell>
          <cell r="BY32">
            <v>927.1</v>
          </cell>
          <cell r="BZ32">
            <v>0</v>
          </cell>
          <cell r="CA32">
            <v>0</v>
          </cell>
          <cell r="CB32">
            <v>0</v>
          </cell>
          <cell r="CC32">
            <v>22143.29</v>
          </cell>
          <cell r="CD32">
            <v>11651.55</v>
          </cell>
          <cell r="CE32">
            <v>0</v>
          </cell>
          <cell r="CF32">
            <v>1364.4</v>
          </cell>
          <cell r="CG32">
            <v>0</v>
          </cell>
          <cell r="CH32">
            <v>0</v>
          </cell>
          <cell r="CI32">
            <v>0</v>
          </cell>
          <cell r="CJ32">
            <v>59702.16</v>
          </cell>
          <cell r="CK32">
            <v>18642.55</v>
          </cell>
          <cell r="CL32">
            <v>11363.67</v>
          </cell>
          <cell r="CM32">
            <v>51338.69</v>
          </cell>
          <cell r="CN32">
            <v>108229.15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42798.05</v>
          </cell>
          <cell r="DH32">
            <v>360</v>
          </cell>
          <cell r="DI32">
            <v>0</v>
          </cell>
          <cell r="DJ32">
            <v>6832.25</v>
          </cell>
          <cell r="DK32">
            <v>0</v>
          </cell>
          <cell r="DL32">
            <v>180779.74</v>
          </cell>
          <cell r="DM32">
            <v>64374.64</v>
          </cell>
          <cell r="DN32">
            <v>19133.189999999999</v>
          </cell>
          <cell r="DO32">
            <v>0</v>
          </cell>
          <cell r="DP32">
            <v>228</v>
          </cell>
          <cell r="DQ32">
            <v>0</v>
          </cell>
          <cell r="DR32">
            <v>0</v>
          </cell>
          <cell r="DS32">
            <v>0</v>
          </cell>
          <cell r="DT32">
            <v>0</v>
          </cell>
          <cell r="DU32">
            <v>680</v>
          </cell>
          <cell r="DV32">
            <v>0</v>
          </cell>
          <cell r="DW32">
            <v>0</v>
          </cell>
          <cell r="DX32">
            <v>0</v>
          </cell>
          <cell r="DY32">
            <v>0</v>
          </cell>
          <cell r="DZ32">
            <v>247114.57</v>
          </cell>
          <cell r="EA32">
            <v>77049.210000000006</v>
          </cell>
          <cell r="EB32">
            <v>5805</v>
          </cell>
          <cell r="EC32">
            <v>4388.34</v>
          </cell>
          <cell r="ED32">
            <v>0</v>
          </cell>
          <cell r="EE32">
            <v>1767</v>
          </cell>
          <cell r="EF32">
            <v>0</v>
          </cell>
          <cell r="EG32">
            <v>111235.12</v>
          </cell>
          <cell r="EH32">
            <v>46790.26</v>
          </cell>
          <cell r="EI32">
            <v>76406.460000000006</v>
          </cell>
          <cell r="EJ32">
            <v>12179.37</v>
          </cell>
          <cell r="EK32">
            <v>0</v>
          </cell>
          <cell r="EL32">
            <v>2920.4</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970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193577.06</v>
          </cell>
          <cell r="GL32">
            <v>74792.490000000005</v>
          </cell>
          <cell r="GM32">
            <v>129552.37</v>
          </cell>
          <cell r="GN32">
            <v>279678.34999999998</v>
          </cell>
          <cell r="GO32">
            <v>52751.199999999997</v>
          </cell>
          <cell r="GP32">
            <v>300</v>
          </cell>
          <cell r="GQ32">
            <v>0</v>
          </cell>
          <cell r="GR32">
            <v>175551.18</v>
          </cell>
          <cell r="GS32">
            <v>64484.03</v>
          </cell>
          <cell r="GT32">
            <v>7261.48</v>
          </cell>
          <cell r="GU32">
            <v>36641.65</v>
          </cell>
          <cell r="GV32">
            <v>5918.17</v>
          </cell>
          <cell r="GW32">
            <v>1600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363739</v>
          </cell>
          <cell r="IV32">
            <v>0</v>
          </cell>
          <cell r="IW32">
            <v>0</v>
          </cell>
          <cell r="IX32">
            <v>0</v>
          </cell>
          <cell r="IY32">
            <v>0</v>
          </cell>
          <cell r="IZ32">
            <v>0</v>
          </cell>
          <cell r="JA32">
            <v>0</v>
          </cell>
          <cell r="JB32">
            <v>76936.59</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500</v>
          </cell>
          <cell r="KE32">
            <v>5458989.7300000004</v>
          </cell>
          <cell r="KF32">
            <v>1984764.82</v>
          </cell>
          <cell r="KG32">
            <v>1551076.83</v>
          </cell>
          <cell r="KH32">
            <v>553172.1</v>
          </cell>
          <cell r="KI32">
            <v>536955.51</v>
          </cell>
          <cell r="KJ32">
            <v>13714.65</v>
          </cell>
          <cell r="KK32">
            <v>441175.59</v>
          </cell>
        </row>
        <row r="33">
          <cell r="A33">
            <v>30</v>
          </cell>
          <cell r="B33">
            <v>603</v>
          </cell>
          <cell r="C33" t="str">
            <v>Bennett Comm School District</v>
          </cell>
          <cell r="D33">
            <v>520389.05</v>
          </cell>
          <cell r="E33">
            <v>158829.04999999999</v>
          </cell>
          <cell r="F33">
            <v>1065417.1399999999</v>
          </cell>
          <cell r="G33">
            <v>15971.75</v>
          </cell>
          <cell r="H33">
            <v>28099.47</v>
          </cell>
          <cell r="I33">
            <v>399.36</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23390.22</v>
          </cell>
          <cell r="Z33">
            <v>3997.38</v>
          </cell>
          <cell r="AA33">
            <v>13</v>
          </cell>
          <cell r="AB33">
            <v>372.74</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1534.4</v>
          </cell>
          <cell r="CD33">
            <v>225.33</v>
          </cell>
          <cell r="CE33">
            <v>0</v>
          </cell>
          <cell r="CF33">
            <v>835.46</v>
          </cell>
          <cell r="CG33">
            <v>0</v>
          </cell>
          <cell r="CH33">
            <v>0</v>
          </cell>
          <cell r="CI33">
            <v>0</v>
          </cell>
          <cell r="CJ33">
            <v>0</v>
          </cell>
          <cell r="CK33">
            <v>0</v>
          </cell>
          <cell r="CL33">
            <v>2249.1</v>
          </cell>
          <cell r="CM33">
            <v>1789.33</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14096.25</v>
          </cell>
          <cell r="DH33">
            <v>66.16</v>
          </cell>
          <cell r="DI33">
            <v>0</v>
          </cell>
          <cell r="DJ33">
            <v>391.1</v>
          </cell>
          <cell r="DK33">
            <v>0</v>
          </cell>
          <cell r="DL33">
            <v>0</v>
          </cell>
          <cell r="DM33">
            <v>330</v>
          </cell>
          <cell r="DN33">
            <v>2772.94</v>
          </cell>
          <cell r="DO33">
            <v>0</v>
          </cell>
          <cell r="DP33">
            <v>0</v>
          </cell>
          <cell r="DQ33">
            <v>0</v>
          </cell>
          <cell r="DR33">
            <v>0</v>
          </cell>
          <cell r="DS33">
            <v>0</v>
          </cell>
          <cell r="DT33">
            <v>0</v>
          </cell>
          <cell r="DU33">
            <v>182</v>
          </cell>
          <cell r="DV33">
            <v>0</v>
          </cell>
          <cell r="DW33">
            <v>0</v>
          </cell>
          <cell r="DX33">
            <v>0</v>
          </cell>
          <cell r="DY33">
            <v>0</v>
          </cell>
          <cell r="DZ33">
            <v>109623.57</v>
          </cell>
          <cell r="EA33">
            <v>40722.959999999999</v>
          </cell>
          <cell r="EB33">
            <v>2248.67</v>
          </cell>
          <cell r="EC33">
            <v>1839.45</v>
          </cell>
          <cell r="ED33">
            <v>0</v>
          </cell>
          <cell r="EE33">
            <v>0</v>
          </cell>
          <cell r="EF33">
            <v>0</v>
          </cell>
          <cell r="EG33">
            <v>43157.7</v>
          </cell>
          <cell r="EH33">
            <v>10538.69</v>
          </cell>
          <cell r="EI33">
            <v>0</v>
          </cell>
          <cell r="EJ33">
            <v>817.84</v>
          </cell>
          <cell r="EK33">
            <v>0</v>
          </cell>
          <cell r="EL33">
            <v>0</v>
          </cell>
          <cell r="EM33">
            <v>0</v>
          </cell>
          <cell r="EN33">
            <v>0</v>
          </cell>
          <cell r="EO33">
            <v>0</v>
          </cell>
          <cell r="EP33">
            <v>0</v>
          </cell>
          <cell r="EQ33">
            <v>0</v>
          </cell>
          <cell r="ER33">
            <v>0</v>
          </cell>
          <cell r="ES33">
            <v>0</v>
          </cell>
          <cell r="ET33">
            <v>0</v>
          </cell>
          <cell r="EU33">
            <v>0</v>
          </cell>
          <cell r="EV33">
            <v>0</v>
          </cell>
          <cell r="EW33">
            <v>478</v>
          </cell>
          <cell r="EX33">
            <v>0</v>
          </cell>
          <cell r="EY33">
            <v>0</v>
          </cell>
          <cell r="EZ33">
            <v>0</v>
          </cell>
          <cell r="FA33">
            <v>0</v>
          </cell>
          <cell r="FB33">
            <v>0</v>
          </cell>
          <cell r="FC33">
            <v>0</v>
          </cell>
          <cell r="FD33">
            <v>0</v>
          </cell>
          <cell r="FE33">
            <v>0</v>
          </cell>
          <cell r="FF33">
            <v>0</v>
          </cell>
          <cell r="FG33">
            <v>0</v>
          </cell>
          <cell r="FH33">
            <v>0</v>
          </cell>
          <cell r="FI33">
            <v>0</v>
          </cell>
          <cell r="FJ33">
            <v>0</v>
          </cell>
          <cell r="FK33">
            <v>1512.77</v>
          </cell>
          <cell r="FL33">
            <v>0</v>
          </cell>
          <cell r="FM33">
            <v>0</v>
          </cell>
          <cell r="FN33">
            <v>0</v>
          </cell>
          <cell r="FO33">
            <v>0</v>
          </cell>
          <cell r="FP33">
            <v>0</v>
          </cell>
          <cell r="FQ33">
            <v>0</v>
          </cell>
          <cell r="FR33">
            <v>875.36</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36504.11</v>
          </cell>
          <cell r="GL33">
            <v>12084.47</v>
          </cell>
          <cell r="GM33">
            <v>40517.85</v>
          </cell>
          <cell r="GN33">
            <v>37652.33</v>
          </cell>
          <cell r="GO33">
            <v>0</v>
          </cell>
          <cell r="GP33">
            <v>0</v>
          </cell>
          <cell r="GQ33">
            <v>0</v>
          </cell>
          <cell r="GR33">
            <v>48111.92</v>
          </cell>
          <cell r="GS33">
            <v>7349.2</v>
          </cell>
          <cell r="GT33">
            <v>14386.8</v>
          </cell>
          <cell r="GU33">
            <v>19931.37</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88407</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4997.18</v>
          </cell>
          <cell r="KE33">
            <v>782710.97</v>
          </cell>
          <cell r="KF33">
            <v>234077.08</v>
          </cell>
          <cell r="KG33">
            <v>1144749.8799999999</v>
          </cell>
          <cell r="KH33">
            <v>79276.429999999993</v>
          </cell>
          <cell r="KI33">
            <v>28099.47</v>
          </cell>
          <cell r="KJ33">
            <v>790.46</v>
          </cell>
          <cell r="KK33">
            <v>93404.18</v>
          </cell>
        </row>
        <row r="34">
          <cell r="A34">
            <v>31</v>
          </cell>
          <cell r="B34">
            <v>609</v>
          </cell>
          <cell r="C34" t="str">
            <v>Benton Comm School District</v>
          </cell>
          <cell r="D34">
            <v>8045881.8300000001</v>
          </cell>
          <cell r="E34">
            <v>1350131.99</v>
          </cell>
          <cell r="F34">
            <v>1378530.36</v>
          </cell>
          <cell r="G34">
            <v>182914.57</v>
          </cell>
          <cell r="H34">
            <v>369963.32</v>
          </cell>
          <cell r="I34">
            <v>13887.25</v>
          </cell>
          <cell r="J34">
            <v>0</v>
          </cell>
          <cell r="K34">
            <v>0</v>
          </cell>
          <cell r="L34">
            <v>0</v>
          </cell>
          <cell r="M34">
            <v>0</v>
          </cell>
          <cell r="N34">
            <v>0</v>
          </cell>
          <cell r="O34">
            <v>0</v>
          </cell>
          <cell r="P34">
            <v>0</v>
          </cell>
          <cell r="Q34">
            <v>0</v>
          </cell>
          <cell r="R34">
            <v>55499.199999999997</v>
          </cell>
          <cell r="S34">
            <v>9594.41</v>
          </cell>
          <cell r="T34">
            <v>60891.4</v>
          </cell>
          <cell r="U34">
            <v>1438.79</v>
          </cell>
          <cell r="V34">
            <v>367.28</v>
          </cell>
          <cell r="W34">
            <v>25</v>
          </cell>
          <cell r="X34">
            <v>0</v>
          </cell>
          <cell r="Y34">
            <v>198806.68</v>
          </cell>
          <cell r="Z34">
            <v>33831.29</v>
          </cell>
          <cell r="AA34">
            <v>18</v>
          </cell>
          <cell r="AB34">
            <v>4420.79</v>
          </cell>
          <cell r="AC34">
            <v>0</v>
          </cell>
          <cell r="AD34">
            <v>0</v>
          </cell>
          <cell r="AE34">
            <v>0</v>
          </cell>
          <cell r="AF34">
            <v>0</v>
          </cell>
          <cell r="AG34">
            <v>0</v>
          </cell>
          <cell r="AH34">
            <v>0</v>
          </cell>
          <cell r="AI34">
            <v>0</v>
          </cell>
          <cell r="AJ34">
            <v>0</v>
          </cell>
          <cell r="AK34">
            <v>0</v>
          </cell>
          <cell r="AL34">
            <v>0</v>
          </cell>
          <cell r="AM34">
            <v>0</v>
          </cell>
          <cell r="AN34">
            <v>0</v>
          </cell>
          <cell r="AO34">
            <v>14411</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50</v>
          </cell>
          <cell r="BS34">
            <v>0</v>
          </cell>
          <cell r="BT34">
            <v>0</v>
          </cell>
          <cell r="BU34">
            <v>0</v>
          </cell>
          <cell r="BV34">
            <v>440046.6</v>
          </cell>
          <cell r="BW34">
            <v>75329.88</v>
          </cell>
          <cell r="BX34">
            <v>83734.63</v>
          </cell>
          <cell r="BY34">
            <v>16265.41</v>
          </cell>
          <cell r="BZ34">
            <v>0</v>
          </cell>
          <cell r="CA34">
            <v>0</v>
          </cell>
          <cell r="CB34">
            <v>0</v>
          </cell>
          <cell r="CC34">
            <v>55983.040000000001</v>
          </cell>
          <cell r="CD34">
            <v>9712.6200000000008</v>
          </cell>
          <cell r="CE34">
            <v>0</v>
          </cell>
          <cell r="CF34">
            <v>18928.57</v>
          </cell>
          <cell r="CG34">
            <v>0</v>
          </cell>
          <cell r="CH34">
            <v>0</v>
          </cell>
          <cell r="CI34">
            <v>0</v>
          </cell>
          <cell r="CJ34">
            <v>106742.28</v>
          </cell>
          <cell r="CK34">
            <v>18529.87</v>
          </cell>
          <cell r="CL34">
            <v>64488.49</v>
          </cell>
          <cell r="CM34">
            <v>2905.18</v>
          </cell>
          <cell r="CN34">
            <v>19885.11</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35676</v>
          </cell>
          <cell r="DH34">
            <v>4562.4799999999996</v>
          </cell>
          <cell r="DI34">
            <v>0</v>
          </cell>
          <cell r="DJ34">
            <v>8402</v>
          </cell>
          <cell r="DK34">
            <v>0</v>
          </cell>
          <cell r="DL34">
            <v>246200</v>
          </cell>
          <cell r="DM34">
            <v>44416.39</v>
          </cell>
          <cell r="DN34">
            <v>17225.82</v>
          </cell>
          <cell r="DO34">
            <v>11077.53</v>
          </cell>
          <cell r="DP34">
            <v>1773.99</v>
          </cell>
          <cell r="DQ34">
            <v>2160</v>
          </cell>
          <cell r="DR34">
            <v>0</v>
          </cell>
          <cell r="DS34">
            <v>0</v>
          </cell>
          <cell r="DT34">
            <v>0</v>
          </cell>
          <cell r="DU34">
            <v>1924</v>
          </cell>
          <cell r="DV34">
            <v>0</v>
          </cell>
          <cell r="DW34">
            <v>0</v>
          </cell>
          <cell r="DX34">
            <v>0</v>
          </cell>
          <cell r="DY34">
            <v>0</v>
          </cell>
          <cell r="DZ34">
            <v>1050567.49</v>
          </cell>
          <cell r="EA34">
            <v>193385.26</v>
          </cell>
          <cell r="EB34">
            <v>30248.03</v>
          </cell>
          <cell r="EC34">
            <v>22916.86</v>
          </cell>
          <cell r="ED34">
            <v>3932.65</v>
          </cell>
          <cell r="EE34">
            <v>4336</v>
          </cell>
          <cell r="EF34">
            <v>0</v>
          </cell>
          <cell r="EG34">
            <v>181100</v>
          </cell>
          <cell r="EH34">
            <v>33927.839999999997</v>
          </cell>
          <cell r="EI34">
            <v>22807.4</v>
          </cell>
          <cell r="EJ34">
            <v>3035.61</v>
          </cell>
          <cell r="EK34">
            <v>2467.2399999999998</v>
          </cell>
          <cell r="EL34">
            <v>10009.219999999999</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8190.04</v>
          </cell>
          <cell r="FL34">
            <v>0</v>
          </cell>
          <cell r="FM34">
            <v>0</v>
          </cell>
          <cell r="FN34">
            <v>0</v>
          </cell>
          <cell r="FO34">
            <v>0</v>
          </cell>
          <cell r="FP34">
            <v>0</v>
          </cell>
          <cell r="FQ34">
            <v>0</v>
          </cell>
          <cell r="FR34">
            <v>25737.24</v>
          </cell>
          <cell r="FS34">
            <v>1621.24</v>
          </cell>
          <cell r="FT34">
            <v>0</v>
          </cell>
          <cell r="FU34">
            <v>0</v>
          </cell>
          <cell r="FV34">
            <v>0</v>
          </cell>
          <cell r="FW34">
            <v>0</v>
          </cell>
          <cell r="FX34">
            <v>0</v>
          </cell>
          <cell r="FY34">
            <v>72628.320000000007</v>
          </cell>
          <cell r="FZ34">
            <v>0</v>
          </cell>
          <cell r="GA34">
            <v>11658</v>
          </cell>
          <cell r="GB34">
            <v>0</v>
          </cell>
          <cell r="GC34">
            <v>0</v>
          </cell>
          <cell r="GD34">
            <v>0</v>
          </cell>
          <cell r="GE34">
            <v>0</v>
          </cell>
          <cell r="GF34">
            <v>0</v>
          </cell>
          <cell r="GG34">
            <v>0</v>
          </cell>
          <cell r="GH34">
            <v>0</v>
          </cell>
          <cell r="GI34">
            <v>0</v>
          </cell>
          <cell r="GJ34">
            <v>0</v>
          </cell>
          <cell r="GK34">
            <v>557452.1</v>
          </cell>
          <cell r="GL34">
            <v>95107.12</v>
          </cell>
          <cell r="GM34">
            <v>366374.47</v>
          </cell>
          <cell r="GN34">
            <v>560934.32999999996</v>
          </cell>
          <cell r="GO34">
            <v>4129.8999999999996</v>
          </cell>
          <cell r="GP34">
            <v>0</v>
          </cell>
          <cell r="GQ34">
            <v>0</v>
          </cell>
          <cell r="GR34">
            <v>648356.80000000005</v>
          </cell>
          <cell r="GS34">
            <v>110688.49</v>
          </cell>
          <cell r="GT34">
            <v>53706.5</v>
          </cell>
          <cell r="GU34">
            <v>180094.3</v>
          </cell>
          <cell r="GV34">
            <v>121651.08</v>
          </cell>
          <cell r="GW34">
            <v>275</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697830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42844.99</v>
          </cell>
          <cell r="KE34">
            <v>11586636.02</v>
          </cell>
          <cell r="KF34">
            <v>1974655.16</v>
          </cell>
          <cell r="KG34">
            <v>2236591.7000000002</v>
          </cell>
          <cell r="KH34">
            <v>1011165.66</v>
          </cell>
          <cell r="KI34">
            <v>535828.56999999995</v>
          </cell>
          <cell r="KJ34">
            <v>39094.47</v>
          </cell>
          <cell r="KK34">
            <v>740674.99</v>
          </cell>
        </row>
        <row r="35">
          <cell r="A35">
            <v>32</v>
          </cell>
          <cell r="B35">
            <v>621</v>
          </cell>
          <cell r="C35" t="str">
            <v>Bettendorf Comm School District</v>
          </cell>
          <cell r="D35">
            <v>23269130.43</v>
          </cell>
          <cell r="E35">
            <v>8149190.7000000002</v>
          </cell>
          <cell r="F35">
            <v>4021879.84</v>
          </cell>
          <cell r="G35">
            <v>422361.5</v>
          </cell>
          <cell r="H35">
            <v>267691.21000000002</v>
          </cell>
          <cell r="I35">
            <v>4344.93</v>
          </cell>
          <cell r="J35">
            <v>0</v>
          </cell>
          <cell r="K35">
            <v>169273.14</v>
          </cell>
          <cell r="L35">
            <v>73797.25</v>
          </cell>
          <cell r="M35">
            <v>144186.19</v>
          </cell>
          <cell r="N35">
            <v>0</v>
          </cell>
          <cell r="O35">
            <v>0</v>
          </cell>
          <cell r="P35">
            <v>0</v>
          </cell>
          <cell r="Q35">
            <v>0</v>
          </cell>
          <cell r="R35">
            <v>948240.84</v>
          </cell>
          <cell r="S35">
            <v>326563.52</v>
          </cell>
          <cell r="T35">
            <v>31388.2</v>
          </cell>
          <cell r="U35">
            <v>1753.14</v>
          </cell>
          <cell r="V35">
            <v>0</v>
          </cell>
          <cell r="W35">
            <v>60</v>
          </cell>
          <cell r="X35">
            <v>0</v>
          </cell>
          <cell r="Y35">
            <v>400953.59</v>
          </cell>
          <cell r="Z35">
            <v>157587.19</v>
          </cell>
          <cell r="AA35">
            <v>698.12</v>
          </cell>
          <cell r="AB35">
            <v>12267.35</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33477.660000000003</v>
          </cell>
          <cell r="BP35">
            <v>9133.27</v>
          </cell>
          <cell r="BQ35">
            <v>0</v>
          </cell>
          <cell r="BR35">
            <v>0</v>
          </cell>
          <cell r="BS35">
            <v>0</v>
          </cell>
          <cell r="BT35">
            <v>0</v>
          </cell>
          <cell r="BU35">
            <v>0</v>
          </cell>
          <cell r="BV35">
            <v>108800</v>
          </cell>
          <cell r="BW35">
            <v>47364.09</v>
          </cell>
          <cell r="BX35">
            <v>51010.2</v>
          </cell>
          <cell r="BY35">
            <v>721.24</v>
          </cell>
          <cell r="BZ35">
            <v>0</v>
          </cell>
          <cell r="CA35">
            <v>610</v>
          </cell>
          <cell r="CB35">
            <v>0</v>
          </cell>
          <cell r="CC35">
            <v>542246.43999999994</v>
          </cell>
          <cell r="CD35">
            <v>197884.71</v>
          </cell>
          <cell r="CE35">
            <v>0</v>
          </cell>
          <cell r="CF35">
            <v>28142.560000000001</v>
          </cell>
          <cell r="CG35">
            <v>2147.98</v>
          </cell>
          <cell r="CH35">
            <v>0</v>
          </cell>
          <cell r="CI35">
            <v>0</v>
          </cell>
          <cell r="CJ35">
            <v>0</v>
          </cell>
          <cell r="CK35">
            <v>0</v>
          </cell>
          <cell r="CL35">
            <v>64555.64</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80055.41</v>
          </cell>
          <cell r="DH35">
            <v>9447.76</v>
          </cell>
          <cell r="DI35">
            <v>0</v>
          </cell>
          <cell r="DJ35">
            <v>12320</v>
          </cell>
          <cell r="DK35">
            <v>0</v>
          </cell>
          <cell r="DL35">
            <v>456914.09</v>
          </cell>
          <cell r="DM35">
            <v>202621.63</v>
          </cell>
          <cell r="DN35">
            <v>40325.61</v>
          </cell>
          <cell r="DO35">
            <v>5356.41</v>
          </cell>
          <cell r="DP35">
            <v>6375.52</v>
          </cell>
          <cell r="DQ35">
            <v>6658.95</v>
          </cell>
          <cell r="DR35">
            <v>0</v>
          </cell>
          <cell r="DS35">
            <v>87040.08</v>
          </cell>
          <cell r="DT35">
            <v>38197.22</v>
          </cell>
          <cell r="DU35">
            <v>4627</v>
          </cell>
          <cell r="DV35">
            <v>0</v>
          </cell>
          <cell r="DW35">
            <v>0</v>
          </cell>
          <cell r="DX35">
            <v>561</v>
          </cell>
          <cell r="DY35">
            <v>0</v>
          </cell>
          <cell r="DZ35">
            <v>2435179.65</v>
          </cell>
          <cell r="EA35">
            <v>1018562.47</v>
          </cell>
          <cell r="EB35">
            <v>17011.439999999999</v>
          </cell>
          <cell r="EC35">
            <v>10601.8</v>
          </cell>
          <cell r="ED35">
            <v>764</v>
          </cell>
          <cell r="EE35">
            <v>10258.94</v>
          </cell>
          <cell r="EF35">
            <v>0</v>
          </cell>
          <cell r="EG35">
            <v>295634.99</v>
          </cell>
          <cell r="EH35">
            <v>121363.51</v>
          </cell>
          <cell r="EI35">
            <v>71282.899999999994</v>
          </cell>
          <cell r="EJ35">
            <v>1699.51</v>
          </cell>
          <cell r="EK35">
            <v>0</v>
          </cell>
          <cell r="EL35">
            <v>453.44</v>
          </cell>
          <cell r="EM35">
            <v>0</v>
          </cell>
          <cell r="EN35">
            <v>0</v>
          </cell>
          <cell r="EO35">
            <v>0</v>
          </cell>
          <cell r="EP35">
            <v>461.56</v>
          </cell>
          <cell r="EQ35">
            <v>0</v>
          </cell>
          <cell r="ER35">
            <v>0</v>
          </cell>
          <cell r="ES35">
            <v>0</v>
          </cell>
          <cell r="ET35">
            <v>0</v>
          </cell>
          <cell r="EU35">
            <v>36448.78</v>
          </cell>
          <cell r="EV35">
            <v>12191.49</v>
          </cell>
          <cell r="EW35">
            <v>3892.22</v>
          </cell>
          <cell r="EX35">
            <v>0</v>
          </cell>
          <cell r="EY35">
            <v>0</v>
          </cell>
          <cell r="EZ35">
            <v>0</v>
          </cell>
          <cell r="FA35">
            <v>0</v>
          </cell>
          <cell r="FB35">
            <v>0</v>
          </cell>
          <cell r="FC35">
            <v>0</v>
          </cell>
          <cell r="FD35">
            <v>0</v>
          </cell>
          <cell r="FE35">
            <v>0</v>
          </cell>
          <cell r="FF35">
            <v>0</v>
          </cell>
          <cell r="FG35">
            <v>0</v>
          </cell>
          <cell r="FH35">
            <v>0</v>
          </cell>
          <cell r="FI35">
            <v>0</v>
          </cell>
          <cell r="FJ35">
            <v>0</v>
          </cell>
          <cell r="FK35">
            <v>13955.3</v>
          </cell>
          <cell r="FL35">
            <v>0</v>
          </cell>
          <cell r="FM35">
            <v>0</v>
          </cell>
          <cell r="FN35">
            <v>0</v>
          </cell>
          <cell r="FO35">
            <v>0</v>
          </cell>
          <cell r="FP35">
            <v>162379.6</v>
          </cell>
          <cell r="FQ35">
            <v>55801.61</v>
          </cell>
          <cell r="FR35">
            <v>71945.06</v>
          </cell>
          <cell r="FS35">
            <v>1301.8</v>
          </cell>
          <cell r="FT35">
            <v>0</v>
          </cell>
          <cell r="FU35">
            <v>170</v>
          </cell>
          <cell r="FV35">
            <v>0</v>
          </cell>
          <cell r="FW35">
            <v>429691.9</v>
          </cell>
          <cell r="FX35">
            <v>181529.95</v>
          </cell>
          <cell r="FY35">
            <v>279060.27</v>
          </cell>
          <cell r="FZ35">
            <v>49223.33</v>
          </cell>
          <cell r="GA35">
            <v>6953.91</v>
          </cell>
          <cell r="GB35">
            <v>0</v>
          </cell>
          <cell r="GC35">
            <v>0</v>
          </cell>
          <cell r="GD35">
            <v>102812.63</v>
          </cell>
          <cell r="GE35">
            <v>29359.83</v>
          </cell>
          <cell r="GF35">
            <v>595.75</v>
          </cell>
          <cell r="GG35">
            <v>5222.4799999999996</v>
          </cell>
          <cell r="GH35">
            <v>0</v>
          </cell>
          <cell r="GI35">
            <v>0</v>
          </cell>
          <cell r="GJ35">
            <v>0</v>
          </cell>
          <cell r="GK35">
            <v>1767849.07</v>
          </cell>
          <cell r="GL35">
            <v>716541.35</v>
          </cell>
          <cell r="GM35">
            <v>650952.11</v>
          </cell>
          <cell r="GN35">
            <v>1077406.7</v>
          </cell>
          <cell r="GO35">
            <v>20079.560000000001</v>
          </cell>
          <cell r="GP35">
            <v>630</v>
          </cell>
          <cell r="GQ35">
            <v>0</v>
          </cell>
          <cell r="GR35">
            <v>624456.68000000005</v>
          </cell>
          <cell r="GS35">
            <v>162379.82</v>
          </cell>
          <cell r="GT35">
            <v>39826.160000000003</v>
          </cell>
          <cell r="GU35">
            <v>62841.59</v>
          </cell>
          <cell r="GV35">
            <v>4088.38</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1954407</v>
          </cell>
          <cell r="IV35">
            <v>0</v>
          </cell>
          <cell r="IW35">
            <v>0</v>
          </cell>
          <cell r="IX35">
            <v>0</v>
          </cell>
          <cell r="IY35">
            <v>0</v>
          </cell>
          <cell r="IZ35">
            <v>0</v>
          </cell>
          <cell r="JA35">
            <v>0</v>
          </cell>
          <cell r="JB35">
            <v>20000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7774.21</v>
          </cell>
          <cell r="KD35">
            <v>346.75</v>
          </cell>
          <cell r="KE35">
            <v>31870529.57</v>
          </cell>
          <cell r="KF35">
            <v>11500069.609999999</v>
          </cell>
          <cell r="KG35">
            <v>5587708.9800000004</v>
          </cell>
          <cell r="KH35">
            <v>1688347.17</v>
          </cell>
          <cell r="KI35">
            <v>308100.56</v>
          </cell>
          <cell r="KJ35">
            <v>43841.47</v>
          </cell>
          <cell r="KK35">
            <v>1974753.75</v>
          </cell>
        </row>
        <row r="36">
          <cell r="A36">
            <v>33</v>
          </cell>
          <cell r="B36">
            <v>657</v>
          </cell>
          <cell r="C36" t="str">
            <v>Eddyville-Blakesburg- Fremont CSD</v>
          </cell>
          <cell r="D36">
            <v>5085350.5599999996</v>
          </cell>
          <cell r="E36">
            <v>1214263.27</v>
          </cell>
          <cell r="F36">
            <v>1221437.56</v>
          </cell>
          <cell r="G36">
            <v>243322.79</v>
          </cell>
          <cell r="H36">
            <v>19409.169999999998</v>
          </cell>
          <cell r="I36">
            <v>16280</v>
          </cell>
          <cell r="J36">
            <v>0</v>
          </cell>
          <cell r="K36">
            <v>2301.29</v>
          </cell>
          <cell r="L36">
            <v>300.66000000000003</v>
          </cell>
          <cell r="M36">
            <v>0</v>
          </cell>
          <cell r="N36">
            <v>0</v>
          </cell>
          <cell r="O36">
            <v>0</v>
          </cell>
          <cell r="P36">
            <v>0</v>
          </cell>
          <cell r="Q36">
            <v>0</v>
          </cell>
          <cell r="R36">
            <v>310004.08</v>
          </cell>
          <cell r="S36">
            <v>79105.509999999995</v>
          </cell>
          <cell r="T36">
            <v>0</v>
          </cell>
          <cell r="U36">
            <v>1380</v>
          </cell>
          <cell r="V36">
            <v>0</v>
          </cell>
          <cell r="W36">
            <v>0</v>
          </cell>
          <cell r="X36">
            <v>0</v>
          </cell>
          <cell r="Y36">
            <v>46170.33</v>
          </cell>
          <cell r="Z36">
            <v>12147.33</v>
          </cell>
          <cell r="AA36">
            <v>72.48</v>
          </cell>
          <cell r="AB36">
            <v>5701.94</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3225.63</v>
          </cell>
          <cell r="BY36">
            <v>0</v>
          </cell>
          <cell r="BZ36">
            <v>0</v>
          </cell>
          <cell r="CA36">
            <v>0</v>
          </cell>
          <cell r="CB36">
            <v>0</v>
          </cell>
          <cell r="CC36">
            <v>33052.14</v>
          </cell>
          <cell r="CD36">
            <v>7758.91</v>
          </cell>
          <cell r="CE36">
            <v>0</v>
          </cell>
          <cell r="CF36">
            <v>5226.3999999999996</v>
          </cell>
          <cell r="CG36">
            <v>0</v>
          </cell>
          <cell r="CH36">
            <v>0</v>
          </cell>
          <cell r="CI36">
            <v>0</v>
          </cell>
          <cell r="CJ36">
            <v>34766.6</v>
          </cell>
          <cell r="CK36">
            <v>6006.16</v>
          </cell>
          <cell r="CL36">
            <v>27731.78</v>
          </cell>
          <cell r="CM36">
            <v>4368.34</v>
          </cell>
          <cell r="CN36">
            <v>44148.93</v>
          </cell>
          <cell r="CO36">
            <v>999</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40273.78</v>
          </cell>
          <cell r="DH36">
            <v>11125.14</v>
          </cell>
          <cell r="DI36">
            <v>0</v>
          </cell>
          <cell r="DJ36">
            <v>10300.75</v>
          </cell>
          <cell r="DK36">
            <v>0</v>
          </cell>
          <cell r="DL36">
            <v>161000</v>
          </cell>
          <cell r="DM36">
            <v>41797.519999999997</v>
          </cell>
          <cell r="DN36">
            <v>0</v>
          </cell>
          <cell r="DO36">
            <v>74.430000000000007</v>
          </cell>
          <cell r="DP36">
            <v>0</v>
          </cell>
          <cell r="DQ36">
            <v>1993</v>
          </cell>
          <cell r="DR36">
            <v>0</v>
          </cell>
          <cell r="DS36">
            <v>85278.96</v>
          </cell>
          <cell r="DT36">
            <v>28769.27</v>
          </cell>
          <cell r="DU36">
            <v>1163</v>
          </cell>
          <cell r="DV36">
            <v>0</v>
          </cell>
          <cell r="DW36">
            <v>0</v>
          </cell>
          <cell r="DX36">
            <v>0</v>
          </cell>
          <cell r="DY36">
            <v>0</v>
          </cell>
          <cell r="DZ36">
            <v>479538.04</v>
          </cell>
          <cell r="EA36">
            <v>158445.65</v>
          </cell>
          <cell r="EB36">
            <v>140</v>
          </cell>
          <cell r="EC36">
            <v>38593.599999999999</v>
          </cell>
          <cell r="ED36">
            <v>0</v>
          </cell>
          <cell r="EE36">
            <v>1171</v>
          </cell>
          <cell r="EF36">
            <v>0</v>
          </cell>
          <cell r="EG36">
            <v>193543.35</v>
          </cell>
          <cell r="EH36">
            <v>66771.289999999994</v>
          </cell>
          <cell r="EI36">
            <v>87529.89</v>
          </cell>
          <cell r="EJ36">
            <v>4664.13</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336080.86</v>
          </cell>
          <cell r="GL36">
            <v>100021.42</v>
          </cell>
          <cell r="GM36">
            <v>89643.29</v>
          </cell>
          <cell r="GN36">
            <v>357606.36</v>
          </cell>
          <cell r="GO36">
            <v>10490.97</v>
          </cell>
          <cell r="GP36">
            <v>0</v>
          </cell>
          <cell r="GQ36">
            <v>0</v>
          </cell>
          <cell r="GR36">
            <v>327680.75</v>
          </cell>
          <cell r="GS36">
            <v>85072.6</v>
          </cell>
          <cell r="GT36">
            <v>57212.54</v>
          </cell>
          <cell r="GU36">
            <v>118103.42</v>
          </cell>
          <cell r="GV36">
            <v>0</v>
          </cell>
          <cell r="GW36">
            <v>4447.5</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397141</v>
          </cell>
          <cell r="IV36">
            <v>0</v>
          </cell>
          <cell r="IW36">
            <v>0</v>
          </cell>
          <cell r="IX36">
            <v>0</v>
          </cell>
          <cell r="IY36">
            <v>0</v>
          </cell>
          <cell r="IZ36">
            <v>0</v>
          </cell>
          <cell r="JA36">
            <v>0</v>
          </cell>
          <cell r="JB36">
            <v>15231.8</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7094766.96</v>
          </cell>
          <cell r="KF36">
            <v>1800459.59</v>
          </cell>
          <cell r="KG36">
            <v>1528429.95</v>
          </cell>
          <cell r="KH36">
            <v>790166.55</v>
          </cell>
          <cell r="KI36">
            <v>74049.070000000007</v>
          </cell>
          <cell r="KJ36">
            <v>35191.25</v>
          </cell>
          <cell r="KK36">
            <v>412372.8</v>
          </cell>
        </row>
        <row r="37">
          <cell r="A37">
            <v>34</v>
          </cell>
          <cell r="B37">
            <v>720</v>
          </cell>
          <cell r="C37" t="str">
            <v>Bondurant-Farrar Comm School District</v>
          </cell>
          <cell r="D37">
            <v>10915405.52</v>
          </cell>
          <cell r="E37">
            <v>2799439.79</v>
          </cell>
          <cell r="F37">
            <v>1053043.18</v>
          </cell>
          <cell r="G37">
            <v>523303.13</v>
          </cell>
          <cell r="H37">
            <v>92698.59</v>
          </cell>
          <cell r="I37">
            <v>5972</v>
          </cell>
          <cell r="J37">
            <v>0</v>
          </cell>
          <cell r="K37">
            <v>0</v>
          </cell>
          <cell r="L37">
            <v>0</v>
          </cell>
          <cell r="M37">
            <v>60883.41</v>
          </cell>
          <cell r="N37">
            <v>0</v>
          </cell>
          <cell r="O37">
            <v>0</v>
          </cell>
          <cell r="P37">
            <v>0</v>
          </cell>
          <cell r="Q37">
            <v>0</v>
          </cell>
          <cell r="R37">
            <v>349890.2</v>
          </cell>
          <cell r="S37">
            <v>102881.87</v>
          </cell>
          <cell r="T37">
            <v>7067</v>
          </cell>
          <cell r="U37">
            <v>5262.81</v>
          </cell>
          <cell r="V37">
            <v>0</v>
          </cell>
          <cell r="W37">
            <v>1434</v>
          </cell>
          <cell r="X37">
            <v>0</v>
          </cell>
          <cell r="Y37">
            <v>217253.85</v>
          </cell>
          <cell r="Z37">
            <v>54125.26</v>
          </cell>
          <cell r="AA37">
            <v>20</v>
          </cell>
          <cell r="AB37">
            <v>5800.31</v>
          </cell>
          <cell r="AC37">
            <v>0</v>
          </cell>
          <cell r="AD37">
            <v>329</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779950.07</v>
          </cell>
          <cell r="BW37">
            <v>217823.02</v>
          </cell>
          <cell r="BX37">
            <v>21140.41</v>
          </cell>
          <cell r="BY37">
            <v>1998.31</v>
          </cell>
          <cell r="BZ37">
            <v>0</v>
          </cell>
          <cell r="CA37">
            <v>1050</v>
          </cell>
          <cell r="CB37">
            <v>0</v>
          </cell>
          <cell r="CC37">
            <v>197220.07</v>
          </cell>
          <cell r="CD37">
            <v>52460.31</v>
          </cell>
          <cell r="CE37">
            <v>0</v>
          </cell>
          <cell r="CF37">
            <v>22614.03</v>
          </cell>
          <cell r="CG37">
            <v>410</v>
          </cell>
          <cell r="CH37">
            <v>0</v>
          </cell>
          <cell r="CI37">
            <v>0</v>
          </cell>
          <cell r="CJ37">
            <v>226486</v>
          </cell>
          <cell r="CK37">
            <v>77772.429999999993</v>
          </cell>
          <cell r="CL37">
            <v>179049.94</v>
          </cell>
          <cell r="CM37">
            <v>33588.51</v>
          </cell>
          <cell r="CN37">
            <v>292350.67</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13478.36</v>
          </cell>
          <cell r="DG37">
            <v>47225.88</v>
          </cell>
          <cell r="DH37">
            <v>9748.41</v>
          </cell>
          <cell r="DI37">
            <v>780</v>
          </cell>
          <cell r="DJ37">
            <v>6172</v>
          </cell>
          <cell r="DK37">
            <v>0</v>
          </cell>
          <cell r="DL37">
            <v>330049.53000000003</v>
          </cell>
          <cell r="DM37">
            <v>99575.23</v>
          </cell>
          <cell r="DN37">
            <v>8506.15</v>
          </cell>
          <cell r="DO37">
            <v>10674.19</v>
          </cell>
          <cell r="DP37">
            <v>0</v>
          </cell>
          <cell r="DQ37">
            <v>1181</v>
          </cell>
          <cell r="DR37">
            <v>0</v>
          </cell>
          <cell r="DS37">
            <v>35576.129999999997</v>
          </cell>
          <cell r="DT37">
            <v>9202.0300000000007</v>
          </cell>
          <cell r="DU37">
            <v>1808</v>
          </cell>
          <cell r="DV37">
            <v>0</v>
          </cell>
          <cell r="DW37">
            <v>0</v>
          </cell>
          <cell r="DX37">
            <v>561</v>
          </cell>
          <cell r="DY37">
            <v>0</v>
          </cell>
          <cell r="DZ37">
            <v>1062263.27</v>
          </cell>
          <cell r="EA37">
            <v>436038.89</v>
          </cell>
          <cell r="EB37">
            <v>32233.32</v>
          </cell>
          <cell r="EC37">
            <v>629.09</v>
          </cell>
          <cell r="ED37">
            <v>0</v>
          </cell>
          <cell r="EE37">
            <v>7547.99</v>
          </cell>
          <cell r="EF37">
            <v>0</v>
          </cell>
          <cell r="EG37">
            <v>205659.95</v>
          </cell>
          <cell r="EH37">
            <v>52982.45</v>
          </cell>
          <cell r="EI37">
            <v>35918.339999999997</v>
          </cell>
          <cell r="EJ37">
            <v>1937.22</v>
          </cell>
          <cell r="EK37">
            <v>0</v>
          </cell>
          <cell r="EL37">
            <v>11716.33</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41440</v>
          </cell>
          <cell r="FM37">
            <v>0</v>
          </cell>
          <cell r="FN37">
            <v>0</v>
          </cell>
          <cell r="FO37">
            <v>0</v>
          </cell>
          <cell r="FP37">
            <v>97151.86</v>
          </cell>
          <cell r="FQ37">
            <v>31222.86</v>
          </cell>
          <cell r="FR37">
            <v>33524</v>
          </cell>
          <cell r="FS37">
            <v>14605.44</v>
          </cell>
          <cell r="FT37">
            <v>0</v>
          </cell>
          <cell r="FU37">
            <v>931</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852294.94</v>
          </cell>
          <cell r="GL37">
            <v>227637.05</v>
          </cell>
          <cell r="GM37">
            <v>802604.4</v>
          </cell>
          <cell r="GN37">
            <v>597639.56999999995</v>
          </cell>
          <cell r="GO37">
            <v>98125.05</v>
          </cell>
          <cell r="GP37">
            <v>0</v>
          </cell>
          <cell r="GQ37">
            <v>0</v>
          </cell>
          <cell r="GR37">
            <v>387816.64</v>
          </cell>
          <cell r="GS37">
            <v>88126.93</v>
          </cell>
          <cell r="GT37">
            <v>48293.08</v>
          </cell>
          <cell r="GU37">
            <v>62928.14</v>
          </cell>
          <cell r="GV37">
            <v>549.05999999999995</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390</v>
          </cell>
          <cell r="HU37">
            <v>64.94</v>
          </cell>
          <cell r="HV37">
            <v>45</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1062055</v>
          </cell>
          <cell r="IV37">
            <v>0</v>
          </cell>
          <cell r="IW37">
            <v>0</v>
          </cell>
          <cell r="IX37">
            <v>0</v>
          </cell>
          <cell r="IY37">
            <v>0</v>
          </cell>
          <cell r="IZ37">
            <v>0</v>
          </cell>
          <cell r="JA37">
            <v>0</v>
          </cell>
          <cell r="JB37">
            <v>77680.83</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15657408.029999999</v>
          </cell>
          <cell r="KF37">
            <v>4262831.42</v>
          </cell>
          <cell r="KG37">
            <v>2331362.11</v>
          </cell>
          <cell r="KH37">
            <v>1332169.1599999999</v>
          </cell>
          <cell r="KI37">
            <v>484913.37</v>
          </cell>
          <cell r="KJ37">
            <v>36894.32</v>
          </cell>
          <cell r="KK37">
            <v>1139735.83</v>
          </cell>
        </row>
        <row r="38">
          <cell r="A38">
            <v>35</v>
          </cell>
          <cell r="B38">
            <v>729</v>
          </cell>
          <cell r="C38" t="str">
            <v>Boone Comm School District</v>
          </cell>
          <cell r="D38">
            <v>11114827.550000001</v>
          </cell>
          <cell r="E38">
            <v>2809367.57</v>
          </cell>
          <cell r="F38">
            <v>2749511.61</v>
          </cell>
          <cell r="G38">
            <v>386019.55</v>
          </cell>
          <cell r="H38">
            <v>341987.15</v>
          </cell>
          <cell r="I38">
            <v>1987.9</v>
          </cell>
          <cell r="J38">
            <v>0</v>
          </cell>
          <cell r="K38">
            <v>0</v>
          </cell>
          <cell r="L38">
            <v>0</v>
          </cell>
          <cell r="M38">
            <v>39999.96</v>
          </cell>
          <cell r="N38">
            <v>0</v>
          </cell>
          <cell r="O38">
            <v>0</v>
          </cell>
          <cell r="P38">
            <v>0</v>
          </cell>
          <cell r="Q38">
            <v>0</v>
          </cell>
          <cell r="R38">
            <v>419816.54</v>
          </cell>
          <cell r="S38">
            <v>93785.09</v>
          </cell>
          <cell r="T38">
            <v>136334</v>
          </cell>
          <cell r="U38">
            <v>1317.61</v>
          </cell>
          <cell r="V38">
            <v>0</v>
          </cell>
          <cell r="W38">
            <v>0</v>
          </cell>
          <cell r="X38">
            <v>0</v>
          </cell>
          <cell r="Y38">
            <v>361023.2</v>
          </cell>
          <cell r="Z38">
            <v>79765.97</v>
          </cell>
          <cell r="AA38">
            <v>7500</v>
          </cell>
          <cell r="AB38">
            <v>74244.91</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14665</v>
          </cell>
          <cell r="BR38">
            <v>0</v>
          </cell>
          <cell r="BS38">
            <v>0</v>
          </cell>
          <cell r="BT38">
            <v>0</v>
          </cell>
          <cell r="BU38">
            <v>0</v>
          </cell>
          <cell r="BV38">
            <v>655610.43999999994</v>
          </cell>
          <cell r="BW38">
            <v>133030.89000000001</v>
          </cell>
          <cell r="BX38">
            <v>52675</v>
          </cell>
          <cell r="BY38">
            <v>7686.1</v>
          </cell>
          <cell r="BZ38">
            <v>0</v>
          </cell>
          <cell r="CA38">
            <v>530.45000000000005</v>
          </cell>
          <cell r="CB38">
            <v>0</v>
          </cell>
          <cell r="CC38">
            <v>137738.82</v>
          </cell>
          <cell r="CD38">
            <v>35292.660000000003</v>
          </cell>
          <cell r="CE38">
            <v>500</v>
          </cell>
          <cell r="CF38">
            <v>15940.07</v>
          </cell>
          <cell r="CG38">
            <v>105.93</v>
          </cell>
          <cell r="CH38">
            <v>0</v>
          </cell>
          <cell r="CI38">
            <v>0</v>
          </cell>
          <cell r="CJ38">
            <v>95965.24</v>
          </cell>
          <cell r="CK38">
            <v>27304.04</v>
          </cell>
          <cell r="CL38">
            <v>0</v>
          </cell>
          <cell r="CM38">
            <v>6130.06</v>
          </cell>
          <cell r="CN38">
            <v>0</v>
          </cell>
          <cell r="CO38">
            <v>0</v>
          </cell>
          <cell r="CP38">
            <v>0</v>
          </cell>
          <cell r="CQ38">
            <v>0</v>
          </cell>
          <cell r="CR38">
            <v>0</v>
          </cell>
          <cell r="CS38">
            <v>26371.4</v>
          </cell>
          <cell r="CT38">
            <v>0</v>
          </cell>
          <cell r="CU38">
            <v>0</v>
          </cell>
          <cell r="CV38">
            <v>0</v>
          </cell>
          <cell r="CW38">
            <v>0</v>
          </cell>
          <cell r="CX38">
            <v>0</v>
          </cell>
          <cell r="CY38">
            <v>0</v>
          </cell>
          <cell r="CZ38">
            <v>0</v>
          </cell>
          <cell r="DA38">
            <v>0</v>
          </cell>
          <cell r="DB38">
            <v>0</v>
          </cell>
          <cell r="DC38">
            <v>0</v>
          </cell>
          <cell r="DD38">
            <v>0</v>
          </cell>
          <cell r="DE38">
            <v>0</v>
          </cell>
          <cell r="DF38">
            <v>0</v>
          </cell>
          <cell r="DG38">
            <v>70238.740000000005</v>
          </cell>
          <cell r="DH38">
            <v>1057.69</v>
          </cell>
          <cell r="DI38">
            <v>0</v>
          </cell>
          <cell r="DJ38">
            <v>2700</v>
          </cell>
          <cell r="DK38">
            <v>0</v>
          </cell>
          <cell r="DL38">
            <v>239969.15</v>
          </cell>
          <cell r="DM38">
            <v>56657.16</v>
          </cell>
          <cell r="DN38">
            <v>5689.72</v>
          </cell>
          <cell r="DO38">
            <v>6628.04</v>
          </cell>
          <cell r="DP38">
            <v>164.95</v>
          </cell>
          <cell r="DQ38">
            <v>4486</v>
          </cell>
          <cell r="DR38">
            <v>0</v>
          </cell>
          <cell r="DS38">
            <v>0</v>
          </cell>
          <cell r="DT38">
            <v>0</v>
          </cell>
          <cell r="DU38">
            <v>1758</v>
          </cell>
          <cell r="DV38">
            <v>0</v>
          </cell>
          <cell r="DW38">
            <v>0</v>
          </cell>
          <cell r="DX38">
            <v>0</v>
          </cell>
          <cell r="DY38">
            <v>0</v>
          </cell>
          <cell r="DZ38">
            <v>1123642.3600000001</v>
          </cell>
          <cell r="EA38">
            <v>284813.36</v>
          </cell>
          <cell r="EB38">
            <v>21067.19</v>
          </cell>
          <cell r="EC38">
            <v>55109.38</v>
          </cell>
          <cell r="ED38">
            <v>18619.759999999998</v>
          </cell>
          <cell r="EE38">
            <v>4370</v>
          </cell>
          <cell r="EF38">
            <v>0</v>
          </cell>
          <cell r="EG38">
            <v>213925.42</v>
          </cell>
          <cell r="EH38">
            <v>49123.7</v>
          </cell>
          <cell r="EI38">
            <v>87363.49</v>
          </cell>
          <cell r="EJ38">
            <v>16202.84</v>
          </cell>
          <cell r="EK38">
            <v>1040.1400000000001</v>
          </cell>
          <cell r="EL38">
            <v>0</v>
          </cell>
          <cell r="EM38">
            <v>0</v>
          </cell>
          <cell r="EN38">
            <v>0</v>
          </cell>
          <cell r="EO38">
            <v>0</v>
          </cell>
          <cell r="EP38">
            <v>0</v>
          </cell>
          <cell r="EQ38">
            <v>0</v>
          </cell>
          <cell r="ER38">
            <v>0</v>
          </cell>
          <cell r="ES38">
            <v>0</v>
          </cell>
          <cell r="ET38">
            <v>0</v>
          </cell>
          <cell r="EU38">
            <v>0</v>
          </cell>
          <cell r="EV38">
            <v>0</v>
          </cell>
          <cell r="EW38">
            <v>343.35</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13217.41</v>
          </cell>
          <cell r="FS38">
            <v>0</v>
          </cell>
          <cell r="FT38">
            <v>0</v>
          </cell>
          <cell r="FU38">
            <v>0</v>
          </cell>
          <cell r="FV38">
            <v>0</v>
          </cell>
          <cell r="FW38">
            <v>222654.61</v>
          </cell>
          <cell r="FX38">
            <v>39348.42</v>
          </cell>
          <cell r="FY38">
            <v>5545.26</v>
          </cell>
          <cell r="FZ38">
            <v>57885.81</v>
          </cell>
          <cell r="GA38">
            <v>4186.0200000000004</v>
          </cell>
          <cell r="GB38">
            <v>0</v>
          </cell>
          <cell r="GC38">
            <v>0</v>
          </cell>
          <cell r="GD38">
            <v>0</v>
          </cell>
          <cell r="GE38">
            <v>0</v>
          </cell>
          <cell r="GF38">
            <v>0</v>
          </cell>
          <cell r="GG38">
            <v>0</v>
          </cell>
          <cell r="GH38">
            <v>0</v>
          </cell>
          <cell r="GI38">
            <v>0</v>
          </cell>
          <cell r="GJ38">
            <v>0</v>
          </cell>
          <cell r="GK38">
            <v>771134.06</v>
          </cell>
          <cell r="GL38">
            <v>241372.79</v>
          </cell>
          <cell r="GM38">
            <v>197177.58</v>
          </cell>
          <cell r="GN38">
            <v>930644.62</v>
          </cell>
          <cell r="GO38">
            <v>14491.48</v>
          </cell>
          <cell r="GP38">
            <v>2690</v>
          </cell>
          <cell r="GQ38">
            <v>0</v>
          </cell>
          <cell r="GR38">
            <v>373997.49</v>
          </cell>
          <cell r="GS38">
            <v>70061.48</v>
          </cell>
          <cell r="GT38">
            <v>21196.05</v>
          </cell>
          <cell r="GU38">
            <v>56912.76</v>
          </cell>
          <cell r="GV38">
            <v>2800.44</v>
          </cell>
          <cell r="GW38">
            <v>1995</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966443</v>
          </cell>
          <cell r="IV38">
            <v>0</v>
          </cell>
          <cell r="IW38">
            <v>0</v>
          </cell>
          <cell r="IX38">
            <v>0</v>
          </cell>
          <cell r="IY38">
            <v>0</v>
          </cell>
          <cell r="IZ38">
            <v>0</v>
          </cell>
          <cell r="JA38">
            <v>0</v>
          </cell>
          <cell r="JB38">
            <v>65599.570000000007</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15730304.880000001</v>
          </cell>
          <cell r="KF38">
            <v>3919923.13</v>
          </cell>
          <cell r="KG38">
            <v>3451153.76</v>
          </cell>
          <cell r="KH38">
            <v>1615779.44</v>
          </cell>
          <cell r="KI38">
            <v>383395.87</v>
          </cell>
          <cell r="KJ38">
            <v>18759.349999999999</v>
          </cell>
          <cell r="KK38">
            <v>1032042.57</v>
          </cell>
        </row>
        <row r="39">
          <cell r="A39">
            <v>36</v>
          </cell>
          <cell r="B39">
            <v>747</v>
          </cell>
          <cell r="C39" t="str">
            <v>Boyden-Hull Comm School District</v>
          </cell>
          <cell r="D39">
            <v>3586547.16</v>
          </cell>
          <cell r="E39">
            <v>1018816.28</v>
          </cell>
          <cell r="F39">
            <v>537751.41</v>
          </cell>
          <cell r="G39">
            <v>185041.11</v>
          </cell>
          <cell r="H39">
            <v>51992.71</v>
          </cell>
          <cell r="I39">
            <v>850</v>
          </cell>
          <cell r="J39">
            <v>0</v>
          </cell>
          <cell r="K39">
            <v>0</v>
          </cell>
          <cell r="L39">
            <v>0</v>
          </cell>
          <cell r="M39">
            <v>0</v>
          </cell>
          <cell r="N39">
            <v>0</v>
          </cell>
          <cell r="O39">
            <v>0</v>
          </cell>
          <cell r="P39">
            <v>0</v>
          </cell>
          <cell r="Q39">
            <v>0</v>
          </cell>
          <cell r="R39">
            <v>46301.8</v>
          </cell>
          <cell r="S39">
            <v>11430.82</v>
          </cell>
          <cell r="T39">
            <v>0</v>
          </cell>
          <cell r="U39">
            <v>0</v>
          </cell>
          <cell r="V39">
            <v>0</v>
          </cell>
          <cell r="W39">
            <v>0</v>
          </cell>
          <cell r="X39">
            <v>0</v>
          </cell>
          <cell r="Y39">
            <v>45477.35</v>
          </cell>
          <cell r="Z39">
            <v>14322.68</v>
          </cell>
          <cell r="AA39">
            <v>0</v>
          </cell>
          <cell r="AB39">
            <v>10685.11</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274.63</v>
          </cell>
          <cell r="BX39">
            <v>5932.46</v>
          </cell>
          <cell r="BY39">
            <v>0</v>
          </cell>
          <cell r="BZ39">
            <v>0</v>
          </cell>
          <cell r="CA39">
            <v>0</v>
          </cell>
          <cell r="CB39">
            <v>0</v>
          </cell>
          <cell r="CC39">
            <v>38663.870000000003</v>
          </cell>
          <cell r="CD39">
            <v>14344.57</v>
          </cell>
          <cell r="CE39">
            <v>16979.57</v>
          </cell>
          <cell r="CF39">
            <v>4090</v>
          </cell>
          <cell r="CG39">
            <v>1594.34</v>
          </cell>
          <cell r="CH39">
            <v>0</v>
          </cell>
          <cell r="CI39">
            <v>0</v>
          </cell>
          <cell r="CJ39">
            <v>176444.77</v>
          </cell>
          <cell r="CK39">
            <v>41946.080000000002</v>
          </cell>
          <cell r="CL39">
            <v>220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36981.769999999997</v>
          </cell>
          <cell r="DH39">
            <v>4019.48</v>
          </cell>
          <cell r="DI39">
            <v>113.73</v>
          </cell>
          <cell r="DJ39">
            <v>3790.68</v>
          </cell>
          <cell r="DK39">
            <v>0</v>
          </cell>
          <cell r="DL39">
            <v>96483.23</v>
          </cell>
          <cell r="DM39">
            <v>58082.07</v>
          </cell>
          <cell r="DN39">
            <v>1200</v>
          </cell>
          <cell r="DO39">
            <v>1059.25</v>
          </cell>
          <cell r="DP39">
            <v>248</v>
          </cell>
          <cell r="DQ39">
            <v>3029</v>
          </cell>
          <cell r="DR39">
            <v>0</v>
          </cell>
          <cell r="DS39">
            <v>0</v>
          </cell>
          <cell r="DT39">
            <v>0</v>
          </cell>
          <cell r="DU39">
            <v>929</v>
          </cell>
          <cell r="DV39">
            <v>0</v>
          </cell>
          <cell r="DW39">
            <v>0</v>
          </cell>
          <cell r="DX39">
            <v>0</v>
          </cell>
          <cell r="DY39">
            <v>0</v>
          </cell>
          <cell r="DZ39">
            <v>296121.81</v>
          </cell>
          <cell r="EA39">
            <v>116264.57</v>
          </cell>
          <cell r="EB39">
            <v>2730</v>
          </cell>
          <cell r="EC39">
            <v>98.47</v>
          </cell>
          <cell r="ED39">
            <v>99.95</v>
          </cell>
          <cell r="EE39">
            <v>1717</v>
          </cell>
          <cell r="EF39">
            <v>0</v>
          </cell>
          <cell r="EG39">
            <v>61680</v>
          </cell>
          <cell r="EH39">
            <v>18978.48</v>
          </cell>
          <cell r="EI39">
            <v>9634.9599999999991</v>
          </cell>
          <cell r="EJ39">
            <v>60.22</v>
          </cell>
          <cell r="EK39">
            <v>0</v>
          </cell>
          <cell r="EL39">
            <v>750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6966.86</v>
          </cell>
          <cell r="FS39">
            <v>0</v>
          </cell>
          <cell r="FT39">
            <v>0</v>
          </cell>
          <cell r="FU39">
            <v>0</v>
          </cell>
          <cell r="FV39">
            <v>0</v>
          </cell>
          <cell r="FW39">
            <v>61617.23</v>
          </cell>
          <cell r="FX39">
            <v>18398.14</v>
          </cell>
          <cell r="FY39">
            <v>23452.41</v>
          </cell>
          <cell r="FZ39">
            <v>13417.25</v>
          </cell>
          <cell r="GA39">
            <v>26092.880000000001</v>
          </cell>
          <cell r="GB39">
            <v>0</v>
          </cell>
          <cell r="GC39">
            <v>0</v>
          </cell>
          <cell r="GD39">
            <v>0</v>
          </cell>
          <cell r="GE39">
            <v>0</v>
          </cell>
          <cell r="GF39">
            <v>0</v>
          </cell>
          <cell r="GG39">
            <v>0</v>
          </cell>
          <cell r="GH39">
            <v>0</v>
          </cell>
          <cell r="GI39">
            <v>0</v>
          </cell>
          <cell r="GJ39">
            <v>0</v>
          </cell>
          <cell r="GK39">
            <v>191706.31</v>
          </cell>
          <cell r="GL39">
            <v>54197.29</v>
          </cell>
          <cell r="GM39">
            <v>74672.58</v>
          </cell>
          <cell r="GN39">
            <v>227892.15</v>
          </cell>
          <cell r="GO39">
            <v>93441.31</v>
          </cell>
          <cell r="GP39">
            <v>258</v>
          </cell>
          <cell r="GQ39">
            <v>0</v>
          </cell>
          <cell r="GR39">
            <v>161436</v>
          </cell>
          <cell r="GS39">
            <v>31043.03</v>
          </cell>
          <cell r="GT39">
            <v>82908.67</v>
          </cell>
          <cell r="GU39">
            <v>55370.04</v>
          </cell>
          <cell r="GV39">
            <v>0</v>
          </cell>
          <cell r="GW39">
            <v>2090.5</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342416</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4762479.53</v>
          </cell>
          <cell r="KF39">
            <v>1398098.64</v>
          </cell>
          <cell r="KG39">
            <v>800359.69</v>
          </cell>
          <cell r="KH39">
            <v>501733.08</v>
          </cell>
          <cell r="KI39">
            <v>173582.92</v>
          </cell>
          <cell r="KJ39">
            <v>12485.18</v>
          </cell>
          <cell r="KK39">
            <v>342416</v>
          </cell>
        </row>
        <row r="40">
          <cell r="A40">
            <v>37</v>
          </cell>
          <cell r="B40">
            <v>819</v>
          </cell>
          <cell r="C40" t="str">
            <v>West Hancock Comm School District</v>
          </cell>
          <cell r="D40">
            <v>3002515.92</v>
          </cell>
          <cell r="E40">
            <v>961743.39</v>
          </cell>
          <cell r="F40">
            <v>634747.47</v>
          </cell>
          <cell r="G40">
            <v>61065.95</v>
          </cell>
          <cell r="H40">
            <v>159064.24</v>
          </cell>
          <cell r="I40">
            <v>975</v>
          </cell>
          <cell r="J40">
            <v>0</v>
          </cell>
          <cell r="K40">
            <v>0</v>
          </cell>
          <cell r="L40">
            <v>0</v>
          </cell>
          <cell r="M40">
            <v>0</v>
          </cell>
          <cell r="N40">
            <v>0</v>
          </cell>
          <cell r="O40">
            <v>0</v>
          </cell>
          <cell r="P40">
            <v>0</v>
          </cell>
          <cell r="Q40">
            <v>0</v>
          </cell>
          <cell r="R40">
            <v>12311.02</v>
          </cell>
          <cell r="S40">
            <v>3884.47</v>
          </cell>
          <cell r="T40">
            <v>0</v>
          </cell>
          <cell r="U40">
            <v>2883.06</v>
          </cell>
          <cell r="V40">
            <v>0</v>
          </cell>
          <cell r="W40">
            <v>0</v>
          </cell>
          <cell r="X40">
            <v>0</v>
          </cell>
          <cell r="Y40">
            <v>40662.230000000003</v>
          </cell>
          <cell r="Z40">
            <v>17728.84</v>
          </cell>
          <cell r="AA40">
            <v>0</v>
          </cell>
          <cell r="AB40">
            <v>481.81</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206674.92</v>
          </cell>
          <cell r="BW40">
            <v>65081.04</v>
          </cell>
          <cell r="BX40">
            <v>3040.04</v>
          </cell>
          <cell r="BY40">
            <v>0</v>
          </cell>
          <cell r="BZ40">
            <v>0</v>
          </cell>
          <cell r="CA40">
            <v>0</v>
          </cell>
          <cell r="CB40">
            <v>0</v>
          </cell>
          <cell r="CC40">
            <v>14648</v>
          </cell>
          <cell r="CD40">
            <v>2503.3200000000002</v>
          </cell>
          <cell r="CE40">
            <v>1838.01</v>
          </cell>
          <cell r="CF40">
            <v>4333.7</v>
          </cell>
          <cell r="CG40">
            <v>0</v>
          </cell>
          <cell r="CH40">
            <v>0</v>
          </cell>
          <cell r="CI40">
            <v>0</v>
          </cell>
          <cell r="CJ40">
            <v>0</v>
          </cell>
          <cell r="CK40">
            <v>0</v>
          </cell>
          <cell r="CL40">
            <v>4182</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37069.410000000003</v>
          </cell>
          <cell r="DH40">
            <v>9004.44</v>
          </cell>
          <cell r="DI40">
            <v>0</v>
          </cell>
          <cell r="DJ40">
            <v>3260</v>
          </cell>
          <cell r="DK40">
            <v>0</v>
          </cell>
          <cell r="DL40">
            <v>91802.47</v>
          </cell>
          <cell r="DM40">
            <v>33195.22</v>
          </cell>
          <cell r="DN40">
            <v>9956.69</v>
          </cell>
          <cell r="DO40">
            <v>0</v>
          </cell>
          <cell r="DP40">
            <v>0</v>
          </cell>
          <cell r="DQ40">
            <v>0</v>
          </cell>
          <cell r="DR40">
            <v>0</v>
          </cell>
          <cell r="DS40">
            <v>0</v>
          </cell>
          <cell r="DT40">
            <v>0</v>
          </cell>
          <cell r="DU40">
            <v>730</v>
          </cell>
          <cell r="DV40">
            <v>0</v>
          </cell>
          <cell r="DW40">
            <v>0</v>
          </cell>
          <cell r="DX40">
            <v>0</v>
          </cell>
          <cell r="DY40">
            <v>0</v>
          </cell>
          <cell r="DZ40">
            <v>286535.62</v>
          </cell>
          <cell r="EA40">
            <v>123755.39</v>
          </cell>
          <cell r="EB40">
            <v>796</v>
          </cell>
          <cell r="EC40">
            <v>135.11000000000001</v>
          </cell>
          <cell r="ED40">
            <v>0</v>
          </cell>
          <cell r="EE40">
            <v>3272</v>
          </cell>
          <cell r="EF40">
            <v>0</v>
          </cell>
          <cell r="EG40">
            <v>60193.72</v>
          </cell>
          <cell r="EH40">
            <v>20991.1</v>
          </cell>
          <cell r="EI40">
            <v>3426.13</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215637.42</v>
          </cell>
          <cell r="GL40">
            <v>88452.58</v>
          </cell>
          <cell r="GM40">
            <v>71653.77</v>
          </cell>
          <cell r="GN40">
            <v>251584.85</v>
          </cell>
          <cell r="GO40">
            <v>4330</v>
          </cell>
          <cell r="GP40">
            <v>1300</v>
          </cell>
          <cell r="GQ40">
            <v>0</v>
          </cell>
          <cell r="GR40">
            <v>116932.3</v>
          </cell>
          <cell r="GS40">
            <v>42145.9</v>
          </cell>
          <cell r="GT40">
            <v>8826.52</v>
          </cell>
          <cell r="GU40">
            <v>60781.34</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55975.92</v>
          </cell>
          <cell r="HU40">
            <v>23433.81</v>
          </cell>
          <cell r="HV40">
            <v>19277.96</v>
          </cell>
          <cell r="HW40">
            <v>12752.79</v>
          </cell>
          <cell r="HX40">
            <v>0</v>
          </cell>
          <cell r="HY40">
            <v>1696.74</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258806</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4103889.54</v>
          </cell>
          <cell r="KF40">
            <v>1382915.06</v>
          </cell>
          <cell r="KG40">
            <v>795544</v>
          </cell>
          <cell r="KH40">
            <v>403023.05</v>
          </cell>
          <cell r="KI40">
            <v>163394.23999999999</v>
          </cell>
          <cell r="KJ40">
            <v>10503.74</v>
          </cell>
          <cell r="KK40">
            <v>258806</v>
          </cell>
        </row>
        <row r="41">
          <cell r="A41">
            <v>38</v>
          </cell>
          <cell r="B41">
            <v>846</v>
          </cell>
          <cell r="C41" t="str">
            <v>Brooklyn-Guernsey-Malcom Comm School District</v>
          </cell>
          <cell r="D41">
            <v>2912971.02</v>
          </cell>
          <cell r="E41">
            <v>800366.78</v>
          </cell>
          <cell r="F41">
            <v>412959.24</v>
          </cell>
          <cell r="G41">
            <v>184519.48</v>
          </cell>
          <cell r="H41">
            <v>35596.67</v>
          </cell>
          <cell r="I41">
            <v>2509.73</v>
          </cell>
          <cell r="J41">
            <v>0</v>
          </cell>
          <cell r="K41">
            <v>39135.839999999997</v>
          </cell>
          <cell r="L41">
            <v>15334.79</v>
          </cell>
          <cell r="M41">
            <v>0</v>
          </cell>
          <cell r="N41">
            <v>0</v>
          </cell>
          <cell r="O41">
            <v>0</v>
          </cell>
          <cell r="P41">
            <v>0</v>
          </cell>
          <cell r="Q41">
            <v>0</v>
          </cell>
          <cell r="R41">
            <v>66924.08</v>
          </cell>
          <cell r="S41">
            <v>19592.89</v>
          </cell>
          <cell r="T41">
            <v>0</v>
          </cell>
          <cell r="U41">
            <v>0</v>
          </cell>
          <cell r="V41">
            <v>0</v>
          </cell>
          <cell r="W41">
            <v>0</v>
          </cell>
          <cell r="X41">
            <v>0</v>
          </cell>
          <cell r="Y41">
            <v>0</v>
          </cell>
          <cell r="Z41">
            <v>0</v>
          </cell>
          <cell r="AA41">
            <v>900</v>
          </cell>
          <cell r="AB41">
            <v>12849.44</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39273.72</v>
          </cell>
          <cell r="BW41">
            <v>15455.99</v>
          </cell>
          <cell r="BX41">
            <v>7624.92</v>
          </cell>
          <cell r="BY41">
            <v>0</v>
          </cell>
          <cell r="BZ41">
            <v>0</v>
          </cell>
          <cell r="CA41">
            <v>0</v>
          </cell>
          <cell r="CB41">
            <v>0</v>
          </cell>
          <cell r="CC41">
            <v>8375.68</v>
          </cell>
          <cell r="CD41">
            <v>2222.7399999999998</v>
          </cell>
          <cell r="CE41">
            <v>35473.699999999997</v>
          </cell>
          <cell r="CF41">
            <v>38239.129999999997</v>
          </cell>
          <cell r="CG41">
            <v>79976.929999999993</v>
          </cell>
          <cell r="CH41">
            <v>1213.4000000000001</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1462.8</v>
          </cell>
          <cell r="DG41">
            <v>20264.240000000002</v>
          </cell>
          <cell r="DH41">
            <v>5597.94</v>
          </cell>
          <cell r="DI41">
            <v>0</v>
          </cell>
          <cell r="DJ41">
            <v>4695</v>
          </cell>
          <cell r="DK41">
            <v>0</v>
          </cell>
          <cell r="DL41">
            <v>193338.05</v>
          </cell>
          <cell r="DM41">
            <v>59682.33</v>
          </cell>
          <cell r="DN41">
            <v>32699.25</v>
          </cell>
          <cell r="DO41">
            <v>540.76</v>
          </cell>
          <cell r="DP41">
            <v>0</v>
          </cell>
          <cell r="DQ41">
            <v>1454.4</v>
          </cell>
          <cell r="DR41">
            <v>0</v>
          </cell>
          <cell r="DS41">
            <v>0</v>
          </cell>
          <cell r="DT41">
            <v>0</v>
          </cell>
          <cell r="DU41">
            <v>464</v>
          </cell>
          <cell r="DV41">
            <v>0</v>
          </cell>
          <cell r="DW41">
            <v>0</v>
          </cell>
          <cell r="DX41">
            <v>0</v>
          </cell>
          <cell r="DY41">
            <v>0</v>
          </cell>
          <cell r="DZ41">
            <v>199130.61</v>
          </cell>
          <cell r="EA41">
            <v>63973.919999999998</v>
          </cell>
          <cell r="EB41">
            <v>2503.46</v>
          </cell>
          <cell r="EC41">
            <v>121.48</v>
          </cell>
          <cell r="ED41">
            <v>0</v>
          </cell>
          <cell r="EE41">
            <v>803</v>
          </cell>
          <cell r="EF41">
            <v>0</v>
          </cell>
          <cell r="EG41">
            <v>142637.75</v>
          </cell>
          <cell r="EH41">
            <v>5842.79</v>
          </cell>
          <cell r="EI41">
            <v>16833.09</v>
          </cell>
          <cell r="EJ41">
            <v>0</v>
          </cell>
          <cell r="EK41">
            <v>0</v>
          </cell>
          <cell r="EL41">
            <v>1251.0999999999999</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2356.77</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267383.34999999998</v>
          </cell>
          <cell r="GL41">
            <v>82916.460000000006</v>
          </cell>
          <cell r="GM41">
            <v>99410.28</v>
          </cell>
          <cell r="GN41">
            <v>268457.81</v>
          </cell>
          <cell r="GO41">
            <v>1644.49</v>
          </cell>
          <cell r="GP41">
            <v>0</v>
          </cell>
          <cell r="GQ41">
            <v>0</v>
          </cell>
          <cell r="GR41">
            <v>139974.68</v>
          </cell>
          <cell r="GS41">
            <v>26112.07</v>
          </cell>
          <cell r="GT41">
            <v>6887.18</v>
          </cell>
          <cell r="GU41">
            <v>44065.77</v>
          </cell>
          <cell r="GV41">
            <v>0</v>
          </cell>
          <cell r="GW41">
            <v>460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253544</v>
          </cell>
          <cell r="IV41">
            <v>0</v>
          </cell>
          <cell r="IW41">
            <v>0</v>
          </cell>
          <cell r="IX41">
            <v>0</v>
          </cell>
          <cell r="IY41">
            <v>0</v>
          </cell>
          <cell r="IZ41">
            <v>0</v>
          </cell>
          <cell r="JA41">
            <v>0</v>
          </cell>
          <cell r="JB41">
            <v>11590.81</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1505.63</v>
          </cell>
          <cell r="KD41">
            <v>27150.99</v>
          </cell>
          <cell r="KE41">
            <v>4009144.78</v>
          </cell>
          <cell r="KF41">
            <v>1092963.56</v>
          </cell>
          <cell r="KG41">
            <v>638376.13</v>
          </cell>
          <cell r="KH41">
            <v>554391.81000000006</v>
          </cell>
          <cell r="KI41">
            <v>117218.09</v>
          </cell>
          <cell r="KJ41">
            <v>13892.26</v>
          </cell>
          <cell r="KK41">
            <v>292285.8</v>
          </cell>
        </row>
        <row r="42">
          <cell r="A42">
            <v>39</v>
          </cell>
          <cell r="B42">
            <v>873</v>
          </cell>
          <cell r="C42" t="str">
            <v>North Iowa Comm School District</v>
          </cell>
          <cell r="D42">
            <v>2345323.87</v>
          </cell>
          <cell r="E42">
            <v>805830.94</v>
          </cell>
          <cell r="F42">
            <v>635704.72</v>
          </cell>
          <cell r="G42">
            <v>155623.64000000001</v>
          </cell>
          <cell r="H42">
            <v>0</v>
          </cell>
          <cell r="I42">
            <v>0</v>
          </cell>
          <cell r="J42">
            <v>0</v>
          </cell>
          <cell r="K42">
            <v>72759.960000000006</v>
          </cell>
          <cell r="L42">
            <v>12434.76</v>
          </cell>
          <cell r="M42">
            <v>12019.06</v>
          </cell>
          <cell r="N42">
            <v>13584.81</v>
          </cell>
          <cell r="O42">
            <v>0</v>
          </cell>
          <cell r="P42">
            <v>0</v>
          </cell>
          <cell r="Q42">
            <v>0</v>
          </cell>
          <cell r="R42">
            <v>57631.32</v>
          </cell>
          <cell r="S42">
            <v>18428.68</v>
          </cell>
          <cell r="T42">
            <v>231.68</v>
          </cell>
          <cell r="U42">
            <v>0</v>
          </cell>
          <cell r="V42">
            <v>0</v>
          </cell>
          <cell r="W42">
            <v>0</v>
          </cell>
          <cell r="X42">
            <v>0</v>
          </cell>
          <cell r="Y42">
            <v>55892.79</v>
          </cell>
          <cell r="Z42">
            <v>20011.669999999998</v>
          </cell>
          <cell r="AA42">
            <v>0</v>
          </cell>
          <cell r="AB42">
            <v>7872.52</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516</v>
          </cell>
          <cell r="BS42">
            <v>0</v>
          </cell>
          <cell r="BT42">
            <v>0</v>
          </cell>
          <cell r="BU42">
            <v>0</v>
          </cell>
          <cell r="BV42">
            <v>152877.88</v>
          </cell>
          <cell r="BW42">
            <v>54794.19</v>
          </cell>
          <cell r="BX42">
            <v>14585.73</v>
          </cell>
          <cell r="BY42">
            <v>5518.14</v>
          </cell>
          <cell r="BZ42">
            <v>0</v>
          </cell>
          <cell r="CA42">
            <v>0</v>
          </cell>
          <cell r="CB42">
            <v>0</v>
          </cell>
          <cell r="CC42">
            <v>14519.23</v>
          </cell>
          <cell r="CD42">
            <v>6052.56</v>
          </cell>
          <cell r="CE42">
            <v>0</v>
          </cell>
          <cell r="CF42">
            <v>4527.08</v>
          </cell>
          <cell r="CG42">
            <v>0</v>
          </cell>
          <cell r="CH42">
            <v>0</v>
          </cell>
          <cell r="CI42">
            <v>0</v>
          </cell>
          <cell r="CJ42">
            <v>31711.200000000001</v>
          </cell>
          <cell r="CK42">
            <v>7972.8</v>
          </cell>
          <cell r="CL42">
            <v>11389.11</v>
          </cell>
          <cell r="CM42">
            <v>3251.14</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21120.84</v>
          </cell>
          <cell r="DH42">
            <v>1065.47</v>
          </cell>
          <cell r="DI42">
            <v>0</v>
          </cell>
          <cell r="DJ42">
            <v>4589</v>
          </cell>
          <cell r="DK42">
            <v>0</v>
          </cell>
          <cell r="DL42">
            <v>136365.75</v>
          </cell>
          <cell r="DM42">
            <v>41173.75</v>
          </cell>
          <cell r="DN42">
            <v>2611</v>
          </cell>
          <cell r="DO42">
            <v>5120.8900000000003</v>
          </cell>
          <cell r="DP42">
            <v>0</v>
          </cell>
          <cell r="DQ42">
            <v>664.05</v>
          </cell>
          <cell r="DR42">
            <v>0</v>
          </cell>
          <cell r="DS42">
            <v>0</v>
          </cell>
          <cell r="DT42">
            <v>0</v>
          </cell>
          <cell r="DU42">
            <v>431</v>
          </cell>
          <cell r="DV42">
            <v>0</v>
          </cell>
          <cell r="DW42">
            <v>0</v>
          </cell>
          <cell r="DX42">
            <v>0</v>
          </cell>
          <cell r="DY42">
            <v>0</v>
          </cell>
          <cell r="DZ42">
            <v>240112.72</v>
          </cell>
          <cell r="EA42">
            <v>107592.86</v>
          </cell>
          <cell r="EB42">
            <v>7605.84</v>
          </cell>
          <cell r="EC42">
            <v>1291.81</v>
          </cell>
          <cell r="ED42">
            <v>0</v>
          </cell>
          <cell r="EE42">
            <v>0</v>
          </cell>
          <cell r="EF42">
            <v>0</v>
          </cell>
          <cell r="EG42">
            <v>49737.440000000002</v>
          </cell>
          <cell r="EH42">
            <v>34851.199999999997</v>
          </cell>
          <cell r="EI42">
            <v>28269.56</v>
          </cell>
          <cell r="EJ42">
            <v>0</v>
          </cell>
          <cell r="EK42">
            <v>0</v>
          </cell>
          <cell r="EL42">
            <v>2680.01</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108943.72</v>
          </cell>
          <cell r="GL42">
            <v>44441.41</v>
          </cell>
          <cell r="GM42">
            <v>56064.639999999999</v>
          </cell>
          <cell r="GN42">
            <v>178358.69</v>
          </cell>
          <cell r="GO42">
            <v>0</v>
          </cell>
          <cell r="GP42">
            <v>0</v>
          </cell>
          <cell r="GQ42">
            <v>0</v>
          </cell>
          <cell r="GR42">
            <v>148273.15</v>
          </cell>
          <cell r="GS42">
            <v>25225.84</v>
          </cell>
          <cell r="GT42">
            <v>24282.38</v>
          </cell>
          <cell r="GU42">
            <v>43990.52</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206795</v>
          </cell>
          <cell r="IV42">
            <v>0</v>
          </cell>
          <cell r="IW42">
            <v>0</v>
          </cell>
          <cell r="IX42">
            <v>0</v>
          </cell>
          <cell r="IY42">
            <v>0</v>
          </cell>
          <cell r="IZ42">
            <v>0</v>
          </cell>
          <cell r="JA42">
            <v>0</v>
          </cell>
          <cell r="JB42">
            <v>26000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3414149.03</v>
          </cell>
          <cell r="KF42">
            <v>1178810.6599999999</v>
          </cell>
          <cell r="KG42">
            <v>814315.56</v>
          </cell>
          <cell r="KH42">
            <v>420720.71</v>
          </cell>
          <cell r="KI42">
            <v>0</v>
          </cell>
          <cell r="KJ42">
            <v>7933.06</v>
          </cell>
          <cell r="KK42">
            <v>232795</v>
          </cell>
        </row>
        <row r="43">
          <cell r="A43">
            <v>40</v>
          </cell>
          <cell r="B43">
            <v>882</v>
          </cell>
          <cell r="C43" t="str">
            <v>Burlington Comm School District</v>
          </cell>
          <cell r="D43">
            <v>19624149.219999999</v>
          </cell>
          <cell r="E43">
            <v>7588726.7400000002</v>
          </cell>
          <cell r="F43">
            <v>6478656.8899999997</v>
          </cell>
          <cell r="G43">
            <v>1407359.02</v>
          </cell>
          <cell r="H43">
            <v>0</v>
          </cell>
          <cell r="I43">
            <v>1059</v>
          </cell>
          <cell r="J43">
            <v>0</v>
          </cell>
          <cell r="K43">
            <v>514634.41</v>
          </cell>
          <cell r="L43">
            <v>133707.68</v>
          </cell>
          <cell r="M43">
            <v>112742.87</v>
          </cell>
          <cell r="N43">
            <v>31531.37</v>
          </cell>
          <cell r="O43">
            <v>0</v>
          </cell>
          <cell r="P43">
            <v>0</v>
          </cell>
          <cell r="Q43">
            <v>0</v>
          </cell>
          <cell r="R43">
            <v>482244.34</v>
          </cell>
          <cell r="S43">
            <v>233113.49</v>
          </cell>
          <cell r="T43">
            <v>578</v>
          </cell>
          <cell r="U43">
            <v>2150.85</v>
          </cell>
          <cell r="V43">
            <v>0</v>
          </cell>
          <cell r="W43">
            <v>0</v>
          </cell>
          <cell r="X43">
            <v>0</v>
          </cell>
          <cell r="Y43">
            <v>333614.06</v>
          </cell>
          <cell r="Z43">
            <v>131936.57</v>
          </cell>
          <cell r="AA43">
            <v>125</v>
          </cell>
          <cell r="AB43">
            <v>25227.39</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72353.47</v>
          </cell>
          <cell r="BP43">
            <v>25410.69</v>
          </cell>
          <cell r="BQ43">
            <v>0</v>
          </cell>
          <cell r="BR43">
            <v>0</v>
          </cell>
          <cell r="BS43">
            <v>0</v>
          </cell>
          <cell r="BT43">
            <v>0</v>
          </cell>
          <cell r="BU43">
            <v>0</v>
          </cell>
          <cell r="BV43">
            <v>913790.95</v>
          </cell>
          <cell r="BW43">
            <v>341774.41</v>
          </cell>
          <cell r="BX43">
            <v>48534.91</v>
          </cell>
          <cell r="BY43">
            <v>3321.8</v>
          </cell>
          <cell r="BZ43">
            <v>0</v>
          </cell>
          <cell r="CA43">
            <v>0</v>
          </cell>
          <cell r="CB43">
            <v>0</v>
          </cell>
          <cell r="CC43">
            <v>184239.1</v>
          </cell>
          <cell r="CD43">
            <v>60209.98</v>
          </cell>
          <cell r="CE43">
            <v>0</v>
          </cell>
          <cell r="CF43">
            <v>11409.9</v>
          </cell>
          <cell r="CG43">
            <v>0</v>
          </cell>
          <cell r="CH43">
            <v>0</v>
          </cell>
          <cell r="CI43">
            <v>0</v>
          </cell>
          <cell r="CJ43">
            <v>0</v>
          </cell>
          <cell r="CK43">
            <v>0</v>
          </cell>
          <cell r="CL43">
            <v>88024.960000000006</v>
          </cell>
          <cell r="CM43">
            <v>53722.26</v>
          </cell>
          <cell r="CN43">
            <v>0</v>
          </cell>
          <cell r="CO43">
            <v>0</v>
          </cell>
          <cell r="CP43">
            <v>0</v>
          </cell>
          <cell r="CQ43">
            <v>0</v>
          </cell>
          <cell r="CR43">
            <v>0</v>
          </cell>
          <cell r="CS43">
            <v>0</v>
          </cell>
          <cell r="CT43">
            <v>2424</v>
          </cell>
          <cell r="CU43">
            <v>0</v>
          </cell>
          <cell r="CV43">
            <v>0</v>
          </cell>
          <cell r="CW43">
            <v>0</v>
          </cell>
          <cell r="CX43">
            <v>0</v>
          </cell>
          <cell r="CY43">
            <v>0</v>
          </cell>
          <cell r="CZ43">
            <v>0</v>
          </cell>
          <cell r="DA43">
            <v>0</v>
          </cell>
          <cell r="DB43">
            <v>0</v>
          </cell>
          <cell r="DC43">
            <v>0</v>
          </cell>
          <cell r="DD43">
            <v>0</v>
          </cell>
          <cell r="DE43">
            <v>0</v>
          </cell>
          <cell r="DF43">
            <v>0</v>
          </cell>
          <cell r="DG43">
            <v>159822.95000000001</v>
          </cell>
          <cell r="DH43">
            <v>2175.52</v>
          </cell>
          <cell r="DI43">
            <v>0</v>
          </cell>
          <cell r="DJ43">
            <v>0</v>
          </cell>
          <cell r="DK43">
            <v>0</v>
          </cell>
          <cell r="DL43">
            <v>386264.97</v>
          </cell>
          <cell r="DM43">
            <v>116888.27</v>
          </cell>
          <cell r="DN43">
            <v>8872.49</v>
          </cell>
          <cell r="DO43">
            <v>5427.64</v>
          </cell>
          <cell r="DP43">
            <v>0</v>
          </cell>
          <cell r="DQ43">
            <v>1288</v>
          </cell>
          <cell r="DR43">
            <v>0</v>
          </cell>
          <cell r="DS43">
            <v>0</v>
          </cell>
          <cell r="DT43">
            <v>0</v>
          </cell>
          <cell r="DU43">
            <v>2936</v>
          </cell>
          <cell r="DV43">
            <v>27454.959999999999</v>
          </cell>
          <cell r="DW43">
            <v>0</v>
          </cell>
          <cell r="DX43">
            <v>110</v>
          </cell>
          <cell r="DY43">
            <v>0</v>
          </cell>
          <cell r="DZ43">
            <v>1942605.46</v>
          </cell>
          <cell r="EA43">
            <v>600786.05000000005</v>
          </cell>
          <cell r="EB43">
            <v>39584.01</v>
          </cell>
          <cell r="EC43">
            <v>30861.45</v>
          </cell>
          <cell r="ED43">
            <v>0</v>
          </cell>
          <cell r="EE43">
            <v>15815.94</v>
          </cell>
          <cell r="EF43">
            <v>0</v>
          </cell>
          <cell r="EG43">
            <v>310581.56</v>
          </cell>
          <cell r="EH43">
            <v>99935.74</v>
          </cell>
          <cell r="EI43">
            <v>122689.33</v>
          </cell>
          <cell r="EJ43">
            <v>1625.63</v>
          </cell>
          <cell r="EK43">
            <v>0</v>
          </cell>
          <cell r="EL43">
            <v>346</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4020.02</v>
          </cell>
          <cell r="FE43">
            <v>0</v>
          </cell>
          <cell r="FF43">
            <v>0</v>
          </cell>
          <cell r="FG43">
            <v>0</v>
          </cell>
          <cell r="FH43">
            <v>0</v>
          </cell>
          <cell r="FI43">
            <v>5500</v>
          </cell>
          <cell r="FJ43">
            <v>2105.1799999999998</v>
          </cell>
          <cell r="FK43">
            <v>0</v>
          </cell>
          <cell r="FL43">
            <v>7274.96</v>
          </cell>
          <cell r="FM43">
            <v>0</v>
          </cell>
          <cell r="FN43">
            <v>0</v>
          </cell>
          <cell r="FO43">
            <v>0</v>
          </cell>
          <cell r="FP43">
            <v>184984.06</v>
          </cell>
          <cell r="FQ43">
            <v>62947.56</v>
          </cell>
          <cell r="FR43">
            <v>44153.35</v>
          </cell>
          <cell r="FS43">
            <v>4816.07</v>
          </cell>
          <cell r="FT43">
            <v>0</v>
          </cell>
          <cell r="FU43">
            <v>1913</v>
          </cell>
          <cell r="FV43">
            <v>0</v>
          </cell>
          <cell r="FW43">
            <v>281760.88</v>
          </cell>
          <cell r="FX43">
            <v>75530.350000000006</v>
          </cell>
          <cell r="FY43">
            <v>202475.37</v>
          </cell>
          <cell r="FZ43">
            <v>163082.39000000001</v>
          </cell>
          <cell r="GA43">
            <v>0</v>
          </cell>
          <cell r="GB43">
            <v>568</v>
          </cell>
          <cell r="GC43">
            <v>0</v>
          </cell>
          <cell r="GD43">
            <v>228382.91</v>
          </cell>
          <cell r="GE43">
            <v>75618.13</v>
          </cell>
          <cell r="GF43">
            <v>5080.71</v>
          </cell>
          <cell r="GG43">
            <v>0</v>
          </cell>
          <cell r="GH43">
            <v>0</v>
          </cell>
          <cell r="GI43">
            <v>0</v>
          </cell>
          <cell r="GJ43">
            <v>0</v>
          </cell>
          <cell r="GK43">
            <v>1534301.66</v>
          </cell>
          <cell r="GL43">
            <v>484645.81</v>
          </cell>
          <cell r="GM43">
            <v>322391.24</v>
          </cell>
          <cell r="GN43">
            <v>1401981.62</v>
          </cell>
          <cell r="GO43">
            <v>53107.86</v>
          </cell>
          <cell r="GP43">
            <v>5894.94</v>
          </cell>
          <cell r="GQ43">
            <v>0</v>
          </cell>
          <cell r="GR43">
            <v>766491.97</v>
          </cell>
          <cell r="GS43">
            <v>161002.15</v>
          </cell>
          <cell r="GT43">
            <v>10943.52</v>
          </cell>
          <cell r="GU43">
            <v>186416.08</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1910</v>
          </cell>
          <cell r="HU43">
            <v>470.1</v>
          </cell>
          <cell r="HV43">
            <v>0</v>
          </cell>
          <cell r="HW43">
            <v>17147.919999999998</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1993363</v>
          </cell>
          <cell r="IV43">
            <v>0</v>
          </cell>
          <cell r="IW43">
            <v>0</v>
          </cell>
          <cell r="IX43">
            <v>0</v>
          </cell>
          <cell r="IY43">
            <v>0</v>
          </cell>
          <cell r="IZ43">
            <v>0</v>
          </cell>
          <cell r="JA43">
            <v>0</v>
          </cell>
          <cell r="JB43">
            <v>170409.11</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27767809.02</v>
          </cell>
          <cell r="KF43">
            <v>10194808.9</v>
          </cell>
          <cell r="KG43">
            <v>7651631.6200000001</v>
          </cell>
          <cell r="KH43">
            <v>3385410.83</v>
          </cell>
          <cell r="KI43">
            <v>53107.86</v>
          </cell>
          <cell r="KJ43">
            <v>26994.880000000001</v>
          </cell>
          <cell r="KK43">
            <v>2163772.11</v>
          </cell>
        </row>
        <row r="44">
          <cell r="A44">
            <v>41</v>
          </cell>
          <cell r="B44">
            <v>914</v>
          </cell>
          <cell r="C44" t="str">
            <v>CAM Comm School District</v>
          </cell>
          <cell r="D44">
            <v>2737381.43</v>
          </cell>
          <cell r="E44">
            <v>861989.2</v>
          </cell>
          <cell r="F44">
            <v>6234663.5599999996</v>
          </cell>
          <cell r="G44">
            <v>64772.59</v>
          </cell>
          <cell r="H44">
            <v>4858.21</v>
          </cell>
          <cell r="I44">
            <v>2156.27</v>
          </cell>
          <cell r="J44">
            <v>0</v>
          </cell>
          <cell r="K44">
            <v>0</v>
          </cell>
          <cell r="L44">
            <v>0</v>
          </cell>
          <cell r="M44">
            <v>0</v>
          </cell>
          <cell r="N44">
            <v>0</v>
          </cell>
          <cell r="O44">
            <v>0</v>
          </cell>
          <cell r="P44">
            <v>0</v>
          </cell>
          <cell r="Q44">
            <v>0</v>
          </cell>
          <cell r="R44">
            <v>34182.06</v>
          </cell>
          <cell r="S44">
            <v>13267.12</v>
          </cell>
          <cell r="T44">
            <v>0</v>
          </cell>
          <cell r="U44">
            <v>0</v>
          </cell>
          <cell r="V44">
            <v>0</v>
          </cell>
          <cell r="W44">
            <v>0</v>
          </cell>
          <cell r="X44">
            <v>0</v>
          </cell>
          <cell r="Y44">
            <v>0</v>
          </cell>
          <cell r="Z44">
            <v>1416.01</v>
          </cell>
          <cell r="AA44">
            <v>18832.5</v>
          </cell>
          <cell r="AB44">
            <v>24493</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268635.5</v>
          </cell>
          <cell r="BW44">
            <v>96728.67</v>
          </cell>
          <cell r="BX44">
            <v>3519.9</v>
          </cell>
          <cell r="BY44">
            <v>8621.2999999999993</v>
          </cell>
          <cell r="BZ44">
            <v>0</v>
          </cell>
          <cell r="CA44">
            <v>0</v>
          </cell>
          <cell r="CB44">
            <v>0</v>
          </cell>
          <cell r="CC44">
            <v>40765.79</v>
          </cell>
          <cell r="CD44">
            <v>9591.33</v>
          </cell>
          <cell r="CE44">
            <v>0</v>
          </cell>
          <cell r="CF44">
            <v>4309.62</v>
          </cell>
          <cell r="CG44">
            <v>0</v>
          </cell>
          <cell r="CH44">
            <v>0</v>
          </cell>
          <cell r="CI44">
            <v>0</v>
          </cell>
          <cell r="CJ44">
            <v>0</v>
          </cell>
          <cell r="CK44">
            <v>0</v>
          </cell>
          <cell r="CL44">
            <v>20736.05</v>
          </cell>
          <cell r="CM44">
            <v>0</v>
          </cell>
          <cell r="CN44">
            <v>0</v>
          </cell>
          <cell r="CO44">
            <v>0</v>
          </cell>
          <cell r="CP44">
            <v>0</v>
          </cell>
          <cell r="CQ44">
            <v>0</v>
          </cell>
          <cell r="CR44">
            <v>0</v>
          </cell>
          <cell r="CS44">
            <v>3964</v>
          </cell>
          <cell r="CT44">
            <v>0</v>
          </cell>
          <cell r="CU44">
            <v>0</v>
          </cell>
          <cell r="CV44">
            <v>0</v>
          </cell>
          <cell r="CW44">
            <v>0</v>
          </cell>
          <cell r="CX44">
            <v>0</v>
          </cell>
          <cell r="CY44">
            <v>0</v>
          </cell>
          <cell r="CZ44">
            <v>0</v>
          </cell>
          <cell r="DA44">
            <v>0</v>
          </cell>
          <cell r="DB44">
            <v>0</v>
          </cell>
          <cell r="DC44">
            <v>0</v>
          </cell>
          <cell r="DD44">
            <v>0</v>
          </cell>
          <cell r="DE44">
            <v>0</v>
          </cell>
          <cell r="DF44">
            <v>0</v>
          </cell>
          <cell r="DG44">
            <v>19111.73</v>
          </cell>
          <cell r="DH44">
            <v>112.9</v>
          </cell>
          <cell r="DI44">
            <v>0</v>
          </cell>
          <cell r="DJ44">
            <v>4755</v>
          </cell>
          <cell r="DK44">
            <v>0</v>
          </cell>
          <cell r="DL44">
            <v>0</v>
          </cell>
          <cell r="DM44">
            <v>0</v>
          </cell>
          <cell r="DN44">
            <v>112525.18</v>
          </cell>
          <cell r="DO44">
            <v>0</v>
          </cell>
          <cell r="DP44">
            <v>0</v>
          </cell>
          <cell r="DQ44">
            <v>152</v>
          </cell>
          <cell r="DR44">
            <v>0</v>
          </cell>
          <cell r="DS44">
            <v>0</v>
          </cell>
          <cell r="DT44">
            <v>0</v>
          </cell>
          <cell r="DU44">
            <v>282</v>
          </cell>
          <cell r="DV44">
            <v>0</v>
          </cell>
          <cell r="DW44">
            <v>0</v>
          </cell>
          <cell r="DX44">
            <v>0</v>
          </cell>
          <cell r="DY44">
            <v>0</v>
          </cell>
          <cell r="DZ44">
            <v>329236.52</v>
          </cell>
          <cell r="EA44">
            <v>104997.08</v>
          </cell>
          <cell r="EB44">
            <v>0</v>
          </cell>
          <cell r="EC44">
            <v>2253.27</v>
          </cell>
          <cell r="ED44">
            <v>0</v>
          </cell>
          <cell r="EE44">
            <v>1685.85</v>
          </cell>
          <cell r="EF44">
            <v>0</v>
          </cell>
          <cell r="EG44">
            <v>49650</v>
          </cell>
          <cell r="EH44">
            <v>10829.7</v>
          </cell>
          <cell r="EI44">
            <v>71790.14</v>
          </cell>
          <cell r="EJ44">
            <v>1062.98</v>
          </cell>
          <cell r="EK44">
            <v>0</v>
          </cell>
          <cell r="EL44">
            <v>14.39</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3538.83</v>
          </cell>
          <cell r="FL44">
            <v>0</v>
          </cell>
          <cell r="FM44">
            <v>0</v>
          </cell>
          <cell r="FN44">
            <v>0</v>
          </cell>
          <cell r="FO44">
            <v>0</v>
          </cell>
          <cell r="FP44">
            <v>0</v>
          </cell>
          <cell r="FQ44">
            <v>0</v>
          </cell>
          <cell r="FR44">
            <v>170</v>
          </cell>
          <cell r="FS44">
            <v>0</v>
          </cell>
          <cell r="FT44">
            <v>0</v>
          </cell>
          <cell r="FU44">
            <v>0</v>
          </cell>
          <cell r="FV44">
            <v>0</v>
          </cell>
          <cell r="FW44">
            <v>0</v>
          </cell>
          <cell r="FX44">
            <v>5174.67</v>
          </cell>
          <cell r="FY44">
            <v>0</v>
          </cell>
          <cell r="FZ44">
            <v>0</v>
          </cell>
          <cell r="GA44">
            <v>0</v>
          </cell>
          <cell r="GB44">
            <v>0</v>
          </cell>
          <cell r="GC44">
            <v>0</v>
          </cell>
          <cell r="GD44">
            <v>0</v>
          </cell>
          <cell r="GE44">
            <v>0</v>
          </cell>
          <cell r="GF44">
            <v>0</v>
          </cell>
          <cell r="GG44">
            <v>0</v>
          </cell>
          <cell r="GH44">
            <v>0</v>
          </cell>
          <cell r="GI44">
            <v>0</v>
          </cell>
          <cell r="GJ44">
            <v>0</v>
          </cell>
          <cell r="GK44">
            <v>136204.10999999999</v>
          </cell>
          <cell r="GL44">
            <v>51984.46</v>
          </cell>
          <cell r="GM44">
            <v>102030.23</v>
          </cell>
          <cell r="GN44">
            <v>176185.05</v>
          </cell>
          <cell r="GO44">
            <v>0</v>
          </cell>
          <cell r="GP44">
            <v>40</v>
          </cell>
          <cell r="GQ44">
            <v>0</v>
          </cell>
          <cell r="GR44">
            <v>150144.51</v>
          </cell>
          <cell r="GS44">
            <v>32218.09</v>
          </cell>
          <cell r="GT44">
            <v>23178.92</v>
          </cell>
          <cell r="GU44">
            <v>42920.76</v>
          </cell>
          <cell r="GV44">
            <v>0</v>
          </cell>
          <cell r="GW44">
            <v>1635</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226955</v>
          </cell>
          <cell r="IV44">
            <v>0</v>
          </cell>
          <cell r="IW44">
            <v>0</v>
          </cell>
          <cell r="IX44">
            <v>0</v>
          </cell>
          <cell r="IY44">
            <v>0</v>
          </cell>
          <cell r="IZ44">
            <v>0</v>
          </cell>
          <cell r="JA44">
            <v>0</v>
          </cell>
          <cell r="JB44">
            <v>7148.02</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135124.43</v>
          </cell>
          <cell r="KE44">
            <v>3746199.92</v>
          </cell>
          <cell r="KF44">
            <v>1188196.33</v>
          </cell>
          <cell r="KG44">
            <v>6614343.04</v>
          </cell>
          <cell r="KH44">
            <v>324731.46999999997</v>
          </cell>
          <cell r="KI44">
            <v>4858.21</v>
          </cell>
          <cell r="KJ44">
            <v>10438.51</v>
          </cell>
          <cell r="KK44">
            <v>369227.45</v>
          </cell>
        </row>
        <row r="45">
          <cell r="A45">
            <v>42</v>
          </cell>
          <cell r="B45">
            <v>916</v>
          </cell>
          <cell r="C45" t="str">
            <v>CAL Comm School District</v>
          </cell>
          <cell r="D45">
            <v>914683.95</v>
          </cell>
          <cell r="E45">
            <v>274708.89</v>
          </cell>
          <cell r="F45">
            <v>1284005.08</v>
          </cell>
          <cell r="G45">
            <v>85361.53</v>
          </cell>
          <cell r="H45">
            <v>0</v>
          </cell>
          <cell r="I45">
            <v>1600</v>
          </cell>
          <cell r="J45">
            <v>0</v>
          </cell>
          <cell r="K45">
            <v>0</v>
          </cell>
          <cell r="L45">
            <v>0</v>
          </cell>
          <cell r="M45">
            <v>0</v>
          </cell>
          <cell r="N45">
            <v>0</v>
          </cell>
          <cell r="O45">
            <v>0</v>
          </cell>
          <cell r="P45">
            <v>0</v>
          </cell>
          <cell r="Q45">
            <v>0</v>
          </cell>
          <cell r="R45">
            <v>0</v>
          </cell>
          <cell r="S45">
            <v>0</v>
          </cell>
          <cell r="T45">
            <v>3106.47</v>
          </cell>
          <cell r="U45">
            <v>376</v>
          </cell>
          <cell r="V45">
            <v>0</v>
          </cell>
          <cell r="W45">
            <v>0</v>
          </cell>
          <cell r="X45">
            <v>0</v>
          </cell>
          <cell r="Y45">
            <v>0</v>
          </cell>
          <cell r="Z45">
            <v>0</v>
          </cell>
          <cell r="AA45">
            <v>10993.93</v>
          </cell>
          <cell r="AB45">
            <v>677.95</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21358.16</v>
          </cell>
          <cell r="BY45">
            <v>0</v>
          </cell>
          <cell r="BZ45">
            <v>0</v>
          </cell>
          <cell r="CA45">
            <v>213</v>
          </cell>
          <cell r="CB45">
            <v>0</v>
          </cell>
          <cell r="CC45">
            <v>16028.67</v>
          </cell>
          <cell r="CD45">
            <v>3644.96</v>
          </cell>
          <cell r="CE45">
            <v>13911.82</v>
          </cell>
          <cell r="CF45">
            <v>3770.13</v>
          </cell>
          <cell r="CG45">
            <v>0</v>
          </cell>
          <cell r="CH45">
            <v>0</v>
          </cell>
          <cell r="CI45">
            <v>0</v>
          </cell>
          <cell r="CJ45">
            <v>0</v>
          </cell>
          <cell r="CK45">
            <v>0</v>
          </cell>
          <cell r="CL45">
            <v>42331.41</v>
          </cell>
          <cell r="CM45">
            <v>5427.79</v>
          </cell>
          <cell r="CN45">
            <v>4319</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11495.57</v>
          </cell>
          <cell r="DH45">
            <v>1561.21</v>
          </cell>
          <cell r="DI45">
            <v>0</v>
          </cell>
          <cell r="DJ45">
            <v>5615.5</v>
          </cell>
          <cell r="DK45">
            <v>0</v>
          </cell>
          <cell r="DL45">
            <v>0</v>
          </cell>
          <cell r="DM45">
            <v>0</v>
          </cell>
          <cell r="DN45">
            <v>90619.85</v>
          </cell>
          <cell r="DO45">
            <v>0</v>
          </cell>
          <cell r="DP45">
            <v>0</v>
          </cell>
          <cell r="DQ45">
            <v>0</v>
          </cell>
          <cell r="DR45">
            <v>0</v>
          </cell>
          <cell r="DS45">
            <v>0</v>
          </cell>
          <cell r="DT45">
            <v>0</v>
          </cell>
          <cell r="DU45">
            <v>315</v>
          </cell>
          <cell r="DV45">
            <v>0</v>
          </cell>
          <cell r="DW45">
            <v>0</v>
          </cell>
          <cell r="DX45">
            <v>0</v>
          </cell>
          <cell r="DY45">
            <v>0</v>
          </cell>
          <cell r="DZ45">
            <v>90211.21</v>
          </cell>
          <cell r="EA45">
            <v>46134.64</v>
          </cell>
          <cell r="EB45">
            <v>8285.34</v>
          </cell>
          <cell r="EC45">
            <v>2618.31</v>
          </cell>
          <cell r="ED45">
            <v>0</v>
          </cell>
          <cell r="EE45">
            <v>1914</v>
          </cell>
          <cell r="EF45">
            <v>0</v>
          </cell>
          <cell r="EG45">
            <v>0</v>
          </cell>
          <cell r="EH45">
            <v>0</v>
          </cell>
          <cell r="EI45">
            <v>37076.9</v>
          </cell>
          <cell r="EJ45">
            <v>893.91</v>
          </cell>
          <cell r="EK45">
            <v>0</v>
          </cell>
          <cell r="EL45">
            <v>838.24</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71018.259999999995</v>
          </cell>
          <cell r="GL45">
            <v>30595.360000000001</v>
          </cell>
          <cell r="GM45">
            <v>59772.81</v>
          </cell>
          <cell r="GN45">
            <v>54602.19</v>
          </cell>
          <cell r="GO45">
            <v>0</v>
          </cell>
          <cell r="GP45">
            <v>2564.25</v>
          </cell>
          <cell r="GQ45">
            <v>0</v>
          </cell>
          <cell r="GR45">
            <v>55516.18</v>
          </cell>
          <cell r="GS45">
            <v>24374.71</v>
          </cell>
          <cell r="GT45">
            <v>45859.37</v>
          </cell>
          <cell r="GU45">
            <v>15554.61</v>
          </cell>
          <cell r="GV45">
            <v>0</v>
          </cell>
          <cell r="GW45">
            <v>500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123808</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1147458.27</v>
          </cell>
          <cell r="KF45">
            <v>379458.56</v>
          </cell>
          <cell r="KG45">
            <v>1629131.71</v>
          </cell>
          <cell r="KH45">
            <v>170843.63</v>
          </cell>
          <cell r="KI45">
            <v>4319</v>
          </cell>
          <cell r="KJ45">
            <v>13244.99</v>
          </cell>
          <cell r="KK45">
            <v>123808</v>
          </cell>
        </row>
        <row r="46">
          <cell r="A46">
            <v>43</v>
          </cell>
          <cell r="B46">
            <v>918</v>
          </cell>
          <cell r="C46" t="str">
            <v>Calamus-Wheatland Comm School District</v>
          </cell>
          <cell r="D46">
            <v>2542777.46</v>
          </cell>
          <cell r="E46">
            <v>881961.65</v>
          </cell>
          <cell r="F46">
            <v>435675.36</v>
          </cell>
          <cell r="G46">
            <v>47485.24</v>
          </cell>
          <cell r="H46">
            <v>4010.78</v>
          </cell>
          <cell r="I46">
            <v>0</v>
          </cell>
          <cell r="J46">
            <v>0</v>
          </cell>
          <cell r="K46">
            <v>0</v>
          </cell>
          <cell r="L46">
            <v>0</v>
          </cell>
          <cell r="M46">
            <v>0</v>
          </cell>
          <cell r="N46">
            <v>0</v>
          </cell>
          <cell r="O46">
            <v>0</v>
          </cell>
          <cell r="P46">
            <v>0</v>
          </cell>
          <cell r="Q46">
            <v>0</v>
          </cell>
          <cell r="R46">
            <v>91634.84</v>
          </cell>
          <cell r="S46">
            <v>35320.58</v>
          </cell>
          <cell r="T46">
            <v>483.75</v>
          </cell>
          <cell r="U46">
            <v>0</v>
          </cell>
          <cell r="V46">
            <v>0</v>
          </cell>
          <cell r="W46">
            <v>0</v>
          </cell>
          <cell r="X46">
            <v>0</v>
          </cell>
          <cell r="Y46">
            <v>18343.259999999998</v>
          </cell>
          <cell r="Z46">
            <v>7396.15</v>
          </cell>
          <cell r="AA46">
            <v>69.37</v>
          </cell>
          <cell r="AB46">
            <v>796.64</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148439.62</v>
          </cell>
          <cell r="BW46">
            <v>34316.160000000003</v>
          </cell>
          <cell r="BX46">
            <v>3507.67</v>
          </cell>
          <cell r="BY46">
            <v>25.98</v>
          </cell>
          <cell r="BZ46">
            <v>0</v>
          </cell>
          <cell r="CA46">
            <v>0</v>
          </cell>
          <cell r="CB46">
            <v>0</v>
          </cell>
          <cell r="CC46">
            <v>78092.05</v>
          </cell>
          <cell r="CD46">
            <v>33005.29</v>
          </cell>
          <cell r="CE46">
            <v>0</v>
          </cell>
          <cell r="CF46">
            <v>2515.59</v>
          </cell>
          <cell r="CG46">
            <v>0</v>
          </cell>
          <cell r="CH46">
            <v>0</v>
          </cell>
          <cell r="CI46">
            <v>0</v>
          </cell>
          <cell r="CJ46">
            <v>0</v>
          </cell>
          <cell r="CK46">
            <v>0</v>
          </cell>
          <cell r="CL46">
            <v>0</v>
          </cell>
          <cell r="CM46">
            <v>0</v>
          </cell>
          <cell r="CN46">
            <v>0</v>
          </cell>
          <cell r="CO46">
            <v>0</v>
          </cell>
          <cell r="CP46">
            <v>0</v>
          </cell>
          <cell r="CQ46">
            <v>0</v>
          </cell>
          <cell r="CR46">
            <v>0</v>
          </cell>
          <cell r="CS46">
            <v>9602.4500000000007</v>
          </cell>
          <cell r="CT46">
            <v>501.2</v>
          </cell>
          <cell r="CU46">
            <v>0</v>
          </cell>
          <cell r="CV46">
            <v>0</v>
          </cell>
          <cell r="CW46">
            <v>0</v>
          </cell>
          <cell r="CX46">
            <v>0</v>
          </cell>
          <cell r="CY46">
            <v>0</v>
          </cell>
          <cell r="CZ46">
            <v>0</v>
          </cell>
          <cell r="DA46">
            <v>0</v>
          </cell>
          <cell r="DB46">
            <v>0</v>
          </cell>
          <cell r="DC46">
            <v>0</v>
          </cell>
          <cell r="DD46">
            <v>0</v>
          </cell>
          <cell r="DE46">
            <v>0</v>
          </cell>
          <cell r="DF46">
            <v>0</v>
          </cell>
          <cell r="DG46">
            <v>15508.9</v>
          </cell>
          <cell r="DH46">
            <v>404.38</v>
          </cell>
          <cell r="DI46">
            <v>0</v>
          </cell>
          <cell r="DJ46">
            <v>2742</v>
          </cell>
          <cell r="DK46">
            <v>0</v>
          </cell>
          <cell r="DL46">
            <v>146704.79999999999</v>
          </cell>
          <cell r="DM46">
            <v>40664.81</v>
          </cell>
          <cell r="DN46">
            <v>221.76</v>
          </cell>
          <cell r="DO46">
            <v>0</v>
          </cell>
          <cell r="DP46">
            <v>0</v>
          </cell>
          <cell r="DQ46">
            <v>561</v>
          </cell>
          <cell r="DR46">
            <v>0</v>
          </cell>
          <cell r="DS46">
            <v>0</v>
          </cell>
          <cell r="DT46">
            <v>0</v>
          </cell>
          <cell r="DU46">
            <v>348</v>
          </cell>
          <cell r="DV46">
            <v>0</v>
          </cell>
          <cell r="DW46">
            <v>0</v>
          </cell>
          <cell r="DX46">
            <v>0</v>
          </cell>
          <cell r="DY46">
            <v>0</v>
          </cell>
          <cell r="DZ46">
            <v>198703.84</v>
          </cell>
          <cell r="EA46">
            <v>83796.350000000006</v>
          </cell>
          <cell r="EB46">
            <v>12241.63</v>
          </cell>
          <cell r="EC46">
            <v>697.65</v>
          </cell>
          <cell r="ED46">
            <v>0</v>
          </cell>
          <cell r="EE46">
            <v>1607</v>
          </cell>
          <cell r="EF46">
            <v>0</v>
          </cell>
          <cell r="EG46">
            <v>54560</v>
          </cell>
          <cell r="EH46">
            <v>18707.14</v>
          </cell>
          <cell r="EI46">
            <v>392.95</v>
          </cell>
          <cell r="EJ46">
            <v>210.18</v>
          </cell>
          <cell r="EK46">
            <v>0</v>
          </cell>
          <cell r="EL46">
            <v>790</v>
          </cell>
          <cell r="EM46">
            <v>0</v>
          </cell>
          <cell r="EN46">
            <v>0</v>
          </cell>
          <cell r="EO46">
            <v>0</v>
          </cell>
          <cell r="EP46">
            <v>0</v>
          </cell>
          <cell r="EQ46">
            <v>0</v>
          </cell>
          <cell r="ER46">
            <v>0</v>
          </cell>
          <cell r="ES46">
            <v>0</v>
          </cell>
          <cell r="ET46">
            <v>0</v>
          </cell>
          <cell r="EU46">
            <v>0</v>
          </cell>
          <cell r="EV46">
            <v>0</v>
          </cell>
          <cell r="EW46">
            <v>21.84</v>
          </cell>
          <cell r="EX46">
            <v>0</v>
          </cell>
          <cell r="EY46">
            <v>0</v>
          </cell>
          <cell r="EZ46">
            <v>0</v>
          </cell>
          <cell r="FA46">
            <v>0</v>
          </cell>
          <cell r="FB46">
            <v>0</v>
          </cell>
          <cell r="FC46">
            <v>0</v>
          </cell>
          <cell r="FD46">
            <v>0</v>
          </cell>
          <cell r="FE46">
            <v>0</v>
          </cell>
          <cell r="FF46">
            <v>0</v>
          </cell>
          <cell r="FG46">
            <v>0</v>
          </cell>
          <cell r="FH46">
            <v>0</v>
          </cell>
          <cell r="FI46">
            <v>0</v>
          </cell>
          <cell r="FJ46">
            <v>0</v>
          </cell>
          <cell r="FK46">
            <v>3804.53</v>
          </cell>
          <cell r="FL46">
            <v>0</v>
          </cell>
          <cell r="FM46">
            <v>0</v>
          </cell>
          <cell r="FN46">
            <v>0</v>
          </cell>
          <cell r="FO46">
            <v>0</v>
          </cell>
          <cell r="FP46">
            <v>600</v>
          </cell>
          <cell r="FQ46">
            <v>152.99</v>
          </cell>
          <cell r="FR46">
            <v>1570</v>
          </cell>
          <cell r="FS46">
            <v>0</v>
          </cell>
          <cell r="FT46">
            <v>0</v>
          </cell>
          <cell r="FU46">
            <v>0</v>
          </cell>
          <cell r="FV46">
            <v>0</v>
          </cell>
          <cell r="FW46">
            <v>0</v>
          </cell>
          <cell r="FX46">
            <v>0</v>
          </cell>
          <cell r="FY46">
            <v>13393</v>
          </cell>
          <cell r="FZ46">
            <v>0</v>
          </cell>
          <cell r="GA46">
            <v>16657.849999999999</v>
          </cell>
          <cell r="GB46">
            <v>0</v>
          </cell>
          <cell r="GC46">
            <v>0</v>
          </cell>
          <cell r="GD46">
            <v>0</v>
          </cell>
          <cell r="GE46">
            <v>0</v>
          </cell>
          <cell r="GF46">
            <v>0</v>
          </cell>
          <cell r="GG46">
            <v>0</v>
          </cell>
          <cell r="GH46">
            <v>0</v>
          </cell>
          <cell r="GI46">
            <v>0</v>
          </cell>
          <cell r="GJ46">
            <v>0</v>
          </cell>
          <cell r="GK46">
            <v>126317.06</v>
          </cell>
          <cell r="GL46">
            <v>50259.74</v>
          </cell>
          <cell r="GM46">
            <v>77439.179999999993</v>
          </cell>
          <cell r="GN46">
            <v>193119.32</v>
          </cell>
          <cell r="GO46">
            <v>175.47</v>
          </cell>
          <cell r="GP46">
            <v>0</v>
          </cell>
          <cell r="GQ46">
            <v>0</v>
          </cell>
          <cell r="GR46">
            <v>118642.18</v>
          </cell>
          <cell r="GS46">
            <v>20706.080000000002</v>
          </cell>
          <cell r="GT46">
            <v>55945.37</v>
          </cell>
          <cell r="GU46">
            <v>35895.949999999997</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195466</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3524815.11</v>
          </cell>
          <cell r="KF46">
            <v>1206286.94</v>
          </cell>
          <cell r="KG46">
            <v>630225.76</v>
          </cell>
          <cell r="KH46">
            <v>281652.13</v>
          </cell>
          <cell r="KI46">
            <v>20844.099999999999</v>
          </cell>
          <cell r="KJ46">
            <v>5700</v>
          </cell>
          <cell r="KK46">
            <v>195466</v>
          </cell>
        </row>
        <row r="47">
          <cell r="A47">
            <v>44</v>
          </cell>
          <cell r="B47">
            <v>936</v>
          </cell>
          <cell r="C47" t="str">
            <v>Camanche Comm School District</v>
          </cell>
          <cell r="D47">
            <v>4455697.7300000004</v>
          </cell>
          <cell r="E47">
            <v>2105966.35</v>
          </cell>
          <cell r="F47">
            <v>1107239.8700000001</v>
          </cell>
          <cell r="G47">
            <v>58521.84</v>
          </cell>
          <cell r="H47">
            <v>52194.31</v>
          </cell>
          <cell r="I47">
            <v>1602.93</v>
          </cell>
          <cell r="J47">
            <v>0</v>
          </cell>
          <cell r="K47">
            <v>0</v>
          </cell>
          <cell r="L47">
            <v>0</v>
          </cell>
          <cell r="M47">
            <v>39142.78</v>
          </cell>
          <cell r="N47">
            <v>0</v>
          </cell>
          <cell r="O47">
            <v>0</v>
          </cell>
          <cell r="P47">
            <v>0</v>
          </cell>
          <cell r="Q47">
            <v>0</v>
          </cell>
          <cell r="R47">
            <v>177640.08</v>
          </cell>
          <cell r="S47">
            <v>110361.17</v>
          </cell>
          <cell r="T47">
            <v>5090</v>
          </cell>
          <cell r="U47">
            <v>184.82</v>
          </cell>
          <cell r="V47">
            <v>0</v>
          </cell>
          <cell r="W47">
            <v>0</v>
          </cell>
          <cell r="X47">
            <v>0</v>
          </cell>
          <cell r="Y47">
            <v>60684.97</v>
          </cell>
          <cell r="Z47">
            <v>22229.37</v>
          </cell>
          <cell r="AA47">
            <v>0</v>
          </cell>
          <cell r="AB47">
            <v>6095.76</v>
          </cell>
          <cell r="AC47">
            <v>724.67</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23999.3</v>
          </cell>
          <cell r="BP47">
            <v>27258.28</v>
          </cell>
          <cell r="BQ47">
            <v>0</v>
          </cell>
          <cell r="BR47">
            <v>0</v>
          </cell>
          <cell r="BS47">
            <v>0</v>
          </cell>
          <cell r="BT47">
            <v>0</v>
          </cell>
          <cell r="BU47">
            <v>0</v>
          </cell>
          <cell r="BV47">
            <v>68606.25</v>
          </cell>
          <cell r="BW47">
            <v>11704.62</v>
          </cell>
          <cell r="BX47">
            <v>39030</v>
          </cell>
          <cell r="BY47">
            <v>0</v>
          </cell>
          <cell r="BZ47">
            <v>1548</v>
          </cell>
          <cell r="CA47">
            <v>0</v>
          </cell>
          <cell r="CB47">
            <v>0</v>
          </cell>
          <cell r="CC47">
            <v>136956.42000000001</v>
          </cell>
          <cell r="CD47">
            <v>68890.22</v>
          </cell>
          <cell r="CE47">
            <v>0</v>
          </cell>
          <cell r="CF47">
            <v>1700.24</v>
          </cell>
          <cell r="CG47">
            <v>0</v>
          </cell>
          <cell r="CH47">
            <v>43.99</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41044.67</v>
          </cell>
          <cell r="DH47">
            <v>312</v>
          </cell>
          <cell r="DI47">
            <v>0</v>
          </cell>
          <cell r="DJ47">
            <v>0</v>
          </cell>
          <cell r="DK47">
            <v>0</v>
          </cell>
          <cell r="DL47">
            <v>179242.22</v>
          </cell>
          <cell r="DM47">
            <v>70252.02</v>
          </cell>
          <cell r="DN47">
            <v>6.95</v>
          </cell>
          <cell r="DO47">
            <v>428.76</v>
          </cell>
          <cell r="DP47">
            <v>0</v>
          </cell>
          <cell r="DQ47">
            <v>2827</v>
          </cell>
          <cell r="DR47">
            <v>0</v>
          </cell>
          <cell r="DS47">
            <v>0</v>
          </cell>
          <cell r="DT47">
            <v>0</v>
          </cell>
          <cell r="DU47">
            <v>862</v>
          </cell>
          <cell r="DV47">
            <v>0</v>
          </cell>
          <cell r="DW47">
            <v>0</v>
          </cell>
          <cell r="DX47">
            <v>0</v>
          </cell>
          <cell r="DY47">
            <v>0</v>
          </cell>
          <cell r="DZ47">
            <v>583932.57999999996</v>
          </cell>
          <cell r="EA47">
            <v>291377.3</v>
          </cell>
          <cell r="EB47">
            <v>15068.49</v>
          </cell>
          <cell r="EC47">
            <v>943.75</v>
          </cell>
          <cell r="ED47">
            <v>0</v>
          </cell>
          <cell r="EE47">
            <v>2497</v>
          </cell>
          <cell r="EF47">
            <v>0</v>
          </cell>
          <cell r="EG47">
            <v>157923.43</v>
          </cell>
          <cell r="EH47">
            <v>120836.22</v>
          </cell>
          <cell r="EI47">
            <v>30112.400000000001</v>
          </cell>
          <cell r="EJ47">
            <v>10015.92</v>
          </cell>
          <cell r="EK47">
            <v>1197.72</v>
          </cell>
          <cell r="EL47">
            <v>4128.03</v>
          </cell>
          <cell r="EM47">
            <v>0</v>
          </cell>
          <cell r="EN47">
            <v>0</v>
          </cell>
          <cell r="EO47">
            <v>0</v>
          </cell>
          <cell r="EP47">
            <v>0</v>
          </cell>
          <cell r="EQ47">
            <v>0</v>
          </cell>
          <cell r="ER47">
            <v>0</v>
          </cell>
          <cell r="ES47">
            <v>0</v>
          </cell>
          <cell r="ET47">
            <v>0</v>
          </cell>
          <cell r="EU47">
            <v>0</v>
          </cell>
          <cell r="EV47">
            <v>0</v>
          </cell>
          <cell r="EW47">
            <v>32211.4</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357.14</v>
          </cell>
          <cell r="FR47">
            <v>4125</v>
          </cell>
          <cell r="FS47">
            <v>798</v>
          </cell>
          <cell r="FT47">
            <v>0</v>
          </cell>
          <cell r="FU47">
            <v>0</v>
          </cell>
          <cell r="FV47">
            <v>0</v>
          </cell>
          <cell r="FW47">
            <v>55767</v>
          </cell>
          <cell r="FX47">
            <v>33849.870000000003</v>
          </cell>
          <cell r="FY47">
            <v>17063.87</v>
          </cell>
          <cell r="FZ47">
            <v>39310.47</v>
          </cell>
          <cell r="GA47">
            <v>44372.71</v>
          </cell>
          <cell r="GB47">
            <v>0</v>
          </cell>
          <cell r="GC47">
            <v>0</v>
          </cell>
          <cell r="GD47">
            <v>0</v>
          </cell>
          <cell r="GE47">
            <v>0</v>
          </cell>
          <cell r="GF47">
            <v>0</v>
          </cell>
          <cell r="GG47">
            <v>0</v>
          </cell>
          <cell r="GH47">
            <v>0</v>
          </cell>
          <cell r="GI47">
            <v>0</v>
          </cell>
          <cell r="GJ47">
            <v>0</v>
          </cell>
          <cell r="GK47">
            <v>363427.61</v>
          </cell>
          <cell r="GL47">
            <v>202145.32</v>
          </cell>
          <cell r="GM47">
            <v>61791.93</v>
          </cell>
          <cell r="GN47">
            <v>364484.94</v>
          </cell>
          <cell r="GO47">
            <v>25322.38</v>
          </cell>
          <cell r="GP47">
            <v>0</v>
          </cell>
          <cell r="GQ47">
            <v>0</v>
          </cell>
          <cell r="GR47">
            <v>183420.9</v>
          </cell>
          <cell r="GS47">
            <v>55882.62</v>
          </cell>
          <cell r="GT47">
            <v>18315.36</v>
          </cell>
          <cell r="GU47">
            <v>30436.240000000002</v>
          </cell>
          <cell r="GV47">
            <v>200</v>
          </cell>
          <cell r="GW47">
            <v>715</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382374</v>
          </cell>
          <cell r="IV47">
            <v>0</v>
          </cell>
          <cell r="IW47">
            <v>0</v>
          </cell>
          <cell r="IX47">
            <v>0</v>
          </cell>
          <cell r="IY47">
            <v>0</v>
          </cell>
          <cell r="IZ47">
            <v>0</v>
          </cell>
          <cell r="JA47">
            <v>0</v>
          </cell>
          <cell r="JB47">
            <v>2473.34</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6447298.4900000002</v>
          </cell>
          <cell r="KF47">
            <v>3121110.5</v>
          </cell>
          <cell r="KG47">
            <v>1411104.72</v>
          </cell>
          <cell r="KH47">
            <v>513232.74</v>
          </cell>
          <cell r="KI47">
            <v>125559.79</v>
          </cell>
          <cell r="KJ47">
            <v>11813.95</v>
          </cell>
          <cell r="KK47">
            <v>384847.34</v>
          </cell>
        </row>
        <row r="48">
          <cell r="A48">
            <v>45</v>
          </cell>
          <cell r="B48">
            <v>977</v>
          </cell>
          <cell r="C48" t="str">
            <v>Cardinal Comm School District</v>
          </cell>
          <cell r="D48">
            <v>4165458.91</v>
          </cell>
          <cell r="E48">
            <v>1302565.2</v>
          </cell>
          <cell r="F48">
            <v>888519.4</v>
          </cell>
          <cell r="G48">
            <v>135985.66</v>
          </cell>
          <cell r="H48">
            <v>28931.41</v>
          </cell>
          <cell r="I48">
            <v>33198.800000000003</v>
          </cell>
          <cell r="J48">
            <v>0</v>
          </cell>
          <cell r="K48">
            <v>0</v>
          </cell>
          <cell r="L48">
            <v>0</v>
          </cell>
          <cell r="M48">
            <v>24669.5</v>
          </cell>
          <cell r="N48">
            <v>0</v>
          </cell>
          <cell r="O48">
            <v>0</v>
          </cell>
          <cell r="P48">
            <v>0</v>
          </cell>
          <cell r="Q48">
            <v>0</v>
          </cell>
          <cell r="R48">
            <v>85513.600000000006</v>
          </cell>
          <cell r="S48">
            <v>33916.97</v>
          </cell>
          <cell r="T48">
            <v>3486.75</v>
          </cell>
          <cell r="U48">
            <v>122.39</v>
          </cell>
          <cell r="V48">
            <v>0</v>
          </cell>
          <cell r="W48">
            <v>0</v>
          </cell>
          <cell r="X48">
            <v>0</v>
          </cell>
          <cell r="Y48">
            <v>46059</v>
          </cell>
          <cell r="Z48">
            <v>8960.34</v>
          </cell>
          <cell r="AA48">
            <v>0</v>
          </cell>
          <cell r="AB48">
            <v>1893.04</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331856.02</v>
          </cell>
          <cell r="BW48">
            <v>95982.720000000001</v>
          </cell>
          <cell r="BX48">
            <v>70365.87</v>
          </cell>
          <cell r="BY48">
            <v>146938.68</v>
          </cell>
          <cell r="BZ48">
            <v>0</v>
          </cell>
          <cell r="CA48">
            <v>9325</v>
          </cell>
          <cell r="CB48">
            <v>0</v>
          </cell>
          <cell r="CC48">
            <v>29321.86</v>
          </cell>
          <cell r="CD48">
            <v>14781.43</v>
          </cell>
          <cell r="CE48">
            <v>0</v>
          </cell>
          <cell r="CF48">
            <v>659.76</v>
          </cell>
          <cell r="CG48">
            <v>0</v>
          </cell>
          <cell r="CH48">
            <v>0</v>
          </cell>
          <cell r="CI48">
            <v>0</v>
          </cell>
          <cell r="CJ48">
            <v>1403</v>
          </cell>
          <cell r="CK48">
            <v>239.69</v>
          </cell>
          <cell r="CL48">
            <v>85314.01</v>
          </cell>
          <cell r="CM48">
            <v>53112.5</v>
          </cell>
          <cell r="CN48">
            <v>311732.95</v>
          </cell>
          <cell r="CO48">
            <v>10086.1</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45067.03</v>
          </cell>
          <cell r="DH48">
            <v>7087.38</v>
          </cell>
          <cell r="DI48">
            <v>0</v>
          </cell>
          <cell r="DJ48">
            <v>22196.81</v>
          </cell>
          <cell r="DK48">
            <v>0</v>
          </cell>
          <cell r="DL48">
            <v>192630</v>
          </cell>
          <cell r="DM48">
            <v>70737.929999999993</v>
          </cell>
          <cell r="DN48">
            <v>58914.400000000001</v>
          </cell>
          <cell r="DO48">
            <v>12101.91</v>
          </cell>
          <cell r="DP48">
            <v>0</v>
          </cell>
          <cell r="DQ48">
            <v>14715.41</v>
          </cell>
          <cell r="DR48">
            <v>0</v>
          </cell>
          <cell r="DS48">
            <v>36525</v>
          </cell>
          <cell r="DT48">
            <v>8689.16</v>
          </cell>
          <cell r="DU48">
            <v>1161</v>
          </cell>
          <cell r="DV48">
            <v>0</v>
          </cell>
          <cell r="DW48">
            <v>0</v>
          </cell>
          <cell r="DX48">
            <v>0</v>
          </cell>
          <cell r="DY48">
            <v>0</v>
          </cell>
          <cell r="DZ48">
            <v>382877.45</v>
          </cell>
          <cell r="EA48">
            <v>139191.53</v>
          </cell>
          <cell r="EB48">
            <v>0</v>
          </cell>
          <cell r="EC48">
            <v>8075.02</v>
          </cell>
          <cell r="ED48">
            <v>117.95</v>
          </cell>
          <cell r="EE48">
            <v>2795</v>
          </cell>
          <cell r="EF48">
            <v>0</v>
          </cell>
          <cell r="EG48">
            <v>141705.12</v>
          </cell>
          <cell r="EH48">
            <v>28749.27</v>
          </cell>
          <cell r="EI48">
            <v>9056.94</v>
          </cell>
          <cell r="EJ48">
            <v>33871.760000000002</v>
          </cell>
          <cell r="EK48">
            <v>2648.44</v>
          </cell>
          <cell r="EL48">
            <v>2056.8200000000002</v>
          </cell>
          <cell r="EM48">
            <v>0</v>
          </cell>
          <cell r="EN48">
            <v>0</v>
          </cell>
          <cell r="EO48">
            <v>0</v>
          </cell>
          <cell r="EP48">
            <v>0</v>
          </cell>
          <cell r="EQ48">
            <v>0</v>
          </cell>
          <cell r="ER48">
            <v>0</v>
          </cell>
          <cell r="ES48">
            <v>0</v>
          </cell>
          <cell r="ET48">
            <v>0</v>
          </cell>
          <cell r="EU48">
            <v>0</v>
          </cell>
          <cell r="EV48">
            <v>0</v>
          </cell>
          <cell r="EW48">
            <v>19267.66</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59806.400000000001</v>
          </cell>
          <cell r="GL48">
            <v>24783.439999999999</v>
          </cell>
          <cell r="GM48">
            <v>560178.73</v>
          </cell>
          <cell r="GN48">
            <v>294009.74</v>
          </cell>
          <cell r="GO48">
            <v>71416.92</v>
          </cell>
          <cell r="GP48">
            <v>5875</v>
          </cell>
          <cell r="GQ48">
            <v>0</v>
          </cell>
          <cell r="GR48">
            <v>290904.37</v>
          </cell>
          <cell r="GS48">
            <v>79223.37</v>
          </cell>
          <cell r="GT48">
            <v>14186.05</v>
          </cell>
          <cell r="GU48">
            <v>109832.55</v>
          </cell>
          <cell r="GV48">
            <v>45636.88</v>
          </cell>
          <cell r="GW48">
            <v>3487.5</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274498</v>
          </cell>
          <cell r="IV48">
            <v>0</v>
          </cell>
          <cell r="IW48">
            <v>0</v>
          </cell>
          <cell r="IX48">
            <v>0</v>
          </cell>
          <cell r="IY48">
            <v>0</v>
          </cell>
          <cell r="IZ48">
            <v>0</v>
          </cell>
          <cell r="JA48">
            <v>0</v>
          </cell>
          <cell r="JB48">
            <v>20000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38684.379999999997</v>
          </cell>
          <cell r="KE48">
            <v>5764060.7300000004</v>
          </cell>
          <cell r="KF48">
            <v>1807821.05</v>
          </cell>
          <cell r="KG48">
            <v>1780187.34</v>
          </cell>
          <cell r="KH48">
            <v>803690.39</v>
          </cell>
          <cell r="KI48">
            <v>460484.55</v>
          </cell>
          <cell r="KJ48">
            <v>103736.44</v>
          </cell>
          <cell r="KK48">
            <v>333182.38</v>
          </cell>
        </row>
        <row r="49">
          <cell r="A49">
            <v>46</v>
          </cell>
          <cell r="B49">
            <v>981</v>
          </cell>
          <cell r="C49" t="str">
            <v>Carlisle Comm School District</v>
          </cell>
          <cell r="D49">
            <v>9532377.0399999991</v>
          </cell>
          <cell r="E49">
            <v>2513377.33</v>
          </cell>
          <cell r="F49">
            <v>824140.86</v>
          </cell>
          <cell r="G49">
            <v>447057.81</v>
          </cell>
          <cell r="H49">
            <v>109667</v>
          </cell>
          <cell r="I49">
            <v>14335.95</v>
          </cell>
          <cell r="J49">
            <v>0</v>
          </cell>
          <cell r="K49">
            <v>33182.35</v>
          </cell>
          <cell r="L49">
            <v>11929.04</v>
          </cell>
          <cell r="M49">
            <v>0</v>
          </cell>
          <cell r="N49">
            <v>0</v>
          </cell>
          <cell r="O49">
            <v>0</v>
          </cell>
          <cell r="P49">
            <v>0</v>
          </cell>
          <cell r="Q49">
            <v>0</v>
          </cell>
          <cell r="R49">
            <v>339967.62</v>
          </cell>
          <cell r="S49">
            <v>86626.49</v>
          </cell>
          <cell r="T49">
            <v>29932.83</v>
          </cell>
          <cell r="U49">
            <v>268.23</v>
          </cell>
          <cell r="V49">
            <v>0</v>
          </cell>
          <cell r="W49">
            <v>0</v>
          </cell>
          <cell r="X49">
            <v>0</v>
          </cell>
          <cell r="Y49">
            <v>225441.72</v>
          </cell>
          <cell r="Z49">
            <v>49483.519999999997</v>
          </cell>
          <cell r="AA49">
            <v>0</v>
          </cell>
          <cell r="AB49">
            <v>5648.1</v>
          </cell>
          <cell r="AC49">
            <v>159.97999999999999</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804573.94</v>
          </cell>
          <cell r="BW49">
            <v>199733.48</v>
          </cell>
          <cell r="BX49">
            <v>10578.59</v>
          </cell>
          <cell r="BY49">
            <v>4653.8900000000003</v>
          </cell>
          <cell r="BZ49">
            <v>6433.69</v>
          </cell>
          <cell r="CA49">
            <v>561</v>
          </cell>
          <cell r="CB49">
            <v>0</v>
          </cell>
          <cell r="CC49">
            <v>144725.39000000001</v>
          </cell>
          <cell r="CD49">
            <v>30274.39</v>
          </cell>
          <cell r="CE49">
            <v>4272.96</v>
          </cell>
          <cell r="CF49">
            <v>8752.9500000000007</v>
          </cell>
          <cell r="CG49">
            <v>0</v>
          </cell>
          <cell r="CH49">
            <v>27.96</v>
          </cell>
          <cell r="CI49">
            <v>0</v>
          </cell>
          <cell r="CJ49">
            <v>0</v>
          </cell>
          <cell r="CK49">
            <v>0</v>
          </cell>
          <cell r="CL49">
            <v>18267.03</v>
          </cell>
          <cell r="CM49">
            <v>3750</v>
          </cell>
          <cell r="CN49">
            <v>6481.47</v>
          </cell>
          <cell r="CO49">
            <v>0</v>
          </cell>
          <cell r="CP49">
            <v>0</v>
          </cell>
          <cell r="CQ49">
            <v>0</v>
          </cell>
          <cell r="CR49">
            <v>0</v>
          </cell>
          <cell r="CS49">
            <v>14413.41</v>
          </cell>
          <cell r="CT49">
            <v>0</v>
          </cell>
          <cell r="CU49">
            <v>0</v>
          </cell>
          <cell r="CV49">
            <v>19168.400000000001</v>
          </cell>
          <cell r="CW49">
            <v>0</v>
          </cell>
          <cell r="CX49">
            <v>0</v>
          </cell>
          <cell r="CY49">
            <v>0</v>
          </cell>
          <cell r="CZ49">
            <v>0</v>
          </cell>
          <cell r="DA49">
            <v>0</v>
          </cell>
          <cell r="DB49">
            <v>0</v>
          </cell>
          <cell r="DC49">
            <v>0</v>
          </cell>
          <cell r="DD49">
            <v>0</v>
          </cell>
          <cell r="DE49">
            <v>0</v>
          </cell>
          <cell r="DF49">
            <v>0</v>
          </cell>
          <cell r="DG49">
            <v>27493.03</v>
          </cell>
          <cell r="DH49">
            <v>1016.48</v>
          </cell>
          <cell r="DI49">
            <v>10127</v>
          </cell>
          <cell r="DJ49">
            <v>19305.32</v>
          </cell>
          <cell r="DK49">
            <v>0</v>
          </cell>
          <cell r="DL49">
            <v>234380.51</v>
          </cell>
          <cell r="DM49">
            <v>46958.239999999998</v>
          </cell>
          <cell r="DN49">
            <v>11076.98</v>
          </cell>
          <cell r="DO49">
            <v>15246.16</v>
          </cell>
          <cell r="DP49">
            <v>3456.02</v>
          </cell>
          <cell r="DQ49">
            <v>2781</v>
          </cell>
          <cell r="DR49">
            <v>0</v>
          </cell>
          <cell r="DS49">
            <v>0</v>
          </cell>
          <cell r="DT49">
            <v>0</v>
          </cell>
          <cell r="DU49">
            <v>2040</v>
          </cell>
          <cell r="DV49">
            <v>0</v>
          </cell>
          <cell r="DW49">
            <v>0</v>
          </cell>
          <cell r="DX49">
            <v>0</v>
          </cell>
          <cell r="DY49">
            <v>0</v>
          </cell>
          <cell r="DZ49">
            <v>1065447.54</v>
          </cell>
          <cell r="EA49">
            <v>306038.69</v>
          </cell>
          <cell r="EB49">
            <v>4563.1899999999996</v>
          </cell>
          <cell r="EC49">
            <v>15816.73</v>
          </cell>
          <cell r="ED49">
            <v>5960.43</v>
          </cell>
          <cell r="EE49">
            <v>8236.75</v>
          </cell>
          <cell r="EF49">
            <v>0</v>
          </cell>
          <cell r="EG49">
            <v>177530.93</v>
          </cell>
          <cell r="EH49">
            <v>45835.94</v>
          </cell>
          <cell r="EI49">
            <v>25737.22</v>
          </cell>
          <cell r="EJ49">
            <v>9696.66</v>
          </cell>
          <cell r="EK49">
            <v>3013.16</v>
          </cell>
          <cell r="EL49">
            <v>183.51</v>
          </cell>
          <cell r="EM49">
            <v>0</v>
          </cell>
          <cell r="EN49">
            <v>38.93</v>
          </cell>
          <cell r="EO49">
            <v>84.13</v>
          </cell>
          <cell r="EP49">
            <v>0</v>
          </cell>
          <cell r="EQ49">
            <v>9177.42</v>
          </cell>
          <cell r="ER49">
            <v>1563.46</v>
          </cell>
          <cell r="ES49">
            <v>0</v>
          </cell>
          <cell r="ET49">
            <v>0</v>
          </cell>
          <cell r="EU49">
            <v>0</v>
          </cell>
          <cell r="EV49">
            <v>0</v>
          </cell>
          <cell r="EW49">
            <v>0</v>
          </cell>
          <cell r="EX49">
            <v>14788.97</v>
          </cell>
          <cell r="EY49">
            <v>56202.82</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124857.33</v>
          </cell>
          <cell r="FQ49">
            <v>41300.230000000003</v>
          </cell>
          <cell r="FR49">
            <v>27976.87</v>
          </cell>
          <cell r="FS49">
            <v>2665.37</v>
          </cell>
          <cell r="FT49">
            <v>3654.21</v>
          </cell>
          <cell r="FU49">
            <v>2821.2</v>
          </cell>
          <cell r="FV49">
            <v>0</v>
          </cell>
          <cell r="FW49">
            <v>168099.85</v>
          </cell>
          <cell r="FX49">
            <v>51206.81</v>
          </cell>
          <cell r="FY49">
            <v>165254.29</v>
          </cell>
          <cell r="FZ49">
            <v>42900.51</v>
          </cell>
          <cell r="GA49">
            <v>183653.15</v>
          </cell>
          <cell r="GB49">
            <v>0</v>
          </cell>
          <cell r="GC49">
            <v>0</v>
          </cell>
          <cell r="GD49">
            <v>0</v>
          </cell>
          <cell r="GE49">
            <v>0</v>
          </cell>
          <cell r="GF49">
            <v>0</v>
          </cell>
          <cell r="GG49">
            <v>0</v>
          </cell>
          <cell r="GH49">
            <v>0</v>
          </cell>
          <cell r="GI49">
            <v>0</v>
          </cell>
          <cell r="GJ49">
            <v>0</v>
          </cell>
          <cell r="GK49">
            <v>796679.06</v>
          </cell>
          <cell r="GL49">
            <v>221752.06</v>
          </cell>
          <cell r="GM49">
            <v>278424.28999999998</v>
          </cell>
          <cell r="GN49">
            <v>670768.24</v>
          </cell>
          <cell r="GO49">
            <v>2231</v>
          </cell>
          <cell r="GP49">
            <v>11876</v>
          </cell>
          <cell r="GQ49">
            <v>0</v>
          </cell>
          <cell r="GR49">
            <v>605265.89</v>
          </cell>
          <cell r="GS49">
            <v>129914.7</v>
          </cell>
          <cell r="GT49">
            <v>23451.33</v>
          </cell>
          <cell r="GU49">
            <v>103874.87</v>
          </cell>
          <cell r="GV49">
            <v>32617.51</v>
          </cell>
          <cell r="GW49">
            <v>584.21</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882448</v>
          </cell>
          <cell r="IV49">
            <v>0</v>
          </cell>
          <cell r="IW49">
            <v>0</v>
          </cell>
          <cell r="IX49">
            <v>0</v>
          </cell>
          <cell r="IY49">
            <v>0</v>
          </cell>
          <cell r="IZ49">
            <v>0</v>
          </cell>
          <cell r="JA49">
            <v>0</v>
          </cell>
          <cell r="JB49">
            <v>36000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14252568.1</v>
          </cell>
          <cell r="KF49">
            <v>3734515.05</v>
          </cell>
          <cell r="KG49">
            <v>1467622.88</v>
          </cell>
          <cell r="KH49">
            <v>1356082.39</v>
          </cell>
          <cell r="KI49">
            <v>425220.9</v>
          </cell>
          <cell r="KJ49">
            <v>79881.3</v>
          </cell>
          <cell r="KK49">
            <v>918448</v>
          </cell>
        </row>
        <row r="50">
          <cell r="A50">
            <v>47</v>
          </cell>
          <cell r="B50">
            <v>999</v>
          </cell>
          <cell r="C50" t="str">
            <v>Carroll Comm School District</v>
          </cell>
          <cell r="D50">
            <v>9219734.1500000004</v>
          </cell>
          <cell r="E50">
            <v>4227149.54</v>
          </cell>
          <cell r="F50">
            <v>1730130.26</v>
          </cell>
          <cell r="G50">
            <v>293655.38</v>
          </cell>
          <cell r="H50">
            <v>234269.55</v>
          </cell>
          <cell r="I50">
            <v>0</v>
          </cell>
          <cell r="J50">
            <v>0</v>
          </cell>
          <cell r="K50">
            <v>20331</v>
          </cell>
          <cell r="L50">
            <v>13296.09</v>
          </cell>
          <cell r="M50">
            <v>0</v>
          </cell>
          <cell r="N50">
            <v>0</v>
          </cell>
          <cell r="O50">
            <v>0</v>
          </cell>
          <cell r="P50">
            <v>0</v>
          </cell>
          <cell r="Q50">
            <v>0</v>
          </cell>
          <cell r="R50">
            <v>123632.54</v>
          </cell>
          <cell r="S50">
            <v>59166.89</v>
          </cell>
          <cell r="T50">
            <v>27431.200000000001</v>
          </cell>
          <cell r="U50">
            <v>1574.76</v>
          </cell>
          <cell r="V50">
            <v>0</v>
          </cell>
          <cell r="W50">
            <v>0</v>
          </cell>
          <cell r="X50">
            <v>0</v>
          </cell>
          <cell r="Y50">
            <v>153913.1</v>
          </cell>
          <cell r="Z50">
            <v>55007.22</v>
          </cell>
          <cell r="AA50">
            <v>0</v>
          </cell>
          <cell r="AB50">
            <v>5037.38</v>
          </cell>
          <cell r="AC50">
            <v>399</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42808</v>
          </cell>
          <cell r="CD50">
            <v>28084.66</v>
          </cell>
          <cell r="CE50">
            <v>0</v>
          </cell>
          <cell r="CF50">
            <v>26691.79</v>
          </cell>
          <cell r="CG50">
            <v>0</v>
          </cell>
          <cell r="CH50">
            <v>0</v>
          </cell>
          <cell r="CI50">
            <v>0</v>
          </cell>
          <cell r="CJ50">
            <v>131881.34</v>
          </cell>
          <cell r="CK50">
            <v>33079.089999999997</v>
          </cell>
          <cell r="CL50">
            <v>3916.25</v>
          </cell>
          <cell r="CM50">
            <v>18682.419999999998</v>
          </cell>
          <cell r="CN50">
            <v>1464.47</v>
          </cell>
          <cell r="CO50">
            <v>200</v>
          </cell>
          <cell r="CP50">
            <v>0</v>
          </cell>
          <cell r="CQ50">
            <v>0</v>
          </cell>
          <cell r="CR50">
            <v>0</v>
          </cell>
          <cell r="CS50">
            <v>272</v>
          </cell>
          <cell r="CT50">
            <v>0</v>
          </cell>
          <cell r="CU50">
            <v>0</v>
          </cell>
          <cell r="CV50">
            <v>0</v>
          </cell>
          <cell r="CW50">
            <v>0</v>
          </cell>
          <cell r="CX50">
            <v>0</v>
          </cell>
          <cell r="CY50">
            <v>0</v>
          </cell>
          <cell r="CZ50">
            <v>0</v>
          </cell>
          <cell r="DA50">
            <v>0</v>
          </cell>
          <cell r="DB50">
            <v>0</v>
          </cell>
          <cell r="DC50">
            <v>0</v>
          </cell>
          <cell r="DD50">
            <v>0</v>
          </cell>
          <cell r="DE50">
            <v>0</v>
          </cell>
          <cell r="DF50">
            <v>0</v>
          </cell>
          <cell r="DG50">
            <v>48690.28</v>
          </cell>
          <cell r="DH50">
            <v>6150.33</v>
          </cell>
          <cell r="DI50">
            <v>0</v>
          </cell>
          <cell r="DJ50">
            <v>22866.23</v>
          </cell>
          <cell r="DK50">
            <v>0</v>
          </cell>
          <cell r="DL50">
            <v>202161</v>
          </cell>
          <cell r="DM50">
            <v>64184.46</v>
          </cell>
          <cell r="DN50">
            <v>2328.4699999999998</v>
          </cell>
          <cell r="DO50">
            <v>1620.37</v>
          </cell>
          <cell r="DP50">
            <v>269</v>
          </cell>
          <cell r="DQ50">
            <v>0</v>
          </cell>
          <cell r="DR50">
            <v>0</v>
          </cell>
          <cell r="DS50">
            <v>0</v>
          </cell>
          <cell r="DT50">
            <v>0</v>
          </cell>
          <cell r="DU50">
            <v>3951</v>
          </cell>
          <cell r="DV50">
            <v>0</v>
          </cell>
          <cell r="DW50">
            <v>0</v>
          </cell>
          <cell r="DX50">
            <v>0</v>
          </cell>
          <cell r="DY50">
            <v>0</v>
          </cell>
          <cell r="DZ50">
            <v>562056.81999999995</v>
          </cell>
          <cell r="EA50">
            <v>227466.09</v>
          </cell>
          <cell r="EB50">
            <v>2109</v>
          </cell>
          <cell r="EC50">
            <v>4116.7700000000004</v>
          </cell>
          <cell r="ED50">
            <v>0</v>
          </cell>
          <cell r="EE50">
            <v>0</v>
          </cell>
          <cell r="EF50">
            <v>0</v>
          </cell>
          <cell r="EG50">
            <v>217047.63</v>
          </cell>
          <cell r="EH50">
            <v>91853.69</v>
          </cell>
          <cell r="EI50">
            <v>52579.75</v>
          </cell>
          <cell r="EJ50">
            <v>2620.58</v>
          </cell>
          <cell r="EK50">
            <v>0</v>
          </cell>
          <cell r="EL50">
            <v>150</v>
          </cell>
          <cell r="EM50">
            <v>0</v>
          </cell>
          <cell r="EN50">
            <v>0</v>
          </cell>
          <cell r="EO50">
            <v>0</v>
          </cell>
          <cell r="EP50">
            <v>0</v>
          </cell>
          <cell r="EQ50">
            <v>0</v>
          </cell>
          <cell r="ER50">
            <v>0</v>
          </cell>
          <cell r="ES50">
            <v>0</v>
          </cell>
          <cell r="ET50">
            <v>0</v>
          </cell>
          <cell r="EU50">
            <v>16544.669999999998</v>
          </cell>
          <cell r="EV50">
            <v>11144.96</v>
          </cell>
          <cell r="EW50">
            <v>219.21</v>
          </cell>
          <cell r="EX50">
            <v>12327.53</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542590.94999999995</v>
          </cell>
          <cell r="GL50">
            <v>271482.33</v>
          </cell>
          <cell r="GM50">
            <v>252802.95</v>
          </cell>
          <cell r="GN50">
            <v>470953.87</v>
          </cell>
          <cell r="GO50">
            <v>30768.5</v>
          </cell>
          <cell r="GP50">
            <v>300</v>
          </cell>
          <cell r="GQ50">
            <v>0</v>
          </cell>
          <cell r="GR50">
            <v>593495.32999999996</v>
          </cell>
          <cell r="GS50">
            <v>167838.59</v>
          </cell>
          <cell r="GT50">
            <v>15896.73</v>
          </cell>
          <cell r="GU50">
            <v>155326.81</v>
          </cell>
          <cell r="GV50">
            <v>4375.83</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857006</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11826196.529999999</v>
          </cell>
          <cell r="KF50">
            <v>5249753.6100000003</v>
          </cell>
          <cell r="KG50">
            <v>2140327.1</v>
          </cell>
          <cell r="KH50">
            <v>998757.99</v>
          </cell>
          <cell r="KI50">
            <v>271546.34999999998</v>
          </cell>
          <cell r="KJ50">
            <v>23516.23</v>
          </cell>
          <cell r="KK50">
            <v>857006</v>
          </cell>
        </row>
        <row r="51">
          <cell r="A51">
            <v>48</v>
          </cell>
          <cell r="B51">
            <v>1044</v>
          </cell>
          <cell r="C51" t="str">
            <v>Cedar Falls Comm School District</v>
          </cell>
          <cell r="D51">
            <v>30930043.41</v>
          </cell>
          <cell r="E51">
            <v>9644663.5099999998</v>
          </cell>
          <cell r="F51">
            <v>1997064.41</v>
          </cell>
          <cell r="G51">
            <v>1020024.52</v>
          </cell>
          <cell r="H51">
            <v>347160.11</v>
          </cell>
          <cell r="I51">
            <v>89</v>
          </cell>
          <cell r="J51">
            <v>0</v>
          </cell>
          <cell r="K51">
            <v>0</v>
          </cell>
          <cell r="L51">
            <v>0</v>
          </cell>
          <cell r="M51">
            <v>24000</v>
          </cell>
          <cell r="N51">
            <v>0</v>
          </cell>
          <cell r="O51">
            <v>0</v>
          </cell>
          <cell r="P51">
            <v>0</v>
          </cell>
          <cell r="Q51">
            <v>0</v>
          </cell>
          <cell r="R51">
            <v>1103473.5</v>
          </cell>
          <cell r="S51">
            <v>314636.02</v>
          </cell>
          <cell r="T51">
            <v>0</v>
          </cell>
          <cell r="U51">
            <v>2947.31</v>
          </cell>
          <cell r="V51">
            <v>0</v>
          </cell>
          <cell r="W51">
            <v>0</v>
          </cell>
          <cell r="X51">
            <v>0</v>
          </cell>
          <cell r="Y51">
            <v>0</v>
          </cell>
          <cell r="Z51">
            <v>17390</v>
          </cell>
          <cell r="AA51">
            <v>570410.69999999995</v>
          </cell>
          <cell r="AB51">
            <v>5734.7</v>
          </cell>
          <cell r="AC51">
            <v>2960.5</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35023.07</v>
          </cell>
          <cell r="BP51">
            <v>14351.05</v>
          </cell>
          <cell r="BQ51">
            <v>0</v>
          </cell>
          <cell r="BR51">
            <v>0</v>
          </cell>
          <cell r="BS51">
            <v>0</v>
          </cell>
          <cell r="BT51">
            <v>0</v>
          </cell>
          <cell r="BU51">
            <v>0</v>
          </cell>
          <cell r="BV51">
            <v>190914</v>
          </cell>
          <cell r="BW51">
            <v>51227.8</v>
          </cell>
          <cell r="BX51">
            <v>14705.36</v>
          </cell>
          <cell r="BY51">
            <v>6846.35</v>
          </cell>
          <cell r="BZ51">
            <v>0</v>
          </cell>
          <cell r="CA51">
            <v>185</v>
          </cell>
          <cell r="CB51">
            <v>0</v>
          </cell>
          <cell r="CC51">
            <v>834483.38</v>
          </cell>
          <cell r="CD51">
            <v>263410.65999999997</v>
          </cell>
          <cell r="CE51">
            <v>0</v>
          </cell>
          <cell r="CF51">
            <v>84120.85</v>
          </cell>
          <cell r="CG51">
            <v>1279.95</v>
          </cell>
          <cell r="CH51">
            <v>0</v>
          </cell>
          <cell r="CI51">
            <v>0</v>
          </cell>
          <cell r="CJ51">
            <v>503076.44</v>
          </cell>
          <cell r="CK51">
            <v>172957.78</v>
          </cell>
          <cell r="CL51">
            <v>43899.22</v>
          </cell>
          <cell r="CM51">
            <v>1633.91</v>
          </cell>
          <cell r="CN51">
            <v>2147</v>
          </cell>
          <cell r="CO51">
            <v>0</v>
          </cell>
          <cell r="CP51">
            <v>0</v>
          </cell>
          <cell r="CQ51">
            <v>0</v>
          </cell>
          <cell r="CR51">
            <v>0</v>
          </cell>
          <cell r="CS51">
            <v>67402.5</v>
          </cell>
          <cell r="CT51">
            <v>1511.37</v>
          </cell>
          <cell r="CU51">
            <v>0</v>
          </cell>
          <cell r="CV51">
            <v>0</v>
          </cell>
          <cell r="CW51">
            <v>0</v>
          </cell>
          <cell r="CX51">
            <v>0</v>
          </cell>
          <cell r="CY51">
            <v>0</v>
          </cell>
          <cell r="CZ51">
            <v>0</v>
          </cell>
          <cell r="DA51">
            <v>0</v>
          </cell>
          <cell r="DB51">
            <v>0</v>
          </cell>
          <cell r="DC51">
            <v>0</v>
          </cell>
          <cell r="DD51">
            <v>0</v>
          </cell>
          <cell r="DE51">
            <v>0</v>
          </cell>
          <cell r="DF51">
            <v>0</v>
          </cell>
          <cell r="DG51">
            <v>43932.1</v>
          </cell>
          <cell r="DH51">
            <v>4955.93</v>
          </cell>
          <cell r="DI51">
            <v>0</v>
          </cell>
          <cell r="DJ51">
            <v>19328.990000000002</v>
          </cell>
          <cell r="DK51">
            <v>0</v>
          </cell>
          <cell r="DL51">
            <v>690753.72</v>
          </cell>
          <cell r="DM51">
            <v>261241.01</v>
          </cell>
          <cell r="DN51">
            <v>30586.400000000001</v>
          </cell>
          <cell r="DO51">
            <v>26207.65</v>
          </cell>
          <cell r="DP51">
            <v>828.37</v>
          </cell>
          <cell r="DQ51">
            <v>455</v>
          </cell>
          <cell r="DR51">
            <v>0</v>
          </cell>
          <cell r="DS51">
            <v>0</v>
          </cell>
          <cell r="DT51">
            <v>0</v>
          </cell>
          <cell r="DU51">
            <v>9540.2099999999991</v>
          </cell>
          <cell r="DV51">
            <v>0</v>
          </cell>
          <cell r="DW51">
            <v>0</v>
          </cell>
          <cell r="DX51">
            <v>0</v>
          </cell>
          <cell r="DY51">
            <v>0</v>
          </cell>
          <cell r="DZ51">
            <v>2612264.0499999998</v>
          </cell>
          <cell r="EA51">
            <v>1054465.5900000001</v>
          </cell>
          <cell r="EB51">
            <v>40071.599999999999</v>
          </cell>
          <cell r="EC51">
            <v>5961.78</v>
          </cell>
          <cell r="ED51">
            <v>0</v>
          </cell>
          <cell r="EE51">
            <v>0</v>
          </cell>
          <cell r="EF51">
            <v>0</v>
          </cell>
          <cell r="EG51">
            <v>306911.11</v>
          </cell>
          <cell r="EH51">
            <v>110094.72</v>
          </cell>
          <cell r="EI51">
            <v>61133.15</v>
          </cell>
          <cell r="EJ51">
            <v>130</v>
          </cell>
          <cell r="EK51">
            <v>0</v>
          </cell>
          <cell r="EL51">
            <v>725</v>
          </cell>
          <cell r="EM51">
            <v>0</v>
          </cell>
          <cell r="EN51">
            <v>116040.73</v>
          </cell>
          <cell r="EO51">
            <v>49982.68</v>
          </cell>
          <cell r="EP51">
            <v>0</v>
          </cell>
          <cell r="EQ51">
            <v>0</v>
          </cell>
          <cell r="ER51">
            <v>0</v>
          </cell>
          <cell r="ES51">
            <v>0</v>
          </cell>
          <cell r="ET51">
            <v>0</v>
          </cell>
          <cell r="EU51">
            <v>0</v>
          </cell>
          <cell r="EV51">
            <v>0</v>
          </cell>
          <cell r="EW51">
            <v>133168.26999999999</v>
          </cell>
          <cell r="EX51">
            <v>0</v>
          </cell>
          <cell r="EY51">
            <v>0</v>
          </cell>
          <cell r="EZ51">
            <v>0</v>
          </cell>
          <cell r="FA51">
            <v>0</v>
          </cell>
          <cell r="FB51">
            <v>0</v>
          </cell>
          <cell r="FC51">
            <v>0</v>
          </cell>
          <cell r="FD51">
            <v>0</v>
          </cell>
          <cell r="FE51">
            <v>0</v>
          </cell>
          <cell r="FF51">
            <v>0</v>
          </cell>
          <cell r="FG51">
            <v>0</v>
          </cell>
          <cell r="FH51">
            <v>0</v>
          </cell>
          <cell r="FI51">
            <v>0</v>
          </cell>
          <cell r="FJ51">
            <v>0</v>
          </cell>
          <cell r="FK51">
            <v>5294.87</v>
          </cell>
          <cell r="FL51">
            <v>0</v>
          </cell>
          <cell r="FM51">
            <v>0</v>
          </cell>
          <cell r="FN51">
            <v>0</v>
          </cell>
          <cell r="FO51">
            <v>0</v>
          </cell>
          <cell r="FP51">
            <v>300992.87</v>
          </cell>
          <cell r="FQ51">
            <v>86327.6</v>
          </cell>
          <cell r="FR51">
            <v>60329.25</v>
          </cell>
          <cell r="FS51">
            <v>82</v>
          </cell>
          <cell r="FT51">
            <v>0</v>
          </cell>
          <cell r="FU51">
            <v>534</v>
          </cell>
          <cell r="FV51">
            <v>0</v>
          </cell>
          <cell r="FW51">
            <v>0</v>
          </cell>
          <cell r="FX51">
            <v>0</v>
          </cell>
          <cell r="FY51">
            <v>29365.97</v>
          </cell>
          <cell r="FZ51">
            <v>20467.75</v>
          </cell>
          <cell r="GA51">
            <v>0</v>
          </cell>
          <cell r="GB51">
            <v>0</v>
          </cell>
          <cell r="GC51">
            <v>0</v>
          </cell>
          <cell r="GD51">
            <v>0</v>
          </cell>
          <cell r="GE51">
            <v>0</v>
          </cell>
          <cell r="GF51">
            <v>0</v>
          </cell>
          <cell r="GG51">
            <v>99</v>
          </cell>
          <cell r="GH51">
            <v>0</v>
          </cell>
          <cell r="GI51">
            <v>0</v>
          </cell>
          <cell r="GJ51">
            <v>0</v>
          </cell>
          <cell r="GK51">
            <v>2063243.27</v>
          </cell>
          <cell r="GL51">
            <v>802422.5</v>
          </cell>
          <cell r="GM51">
            <v>496836.28</v>
          </cell>
          <cell r="GN51">
            <v>1796476.47</v>
          </cell>
          <cell r="GO51">
            <v>104032.26</v>
          </cell>
          <cell r="GP51">
            <v>0</v>
          </cell>
          <cell r="GQ51">
            <v>0</v>
          </cell>
          <cell r="GR51">
            <v>1082527.8500000001</v>
          </cell>
          <cell r="GS51">
            <v>222675.92</v>
          </cell>
          <cell r="GT51">
            <v>189611.38</v>
          </cell>
          <cell r="GU51">
            <v>181311.77</v>
          </cell>
          <cell r="GV51">
            <v>3157.96</v>
          </cell>
          <cell r="GW51">
            <v>660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2663053</v>
          </cell>
          <cell r="IV51">
            <v>0</v>
          </cell>
          <cell r="IW51">
            <v>0</v>
          </cell>
          <cell r="IX51">
            <v>0</v>
          </cell>
          <cell r="IY51">
            <v>0</v>
          </cell>
          <cell r="IZ51">
            <v>0</v>
          </cell>
          <cell r="JA51">
            <v>0</v>
          </cell>
          <cell r="JB51">
            <v>5639.47</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40769747.399999999</v>
          </cell>
          <cell r="KF51">
            <v>13065846.84</v>
          </cell>
          <cell r="KG51">
            <v>3817351.67</v>
          </cell>
          <cell r="KH51">
            <v>3158511.36</v>
          </cell>
          <cell r="KI51">
            <v>461566.15</v>
          </cell>
          <cell r="KJ51">
            <v>21976.99</v>
          </cell>
          <cell r="KK51">
            <v>2668692.4700000002</v>
          </cell>
        </row>
        <row r="52">
          <cell r="A52">
            <v>49</v>
          </cell>
          <cell r="B52">
            <v>1053</v>
          </cell>
          <cell r="C52" t="str">
            <v>Cedar Rapids Comm School District</v>
          </cell>
          <cell r="D52">
            <v>93146982.030000001</v>
          </cell>
          <cell r="E52">
            <v>23486516.84</v>
          </cell>
          <cell r="F52">
            <v>16246401.449999999</v>
          </cell>
          <cell r="G52">
            <v>2476082.33</v>
          </cell>
          <cell r="H52">
            <v>3108751.84</v>
          </cell>
          <cell r="I52">
            <v>72578.41</v>
          </cell>
          <cell r="J52">
            <v>63050.47</v>
          </cell>
          <cell r="K52">
            <v>0</v>
          </cell>
          <cell r="L52">
            <v>0</v>
          </cell>
          <cell r="M52">
            <v>0</v>
          </cell>
          <cell r="N52">
            <v>0</v>
          </cell>
          <cell r="O52">
            <v>0</v>
          </cell>
          <cell r="P52">
            <v>0</v>
          </cell>
          <cell r="Q52">
            <v>0</v>
          </cell>
          <cell r="R52">
            <v>3861797.1</v>
          </cell>
          <cell r="S52">
            <v>902385.71</v>
          </cell>
          <cell r="T52">
            <v>0</v>
          </cell>
          <cell r="U52">
            <v>2136.33</v>
          </cell>
          <cell r="V52">
            <v>0</v>
          </cell>
          <cell r="W52">
            <v>0</v>
          </cell>
          <cell r="X52">
            <v>724</v>
          </cell>
          <cell r="Y52">
            <v>1129395.79</v>
          </cell>
          <cell r="Z52">
            <v>300685.03999999998</v>
          </cell>
          <cell r="AA52">
            <v>195697.77</v>
          </cell>
          <cell r="AB52">
            <v>24513.93</v>
          </cell>
          <cell r="AC52">
            <v>0</v>
          </cell>
          <cell r="AD52">
            <v>2955</v>
          </cell>
          <cell r="AE52">
            <v>0</v>
          </cell>
          <cell r="AF52">
            <v>0</v>
          </cell>
          <cell r="AG52">
            <v>0</v>
          </cell>
          <cell r="AH52">
            <v>47068.800000000003</v>
          </cell>
          <cell r="AI52">
            <v>0</v>
          </cell>
          <cell r="AJ52">
            <v>0</v>
          </cell>
          <cell r="AK52">
            <v>0</v>
          </cell>
          <cell r="AL52">
            <v>0</v>
          </cell>
          <cell r="AM52">
            <v>267154.14</v>
          </cell>
          <cell r="AN52">
            <v>76925.149999999994</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139774.84</v>
          </cell>
          <cell r="BP52">
            <v>31796.44</v>
          </cell>
          <cell r="BQ52">
            <v>0</v>
          </cell>
          <cell r="BR52">
            <v>0</v>
          </cell>
          <cell r="BS52">
            <v>0</v>
          </cell>
          <cell r="BT52">
            <v>0</v>
          </cell>
          <cell r="BU52">
            <v>0</v>
          </cell>
          <cell r="BV52">
            <v>10892696.34</v>
          </cell>
          <cell r="BW52">
            <v>2640962.86</v>
          </cell>
          <cell r="BX52">
            <v>797011.21</v>
          </cell>
          <cell r="BY52">
            <v>32792.589999999997</v>
          </cell>
          <cell r="BZ52">
            <v>24910</v>
          </cell>
          <cell r="CA52">
            <v>79</v>
          </cell>
          <cell r="CB52">
            <v>0</v>
          </cell>
          <cell r="CC52">
            <v>1335743.8500000001</v>
          </cell>
          <cell r="CD52">
            <v>321241.62</v>
          </cell>
          <cell r="CE52">
            <v>918.29</v>
          </cell>
          <cell r="CF52">
            <v>78540.91</v>
          </cell>
          <cell r="CG52">
            <v>11324.32</v>
          </cell>
          <cell r="CH52">
            <v>0</v>
          </cell>
          <cell r="CI52">
            <v>1663.84</v>
          </cell>
          <cell r="CJ52">
            <v>1732117.74</v>
          </cell>
          <cell r="CK52">
            <v>500039.33</v>
          </cell>
          <cell r="CL52">
            <v>634100.81000000006</v>
          </cell>
          <cell r="CM52">
            <v>124919.83</v>
          </cell>
          <cell r="CN52">
            <v>202641.58</v>
          </cell>
          <cell r="CO52">
            <v>0</v>
          </cell>
          <cell r="CP52">
            <v>-80921.649999999994</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178217.45</v>
          </cell>
          <cell r="DH52">
            <v>3495.88</v>
          </cell>
          <cell r="DI52">
            <v>0</v>
          </cell>
          <cell r="DJ52">
            <v>21812</v>
          </cell>
          <cell r="DK52">
            <v>0</v>
          </cell>
          <cell r="DL52">
            <v>2396921.65</v>
          </cell>
          <cell r="DM52">
            <v>678730.3</v>
          </cell>
          <cell r="DN52">
            <v>538862.30000000005</v>
          </cell>
          <cell r="DO52">
            <v>96232.67</v>
          </cell>
          <cell r="DP52">
            <v>4866.83</v>
          </cell>
          <cell r="DQ52">
            <v>15742</v>
          </cell>
          <cell r="DR52">
            <v>14441.91</v>
          </cell>
          <cell r="DS52">
            <v>942052.22</v>
          </cell>
          <cell r="DT52">
            <v>277862.36</v>
          </cell>
          <cell r="DU52">
            <v>28257.95</v>
          </cell>
          <cell r="DV52">
            <v>3151.79</v>
          </cell>
          <cell r="DW52">
            <v>0</v>
          </cell>
          <cell r="DX52">
            <v>354</v>
          </cell>
          <cell r="DY52">
            <v>1451.39</v>
          </cell>
          <cell r="DZ52">
            <v>10164655.02</v>
          </cell>
          <cell r="EA52">
            <v>3190780.65</v>
          </cell>
          <cell r="EB52">
            <v>94660.93</v>
          </cell>
          <cell r="EC52">
            <v>54607.63</v>
          </cell>
          <cell r="ED52">
            <v>20473.830000000002</v>
          </cell>
          <cell r="EE52">
            <v>36561.089999999997</v>
          </cell>
          <cell r="EF52">
            <v>675</v>
          </cell>
          <cell r="EG52">
            <v>2114794.94</v>
          </cell>
          <cell r="EH52">
            <v>621773.16</v>
          </cell>
          <cell r="EI52">
            <v>643814.96</v>
          </cell>
          <cell r="EJ52">
            <v>7999.23</v>
          </cell>
          <cell r="EK52">
            <v>0</v>
          </cell>
          <cell r="EL52">
            <v>6766.62</v>
          </cell>
          <cell r="EM52">
            <v>-6119.94</v>
          </cell>
          <cell r="EN52">
            <v>553919.81000000006</v>
          </cell>
          <cell r="EO52">
            <v>201257.63</v>
          </cell>
          <cell r="EP52">
            <v>223954.65</v>
          </cell>
          <cell r="EQ52">
            <v>14242.16</v>
          </cell>
          <cell r="ER52">
            <v>0</v>
          </cell>
          <cell r="ES52">
            <v>569.28</v>
          </cell>
          <cell r="ET52">
            <v>814.2</v>
          </cell>
          <cell r="EU52">
            <v>324061.98</v>
          </cell>
          <cell r="EV52">
            <v>111525.86</v>
          </cell>
          <cell r="EW52">
            <v>179487.29</v>
          </cell>
          <cell r="EX52">
            <v>150413.04</v>
          </cell>
          <cell r="EY52">
            <v>1649.49</v>
          </cell>
          <cell r="EZ52">
            <v>0</v>
          </cell>
          <cell r="FA52">
            <v>510</v>
          </cell>
          <cell r="FB52">
            <v>0</v>
          </cell>
          <cell r="FC52">
            <v>0</v>
          </cell>
          <cell r="FD52">
            <v>0</v>
          </cell>
          <cell r="FE52">
            <v>0</v>
          </cell>
          <cell r="FF52">
            <v>0</v>
          </cell>
          <cell r="FG52">
            <v>0</v>
          </cell>
          <cell r="FH52">
            <v>0</v>
          </cell>
          <cell r="FI52">
            <v>122304</v>
          </cell>
          <cell r="FJ52">
            <v>29407.7</v>
          </cell>
          <cell r="FK52">
            <v>1961.25</v>
          </cell>
          <cell r="FL52">
            <v>0</v>
          </cell>
          <cell r="FM52">
            <v>0</v>
          </cell>
          <cell r="FN52">
            <v>0</v>
          </cell>
          <cell r="FO52">
            <v>719.9</v>
          </cell>
          <cell r="FP52">
            <v>621819.18000000005</v>
          </cell>
          <cell r="FQ52">
            <v>197551.06</v>
          </cell>
          <cell r="FR52">
            <v>328189.23</v>
          </cell>
          <cell r="FS52">
            <v>18371.099999999999</v>
          </cell>
          <cell r="FT52">
            <v>0</v>
          </cell>
          <cell r="FU52">
            <v>309</v>
          </cell>
          <cell r="FV52">
            <v>380.17</v>
          </cell>
          <cell r="FW52">
            <v>130497.11</v>
          </cell>
          <cell r="FX52">
            <v>29895.89</v>
          </cell>
          <cell r="FY52">
            <v>330318.08000000002</v>
          </cell>
          <cell r="FZ52">
            <v>0</v>
          </cell>
          <cell r="GA52">
            <v>0</v>
          </cell>
          <cell r="GB52">
            <v>0</v>
          </cell>
          <cell r="GC52">
            <v>0</v>
          </cell>
          <cell r="GD52">
            <v>0</v>
          </cell>
          <cell r="GE52">
            <v>0</v>
          </cell>
          <cell r="GF52">
            <v>7571.52</v>
          </cell>
          <cell r="GG52">
            <v>717.25</v>
          </cell>
          <cell r="GH52">
            <v>0</v>
          </cell>
          <cell r="GI52">
            <v>0</v>
          </cell>
          <cell r="GJ52">
            <v>0</v>
          </cell>
          <cell r="GK52">
            <v>7316963</v>
          </cell>
          <cell r="GL52">
            <v>2689389.92</v>
          </cell>
          <cell r="GM52">
            <v>1825447.75</v>
          </cell>
          <cell r="GN52">
            <v>5047414.47</v>
          </cell>
          <cell r="GO52">
            <v>16724.060000000001</v>
          </cell>
          <cell r="GP52">
            <v>655</v>
          </cell>
          <cell r="GQ52">
            <v>1437.59</v>
          </cell>
          <cell r="GR52">
            <v>4050240.44</v>
          </cell>
          <cell r="GS52">
            <v>912220.92</v>
          </cell>
          <cell r="GT52">
            <v>631576.39</v>
          </cell>
          <cell r="GU52">
            <v>531749.48</v>
          </cell>
          <cell r="GV52">
            <v>203624</v>
          </cell>
          <cell r="GW52">
            <v>480</v>
          </cell>
          <cell r="GX52">
            <v>1173.1199999999999</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8010708</v>
          </cell>
          <cell r="IV52">
            <v>0</v>
          </cell>
          <cell r="IW52">
            <v>0</v>
          </cell>
          <cell r="IX52">
            <v>0</v>
          </cell>
          <cell r="IY52">
            <v>0</v>
          </cell>
          <cell r="IZ52">
            <v>0</v>
          </cell>
          <cell r="JA52">
            <v>0</v>
          </cell>
          <cell r="JB52">
            <v>986111.34</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141243891.18000001</v>
          </cell>
          <cell r="KF52">
            <v>37200948.439999998</v>
          </cell>
          <cell r="KG52">
            <v>22933518.079999998</v>
          </cell>
          <cell r="KH52">
            <v>8667380.6199999992</v>
          </cell>
          <cell r="KI52">
            <v>3594965.95</v>
          </cell>
          <cell r="KJ52">
            <v>158861.4</v>
          </cell>
          <cell r="KK52">
            <v>8996819.3399999999</v>
          </cell>
        </row>
        <row r="53">
          <cell r="A53">
            <v>50</v>
          </cell>
          <cell r="B53">
            <v>1062</v>
          </cell>
          <cell r="C53" t="str">
            <v>Center Point-Urbana Comm School District</v>
          </cell>
          <cell r="D53">
            <v>7488595.8600000003</v>
          </cell>
          <cell r="E53">
            <v>2059393.02</v>
          </cell>
          <cell r="F53">
            <v>553551.1</v>
          </cell>
          <cell r="G53">
            <v>386149.16</v>
          </cell>
          <cell r="H53">
            <v>10126.23</v>
          </cell>
          <cell r="I53">
            <v>4150</v>
          </cell>
          <cell r="J53">
            <v>0</v>
          </cell>
          <cell r="K53">
            <v>0</v>
          </cell>
          <cell r="L53">
            <v>0</v>
          </cell>
          <cell r="M53">
            <v>0</v>
          </cell>
          <cell r="N53">
            <v>0</v>
          </cell>
          <cell r="O53">
            <v>0</v>
          </cell>
          <cell r="P53">
            <v>0</v>
          </cell>
          <cell r="Q53">
            <v>0</v>
          </cell>
          <cell r="R53">
            <v>228459.07</v>
          </cell>
          <cell r="S53">
            <v>66524.649999999994</v>
          </cell>
          <cell r="T53">
            <v>16917.61</v>
          </cell>
          <cell r="U53">
            <v>9604.84</v>
          </cell>
          <cell r="V53">
            <v>0</v>
          </cell>
          <cell r="W53">
            <v>0</v>
          </cell>
          <cell r="X53">
            <v>0</v>
          </cell>
          <cell r="Y53">
            <v>128162.4</v>
          </cell>
          <cell r="Z53">
            <v>27405.599999999999</v>
          </cell>
          <cell r="AA53">
            <v>0</v>
          </cell>
          <cell r="AB53">
            <v>15635.26</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507500.76</v>
          </cell>
          <cell r="BW53">
            <v>132362.19</v>
          </cell>
          <cell r="BX53">
            <v>38262.51</v>
          </cell>
          <cell r="BY53">
            <v>4064.77</v>
          </cell>
          <cell r="BZ53">
            <v>0</v>
          </cell>
          <cell r="CA53">
            <v>0</v>
          </cell>
          <cell r="CB53">
            <v>0</v>
          </cell>
          <cell r="CC53">
            <v>203644</v>
          </cell>
          <cell r="CD53">
            <v>53798.61</v>
          </cell>
          <cell r="CE53">
            <v>0</v>
          </cell>
          <cell r="CF53">
            <v>9412.69</v>
          </cell>
          <cell r="CG53">
            <v>0</v>
          </cell>
          <cell r="CH53">
            <v>0</v>
          </cell>
          <cell r="CI53">
            <v>0</v>
          </cell>
          <cell r="CJ53">
            <v>0</v>
          </cell>
          <cell r="CK53">
            <v>0</v>
          </cell>
          <cell r="CL53">
            <v>585.39</v>
          </cell>
          <cell r="CM53">
            <v>0</v>
          </cell>
          <cell r="CN53">
            <v>0</v>
          </cell>
          <cell r="CO53">
            <v>0</v>
          </cell>
          <cell r="CP53">
            <v>0</v>
          </cell>
          <cell r="CQ53">
            <v>0</v>
          </cell>
          <cell r="CR53">
            <v>0</v>
          </cell>
          <cell r="CS53">
            <v>7468.5</v>
          </cell>
          <cell r="CT53">
            <v>0</v>
          </cell>
          <cell r="CU53">
            <v>0</v>
          </cell>
          <cell r="CV53">
            <v>0</v>
          </cell>
          <cell r="CW53">
            <v>0</v>
          </cell>
          <cell r="CX53">
            <v>0</v>
          </cell>
          <cell r="CY53">
            <v>0</v>
          </cell>
          <cell r="CZ53">
            <v>0</v>
          </cell>
          <cell r="DA53">
            <v>0</v>
          </cell>
          <cell r="DB53">
            <v>0</v>
          </cell>
          <cell r="DC53">
            <v>0</v>
          </cell>
          <cell r="DD53">
            <v>0</v>
          </cell>
          <cell r="DE53">
            <v>0</v>
          </cell>
          <cell r="DF53">
            <v>0</v>
          </cell>
          <cell r="DG53">
            <v>20608</v>
          </cell>
          <cell r="DH53">
            <v>1137.71</v>
          </cell>
          <cell r="DI53">
            <v>0</v>
          </cell>
          <cell r="DJ53">
            <v>625</v>
          </cell>
          <cell r="DK53">
            <v>0</v>
          </cell>
          <cell r="DL53">
            <v>166209</v>
          </cell>
          <cell r="DM53">
            <v>49487.76</v>
          </cell>
          <cell r="DN53">
            <v>4821.16</v>
          </cell>
          <cell r="DO53">
            <v>2452.04</v>
          </cell>
          <cell r="DP53">
            <v>0</v>
          </cell>
          <cell r="DQ53">
            <v>1668</v>
          </cell>
          <cell r="DR53">
            <v>0</v>
          </cell>
          <cell r="DS53">
            <v>0</v>
          </cell>
          <cell r="DT53">
            <v>0</v>
          </cell>
          <cell r="DU53">
            <v>1244</v>
          </cell>
          <cell r="DV53">
            <v>0</v>
          </cell>
          <cell r="DW53">
            <v>0</v>
          </cell>
          <cell r="DX53">
            <v>0</v>
          </cell>
          <cell r="DY53">
            <v>0</v>
          </cell>
          <cell r="DZ53">
            <v>675968.96</v>
          </cell>
          <cell r="EA53">
            <v>200391.46</v>
          </cell>
          <cell r="EB53">
            <v>0</v>
          </cell>
          <cell r="EC53">
            <v>9939</v>
          </cell>
          <cell r="ED53">
            <v>0</v>
          </cell>
          <cell r="EE53">
            <v>2714</v>
          </cell>
          <cell r="EF53">
            <v>0</v>
          </cell>
          <cell r="EG53">
            <v>188073.14</v>
          </cell>
          <cell r="EH53">
            <v>52257.38</v>
          </cell>
          <cell r="EI53">
            <v>64712.05</v>
          </cell>
          <cell r="EJ53">
            <v>1363.55</v>
          </cell>
          <cell r="EK53">
            <v>0</v>
          </cell>
          <cell r="EL53">
            <v>7652.9</v>
          </cell>
          <cell r="EM53">
            <v>0</v>
          </cell>
          <cell r="EN53">
            <v>0</v>
          </cell>
          <cell r="EO53">
            <v>0</v>
          </cell>
          <cell r="EP53">
            <v>0</v>
          </cell>
          <cell r="EQ53">
            <v>0</v>
          </cell>
          <cell r="ER53">
            <v>0</v>
          </cell>
          <cell r="ES53">
            <v>0</v>
          </cell>
          <cell r="ET53">
            <v>0</v>
          </cell>
          <cell r="EU53">
            <v>0</v>
          </cell>
          <cell r="EV53">
            <v>0</v>
          </cell>
          <cell r="EW53">
            <v>0</v>
          </cell>
          <cell r="EX53">
            <v>8869.74</v>
          </cell>
          <cell r="EY53">
            <v>0</v>
          </cell>
          <cell r="EZ53">
            <v>0</v>
          </cell>
          <cell r="FA53">
            <v>0</v>
          </cell>
          <cell r="FB53">
            <v>0</v>
          </cell>
          <cell r="FC53">
            <v>0</v>
          </cell>
          <cell r="FD53">
            <v>0</v>
          </cell>
          <cell r="FE53">
            <v>0</v>
          </cell>
          <cell r="FF53">
            <v>0</v>
          </cell>
          <cell r="FG53">
            <v>0</v>
          </cell>
          <cell r="FH53">
            <v>0</v>
          </cell>
          <cell r="FI53">
            <v>0</v>
          </cell>
          <cell r="FJ53">
            <v>0</v>
          </cell>
          <cell r="FK53">
            <v>3535.75</v>
          </cell>
          <cell r="FL53">
            <v>735.4</v>
          </cell>
          <cell r="FM53">
            <v>0</v>
          </cell>
          <cell r="FN53">
            <v>0</v>
          </cell>
          <cell r="FO53">
            <v>0</v>
          </cell>
          <cell r="FP53">
            <v>0</v>
          </cell>
          <cell r="FQ53">
            <v>0</v>
          </cell>
          <cell r="FR53">
            <v>11355</v>
          </cell>
          <cell r="FS53">
            <v>0</v>
          </cell>
          <cell r="FT53">
            <v>0</v>
          </cell>
          <cell r="FU53">
            <v>0</v>
          </cell>
          <cell r="FV53">
            <v>0</v>
          </cell>
          <cell r="FW53">
            <v>0</v>
          </cell>
          <cell r="FX53">
            <v>0</v>
          </cell>
          <cell r="FY53">
            <v>28185.86</v>
          </cell>
          <cell r="FZ53">
            <v>7547.59</v>
          </cell>
          <cell r="GA53">
            <v>684.79</v>
          </cell>
          <cell r="GB53">
            <v>81.849999999999994</v>
          </cell>
          <cell r="GC53">
            <v>0</v>
          </cell>
          <cell r="GD53">
            <v>0</v>
          </cell>
          <cell r="GE53">
            <v>0</v>
          </cell>
          <cell r="GF53">
            <v>0</v>
          </cell>
          <cell r="GG53">
            <v>0</v>
          </cell>
          <cell r="GH53">
            <v>0</v>
          </cell>
          <cell r="GI53">
            <v>0</v>
          </cell>
          <cell r="GJ53">
            <v>0</v>
          </cell>
          <cell r="GK53">
            <v>451441.8</v>
          </cell>
          <cell r="GL53">
            <v>153674.15</v>
          </cell>
          <cell r="GM53">
            <v>115871.41</v>
          </cell>
          <cell r="GN53">
            <v>502476.79999999999</v>
          </cell>
          <cell r="GO53">
            <v>19854.82</v>
          </cell>
          <cell r="GP53">
            <v>60</v>
          </cell>
          <cell r="GQ53">
            <v>0</v>
          </cell>
          <cell r="GR53">
            <v>290752.87</v>
          </cell>
          <cell r="GS53">
            <v>49417.89</v>
          </cell>
          <cell r="GT53">
            <v>11758.66</v>
          </cell>
          <cell r="GU53">
            <v>77961.039999999994</v>
          </cell>
          <cell r="GV53">
            <v>0</v>
          </cell>
          <cell r="GW53">
            <v>1180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627067</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10328807.859999999</v>
          </cell>
          <cell r="KF53">
            <v>2844712.71</v>
          </cell>
          <cell r="KG53">
            <v>878877</v>
          </cell>
          <cell r="KH53">
            <v>1037349.59</v>
          </cell>
          <cell r="KI53">
            <v>30665.84</v>
          </cell>
          <cell r="KJ53">
            <v>18131.75</v>
          </cell>
          <cell r="KK53">
            <v>627067</v>
          </cell>
        </row>
        <row r="54">
          <cell r="A54">
            <v>51</v>
          </cell>
          <cell r="B54">
            <v>1071</v>
          </cell>
          <cell r="C54" t="str">
            <v>Centerville Comm School District</v>
          </cell>
          <cell r="D54">
            <v>6747872.1600000001</v>
          </cell>
          <cell r="E54">
            <v>1911751.91</v>
          </cell>
          <cell r="F54">
            <v>1371334.84</v>
          </cell>
          <cell r="G54">
            <v>231485.9</v>
          </cell>
          <cell r="H54">
            <v>37738.089999999997</v>
          </cell>
          <cell r="I54">
            <v>5428.99</v>
          </cell>
          <cell r="J54">
            <v>0</v>
          </cell>
          <cell r="K54">
            <v>295228.33</v>
          </cell>
          <cell r="L54">
            <v>85957.61</v>
          </cell>
          <cell r="M54">
            <v>67916.91</v>
          </cell>
          <cell r="N54">
            <v>0</v>
          </cell>
          <cell r="O54">
            <v>0</v>
          </cell>
          <cell r="P54">
            <v>0</v>
          </cell>
          <cell r="Q54">
            <v>0</v>
          </cell>
          <cell r="R54">
            <v>98555.17</v>
          </cell>
          <cell r="S54">
            <v>21411.52</v>
          </cell>
          <cell r="T54">
            <v>307.27999999999997</v>
          </cell>
          <cell r="U54">
            <v>1216.46</v>
          </cell>
          <cell r="V54">
            <v>1450</v>
          </cell>
          <cell r="W54">
            <v>0</v>
          </cell>
          <cell r="X54">
            <v>0</v>
          </cell>
          <cell r="Y54">
            <v>115382.95</v>
          </cell>
          <cell r="Z54">
            <v>33450.04</v>
          </cell>
          <cell r="AA54">
            <v>207.45</v>
          </cell>
          <cell r="AB54">
            <v>11765.39</v>
          </cell>
          <cell r="AC54">
            <v>0</v>
          </cell>
          <cell r="AD54">
            <v>125</v>
          </cell>
          <cell r="AE54">
            <v>0</v>
          </cell>
          <cell r="AF54">
            <v>0</v>
          </cell>
          <cell r="AG54">
            <v>0</v>
          </cell>
          <cell r="AH54">
            <v>3360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63801.14</v>
          </cell>
          <cell r="BW54">
            <v>16039.63</v>
          </cell>
          <cell r="BX54">
            <v>9916.24</v>
          </cell>
          <cell r="BY54">
            <v>668.66</v>
          </cell>
          <cell r="BZ54">
            <v>0</v>
          </cell>
          <cell r="CA54">
            <v>2639</v>
          </cell>
          <cell r="CB54">
            <v>0</v>
          </cell>
          <cell r="CC54">
            <v>19851.560000000001</v>
          </cell>
          <cell r="CD54">
            <v>10463.879999999999</v>
          </cell>
          <cell r="CE54">
            <v>3474.44</v>
          </cell>
          <cell r="CF54">
            <v>3958.19</v>
          </cell>
          <cell r="CG54">
            <v>0</v>
          </cell>
          <cell r="CH54">
            <v>0</v>
          </cell>
          <cell r="CI54">
            <v>0</v>
          </cell>
          <cell r="CJ54">
            <v>140151</v>
          </cell>
          <cell r="CK54">
            <v>34422.18</v>
          </cell>
          <cell r="CL54">
            <v>31640.68</v>
          </cell>
          <cell r="CM54">
            <v>40017.19</v>
          </cell>
          <cell r="CN54">
            <v>57815.35</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74203.42</v>
          </cell>
          <cell r="DH54">
            <v>23.28</v>
          </cell>
          <cell r="DI54">
            <v>0</v>
          </cell>
          <cell r="DJ54">
            <v>5799</v>
          </cell>
          <cell r="DK54">
            <v>0</v>
          </cell>
          <cell r="DL54">
            <v>196677.26</v>
          </cell>
          <cell r="DM54">
            <v>42872.2</v>
          </cell>
          <cell r="DN54">
            <v>1736.99</v>
          </cell>
          <cell r="DO54">
            <v>561.29</v>
          </cell>
          <cell r="DP54">
            <v>0</v>
          </cell>
          <cell r="DQ54">
            <v>2507.09</v>
          </cell>
          <cell r="DR54">
            <v>0</v>
          </cell>
          <cell r="DS54">
            <v>0</v>
          </cell>
          <cell r="DT54">
            <v>0</v>
          </cell>
          <cell r="DU54">
            <v>1327</v>
          </cell>
          <cell r="DV54">
            <v>0</v>
          </cell>
          <cell r="DW54">
            <v>0</v>
          </cell>
          <cell r="DX54">
            <v>0</v>
          </cell>
          <cell r="DY54">
            <v>0</v>
          </cell>
          <cell r="DZ54">
            <v>752242.07</v>
          </cell>
          <cell r="EA54">
            <v>204284.78</v>
          </cell>
          <cell r="EB54">
            <v>12362.9</v>
          </cell>
          <cell r="EC54">
            <v>612.5</v>
          </cell>
          <cell r="ED54">
            <v>0</v>
          </cell>
          <cell r="EE54">
            <v>9615</v>
          </cell>
          <cell r="EF54">
            <v>0</v>
          </cell>
          <cell r="EG54">
            <v>167470.97</v>
          </cell>
          <cell r="EH54">
            <v>53777.599999999999</v>
          </cell>
          <cell r="EI54">
            <v>235513.81</v>
          </cell>
          <cell r="EJ54">
            <v>3098.52</v>
          </cell>
          <cell r="EK54">
            <v>0</v>
          </cell>
          <cell r="EL54">
            <v>6623.15</v>
          </cell>
          <cell r="EM54">
            <v>0</v>
          </cell>
          <cell r="EN54">
            <v>0</v>
          </cell>
          <cell r="EO54">
            <v>0</v>
          </cell>
          <cell r="EP54">
            <v>0</v>
          </cell>
          <cell r="EQ54">
            <v>12208.57</v>
          </cell>
          <cell r="ER54">
            <v>0</v>
          </cell>
          <cell r="ES54">
            <v>0</v>
          </cell>
          <cell r="ET54">
            <v>0</v>
          </cell>
          <cell r="EU54">
            <v>0</v>
          </cell>
          <cell r="EV54">
            <v>0</v>
          </cell>
          <cell r="EW54">
            <v>13548.38</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345974.8</v>
          </cell>
          <cell r="GL54">
            <v>103638.48</v>
          </cell>
          <cell r="GM54">
            <v>187677.32</v>
          </cell>
          <cell r="GN54">
            <v>510529.97</v>
          </cell>
          <cell r="GO54">
            <v>45513.46</v>
          </cell>
          <cell r="GP54">
            <v>0</v>
          </cell>
          <cell r="GQ54">
            <v>0</v>
          </cell>
          <cell r="GR54">
            <v>235331.04</v>
          </cell>
          <cell r="GS54">
            <v>55307.58</v>
          </cell>
          <cell r="GT54">
            <v>5491.81</v>
          </cell>
          <cell r="GU54">
            <v>86996.46</v>
          </cell>
          <cell r="GV54">
            <v>539.33000000000004</v>
          </cell>
          <cell r="GW54">
            <v>1110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605537</v>
          </cell>
          <cell r="IV54">
            <v>0</v>
          </cell>
          <cell r="IW54">
            <v>0</v>
          </cell>
          <cell r="IX54">
            <v>0</v>
          </cell>
          <cell r="IY54">
            <v>0</v>
          </cell>
          <cell r="IZ54">
            <v>0</v>
          </cell>
          <cell r="JA54">
            <v>0</v>
          </cell>
          <cell r="JB54">
            <v>166959.89000000001</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35692.86</v>
          </cell>
          <cell r="KD54">
            <v>0</v>
          </cell>
          <cell r="KE54">
            <v>9178538.4499999993</v>
          </cell>
          <cell r="KF54">
            <v>2573377.41</v>
          </cell>
          <cell r="KG54">
            <v>2020019.47</v>
          </cell>
          <cell r="KH54">
            <v>903142.38</v>
          </cell>
          <cell r="KI54">
            <v>143056.23000000001</v>
          </cell>
          <cell r="KJ54">
            <v>69540.09</v>
          </cell>
          <cell r="KK54">
            <v>772496.89</v>
          </cell>
        </row>
        <row r="55">
          <cell r="A55">
            <v>52</v>
          </cell>
          <cell r="B55">
            <v>1079</v>
          </cell>
          <cell r="C55" t="str">
            <v>Central Lee Comm School District</v>
          </cell>
          <cell r="D55">
            <v>5940957.0700000003</v>
          </cell>
          <cell r="E55">
            <v>1719660.14</v>
          </cell>
          <cell r="F55">
            <v>345510.76</v>
          </cell>
          <cell r="G55">
            <v>270427.77</v>
          </cell>
          <cell r="H55">
            <v>55908.37</v>
          </cell>
          <cell r="I55">
            <v>1050</v>
          </cell>
          <cell r="J55">
            <v>0</v>
          </cell>
          <cell r="K55">
            <v>0</v>
          </cell>
          <cell r="L55">
            <v>0</v>
          </cell>
          <cell r="M55">
            <v>0</v>
          </cell>
          <cell r="N55">
            <v>0</v>
          </cell>
          <cell r="O55">
            <v>0</v>
          </cell>
          <cell r="P55">
            <v>0</v>
          </cell>
          <cell r="Q55">
            <v>0</v>
          </cell>
          <cell r="R55">
            <v>62217.31</v>
          </cell>
          <cell r="S55">
            <v>26592.29</v>
          </cell>
          <cell r="T55">
            <v>12364</v>
          </cell>
          <cell r="U55">
            <v>0</v>
          </cell>
          <cell r="V55">
            <v>10090.26</v>
          </cell>
          <cell r="W55">
            <v>0</v>
          </cell>
          <cell r="X55">
            <v>0</v>
          </cell>
          <cell r="Y55">
            <v>56998.080000000002</v>
          </cell>
          <cell r="Z55">
            <v>17831.5</v>
          </cell>
          <cell r="AA55">
            <v>125.07</v>
          </cell>
          <cell r="AB55">
            <v>11139.19</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87304</v>
          </cell>
          <cell r="BW55">
            <v>35249.629999999997</v>
          </cell>
          <cell r="BX55">
            <v>7639.53</v>
          </cell>
          <cell r="BY55">
            <v>570.73</v>
          </cell>
          <cell r="BZ55">
            <v>0</v>
          </cell>
          <cell r="CA55">
            <v>0</v>
          </cell>
          <cell r="CB55">
            <v>0</v>
          </cell>
          <cell r="CC55">
            <v>73565.759999999995</v>
          </cell>
          <cell r="CD55">
            <v>21066.21</v>
          </cell>
          <cell r="CE55">
            <v>0</v>
          </cell>
          <cell r="CF55">
            <v>8375.7800000000007</v>
          </cell>
          <cell r="CG55">
            <v>0</v>
          </cell>
          <cell r="CH55">
            <v>0</v>
          </cell>
          <cell r="CI55">
            <v>0</v>
          </cell>
          <cell r="CJ55">
            <v>0</v>
          </cell>
          <cell r="CK55">
            <v>0</v>
          </cell>
          <cell r="CL55">
            <v>12385.01</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29130.34</v>
          </cell>
          <cell r="DH55">
            <v>5979.66</v>
          </cell>
          <cell r="DI55">
            <v>0</v>
          </cell>
          <cell r="DJ55">
            <v>4541.95</v>
          </cell>
          <cell r="DK55">
            <v>0</v>
          </cell>
          <cell r="DL55">
            <v>196219.84</v>
          </cell>
          <cell r="DM55">
            <v>67640.92</v>
          </cell>
          <cell r="DN55">
            <v>23578.87</v>
          </cell>
          <cell r="DO55">
            <v>2490.25</v>
          </cell>
          <cell r="DP55">
            <v>749.99</v>
          </cell>
          <cell r="DQ55">
            <v>0</v>
          </cell>
          <cell r="DR55">
            <v>0</v>
          </cell>
          <cell r="DS55">
            <v>0</v>
          </cell>
          <cell r="DT55">
            <v>0</v>
          </cell>
          <cell r="DU55">
            <v>1161</v>
          </cell>
          <cell r="DV55">
            <v>0</v>
          </cell>
          <cell r="DW55">
            <v>0</v>
          </cell>
          <cell r="DX55">
            <v>0</v>
          </cell>
          <cell r="DY55">
            <v>0</v>
          </cell>
          <cell r="DZ55">
            <v>470784.47</v>
          </cell>
          <cell r="EA55">
            <v>183698.68</v>
          </cell>
          <cell r="EB55">
            <v>0</v>
          </cell>
          <cell r="EC55">
            <v>5989.41</v>
          </cell>
          <cell r="ED55">
            <v>0</v>
          </cell>
          <cell r="EE55">
            <v>0</v>
          </cell>
          <cell r="EF55">
            <v>0</v>
          </cell>
          <cell r="EG55">
            <v>61447.59</v>
          </cell>
          <cell r="EH55">
            <v>19721.07</v>
          </cell>
          <cell r="EI55">
            <v>1667.54</v>
          </cell>
          <cell r="EJ55">
            <v>470</v>
          </cell>
          <cell r="EK55">
            <v>0</v>
          </cell>
          <cell r="EL55">
            <v>0</v>
          </cell>
          <cell r="EM55">
            <v>0</v>
          </cell>
          <cell r="EN55">
            <v>0</v>
          </cell>
          <cell r="EO55">
            <v>0</v>
          </cell>
          <cell r="EP55">
            <v>0</v>
          </cell>
          <cell r="EQ55">
            <v>0</v>
          </cell>
          <cell r="ER55">
            <v>0</v>
          </cell>
          <cell r="ES55">
            <v>0</v>
          </cell>
          <cell r="ET55">
            <v>0</v>
          </cell>
          <cell r="EU55">
            <v>0</v>
          </cell>
          <cell r="EV55">
            <v>0</v>
          </cell>
          <cell r="EW55">
            <v>16385.46</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81235.429999999993</v>
          </cell>
          <cell r="FX55">
            <v>28455.51</v>
          </cell>
          <cell r="FY55">
            <v>2797.92</v>
          </cell>
          <cell r="FZ55">
            <v>8437.9599999999991</v>
          </cell>
          <cell r="GA55">
            <v>4917.88</v>
          </cell>
          <cell r="GB55">
            <v>0</v>
          </cell>
          <cell r="GC55">
            <v>0</v>
          </cell>
          <cell r="GD55">
            <v>0</v>
          </cell>
          <cell r="GE55">
            <v>0</v>
          </cell>
          <cell r="GF55">
            <v>0</v>
          </cell>
          <cell r="GG55">
            <v>0</v>
          </cell>
          <cell r="GH55">
            <v>0</v>
          </cell>
          <cell r="GI55">
            <v>0</v>
          </cell>
          <cell r="GJ55">
            <v>0</v>
          </cell>
          <cell r="GK55">
            <v>366502.1</v>
          </cell>
          <cell r="GL55">
            <v>117971.87</v>
          </cell>
          <cell r="GM55">
            <v>184752.52</v>
          </cell>
          <cell r="GN55">
            <v>207093.48</v>
          </cell>
          <cell r="GO55">
            <v>0</v>
          </cell>
          <cell r="GP55">
            <v>0</v>
          </cell>
          <cell r="GQ55">
            <v>0</v>
          </cell>
          <cell r="GR55">
            <v>316864.65000000002</v>
          </cell>
          <cell r="GS55">
            <v>70916.28</v>
          </cell>
          <cell r="GT55">
            <v>10350.780000000001</v>
          </cell>
          <cell r="GU55">
            <v>89024.91</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330830</v>
          </cell>
          <cell r="IV55">
            <v>0</v>
          </cell>
          <cell r="IW55">
            <v>0</v>
          </cell>
          <cell r="IX55">
            <v>0</v>
          </cell>
          <cell r="IY55">
            <v>0</v>
          </cell>
          <cell r="IZ55">
            <v>0</v>
          </cell>
          <cell r="JA55">
            <v>0</v>
          </cell>
          <cell r="JB55">
            <v>1996.03</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7714096.2999999998</v>
          </cell>
          <cell r="KF55">
            <v>2308804.1</v>
          </cell>
          <cell r="KG55">
            <v>647848.80000000005</v>
          </cell>
          <cell r="KH55">
            <v>609999.14</v>
          </cell>
          <cell r="KI55">
            <v>71666.5</v>
          </cell>
          <cell r="KJ55">
            <v>5591.95</v>
          </cell>
          <cell r="KK55">
            <v>332826.03000000003</v>
          </cell>
        </row>
        <row r="56">
          <cell r="A56">
            <v>53</v>
          </cell>
          <cell r="B56">
            <v>1080</v>
          </cell>
          <cell r="C56" t="str">
            <v>Central Comm School District</v>
          </cell>
          <cell r="D56">
            <v>2416813.04</v>
          </cell>
          <cell r="E56">
            <v>712840.27</v>
          </cell>
          <cell r="F56">
            <v>847009.78</v>
          </cell>
          <cell r="G56">
            <v>60693.22</v>
          </cell>
          <cell r="H56">
            <v>19622.169999999998</v>
          </cell>
          <cell r="I56">
            <v>3429</v>
          </cell>
          <cell r="J56">
            <v>0</v>
          </cell>
          <cell r="K56">
            <v>0</v>
          </cell>
          <cell r="L56">
            <v>0</v>
          </cell>
          <cell r="M56">
            <v>0</v>
          </cell>
          <cell r="N56">
            <v>0</v>
          </cell>
          <cell r="O56">
            <v>0</v>
          </cell>
          <cell r="P56">
            <v>0</v>
          </cell>
          <cell r="Q56">
            <v>0</v>
          </cell>
          <cell r="R56">
            <v>41196.74</v>
          </cell>
          <cell r="S56">
            <v>15590.44</v>
          </cell>
          <cell r="T56">
            <v>13988.12</v>
          </cell>
          <cell r="U56">
            <v>0</v>
          </cell>
          <cell r="V56">
            <v>0</v>
          </cell>
          <cell r="W56">
            <v>0</v>
          </cell>
          <cell r="X56">
            <v>0</v>
          </cell>
          <cell r="Y56">
            <v>53593.73</v>
          </cell>
          <cell r="Z56">
            <v>17635.830000000002</v>
          </cell>
          <cell r="AA56">
            <v>0</v>
          </cell>
          <cell r="AB56">
            <v>1662</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131437.35999999999</v>
          </cell>
          <cell r="BW56">
            <v>35336.26</v>
          </cell>
          <cell r="BX56">
            <v>18679.23</v>
          </cell>
          <cell r="BY56">
            <v>0</v>
          </cell>
          <cell r="BZ56">
            <v>0</v>
          </cell>
          <cell r="CA56">
            <v>0</v>
          </cell>
          <cell r="CB56">
            <v>0</v>
          </cell>
          <cell r="CC56">
            <v>88178.93</v>
          </cell>
          <cell r="CD56">
            <v>22527.21</v>
          </cell>
          <cell r="CE56">
            <v>0</v>
          </cell>
          <cell r="CF56">
            <v>447.13</v>
          </cell>
          <cell r="CG56">
            <v>0</v>
          </cell>
          <cell r="CH56">
            <v>0</v>
          </cell>
          <cell r="CI56">
            <v>0</v>
          </cell>
          <cell r="CJ56">
            <v>8085.88</v>
          </cell>
          <cell r="CK56">
            <v>1976.84</v>
          </cell>
          <cell r="CL56">
            <v>3531.24</v>
          </cell>
          <cell r="CM56">
            <v>3162.23</v>
          </cell>
          <cell r="CN56">
            <v>31394.68</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17354.59</v>
          </cell>
          <cell r="DH56">
            <v>50</v>
          </cell>
          <cell r="DI56">
            <v>0</v>
          </cell>
          <cell r="DJ56">
            <v>1911</v>
          </cell>
          <cell r="DK56">
            <v>0</v>
          </cell>
          <cell r="DL56">
            <v>97486.05</v>
          </cell>
          <cell r="DM56">
            <v>32441.42</v>
          </cell>
          <cell r="DN56">
            <v>9867.42</v>
          </cell>
          <cell r="DO56">
            <v>1841.49</v>
          </cell>
          <cell r="DP56">
            <v>0</v>
          </cell>
          <cell r="DQ56">
            <v>1180.5</v>
          </cell>
          <cell r="DR56">
            <v>0</v>
          </cell>
          <cell r="DS56">
            <v>0</v>
          </cell>
          <cell r="DT56">
            <v>0</v>
          </cell>
          <cell r="DU56">
            <v>514</v>
          </cell>
          <cell r="DV56">
            <v>0</v>
          </cell>
          <cell r="DW56">
            <v>0</v>
          </cell>
          <cell r="DX56">
            <v>0</v>
          </cell>
          <cell r="DY56">
            <v>0</v>
          </cell>
          <cell r="DZ56">
            <v>185139.07</v>
          </cell>
          <cell r="EA56">
            <v>60688.97</v>
          </cell>
          <cell r="EB56">
            <v>1337.5</v>
          </cell>
          <cell r="EC56">
            <v>11.6</v>
          </cell>
          <cell r="ED56">
            <v>0</v>
          </cell>
          <cell r="EE56">
            <v>841.5</v>
          </cell>
          <cell r="EF56">
            <v>0</v>
          </cell>
          <cell r="EG56">
            <v>60268</v>
          </cell>
          <cell r="EH56">
            <v>24249.24</v>
          </cell>
          <cell r="EI56">
            <v>2847.6</v>
          </cell>
          <cell r="EJ56">
            <v>89.73</v>
          </cell>
          <cell r="EK56">
            <v>0</v>
          </cell>
          <cell r="EL56">
            <v>175</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108</v>
          </cell>
          <cell r="FL56">
            <v>0</v>
          </cell>
          <cell r="FM56">
            <v>0</v>
          </cell>
          <cell r="FN56">
            <v>0</v>
          </cell>
          <cell r="FO56">
            <v>0</v>
          </cell>
          <cell r="FP56">
            <v>0</v>
          </cell>
          <cell r="FQ56">
            <v>0</v>
          </cell>
          <cell r="FR56">
            <v>20257.89</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108887.13</v>
          </cell>
          <cell r="GL56">
            <v>32812.65</v>
          </cell>
          <cell r="GM56">
            <v>29367.759999999998</v>
          </cell>
          <cell r="GN56">
            <v>149428.21</v>
          </cell>
          <cell r="GO56">
            <v>0</v>
          </cell>
          <cell r="GP56">
            <v>0</v>
          </cell>
          <cell r="GQ56">
            <v>0</v>
          </cell>
          <cell r="GR56">
            <v>122308.28</v>
          </cell>
          <cell r="GS56">
            <v>22481.23</v>
          </cell>
          <cell r="GT56">
            <v>139549.28</v>
          </cell>
          <cell r="GU56">
            <v>33537.980000000003</v>
          </cell>
          <cell r="GV56">
            <v>84.04</v>
          </cell>
          <cell r="GW56">
            <v>510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206877</v>
          </cell>
          <cell r="IV56">
            <v>0</v>
          </cell>
          <cell r="IW56">
            <v>0</v>
          </cell>
          <cell r="IX56">
            <v>0</v>
          </cell>
          <cell r="IY56">
            <v>0</v>
          </cell>
          <cell r="IZ56">
            <v>0</v>
          </cell>
          <cell r="JA56">
            <v>0</v>
          </cell>
          <cell r="JB56">
            <v>6700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3313394.21</v>
          </cell>
          <cell r="KF56">
            <v>978580.36</v>
          </cell>
          <cell r="KG56">
            <v>1104412.4099999999</v>
          </cell>
          <cell r="KH56">
            <v>250923.59</v>
          </cell>
          <cell r="KI56">
            <v>51100.89</v>
          </cell>
          <cell r="KJ56">
            <v>8047</v>
          </cell>
          <cell r="KK56">
            <v>213577</v>
          </cell>
        </row>
        <row r="57">
          <cell r="A57">
            <v>54</v>
          </cell>
          <cell r="B57">
            <v>1082</v>
          </cell>
          <cell r="C57" t="str">
            <v>Central DeWitt School District</v>
          </cell>
          <cell r="D57">
            <v>7746307.3499999996</v>
          </cell>
          <cell r="E57">
            <v>3038616.92</v>
          </cell>
          <cell r="F57">
            <v>1092296.8700000001</v>
          </cell>
          <cell r="G57">
            <v>381542.29</v>
          </cell>
          <cell r="H57">
            <v>89319.72</v>
          </cell>
          <cell r="I57">
            <v>1140</v>
          </cell>
          <cell r="J57">
            <v>0</v>
          </cell>
          <cell r="K57">
            <v>21671.82</v>
          </cell>
          <cell r="L57">
            <v>12919.3</v>
          </cell>
          <cell r="M57">
            <v>17358.400000000001</v>
          </cell>
          <cell r="N57">
            <v>833.91</v>
          </cell>
          <cell r="O57">
            <v>0</v>
          </cell>
          <cell r="P57">
            <v>0</v>
          </cell>
          <cell r="Q57">
            <v>0</v>
          </cell>
          <cell r="R57">
            <v>327698.34999999998</v>
          </cell>
          <cell r="S57">
            <v>144855.99</v>
          </cell>
          <cell r="T57">
            <v>10.8</v>
          </cell>
          <cell r="U57">
            <v>9940</v>
          </cell>
          <cell r="V57">
            <v>0</v>
          </cell>
          <cell r="W57">
            <v>0</v>
          </cell>
          <cell r="X57">
            <v>0</v>
          </cell>
          <cell r="Y57">
            <v>84057.44</v>
          </cell>
          <cell r="Z57">
            <v>46324.62</v>
          </cell>
          <cell r="AA57">
            <v>3168.91</v>
          </cell>
          <cell r="AB57">
            <v>13346.24</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27660</v>
          </cell>
          <cell r="BR57">
            <v>0</v>
          </cell>
          <cell r="BS57">
            <v>0</v>
          </cell>
          <cell r="BT57">
            <v>0</v>
          </cell>
          <cell r="BU57">
            <v>0</v>
          </cell>
          <cell r="BV57">
            <v>350089.49</v>
          </cell>
          <cell r="BW57">
            <v>100075.32</v>
          </cell>
          <cell r="BX57">
            <v>71886.61</v>
          </cell>
          <cell r="BY57">
            <v>51166.52</v>
          </cell>
          <cell r="BZ57">
            <v>0</v>
          </cell>
          <cell r="CA57">
            <v>0</v>
          </cell>
          <cell r="CB57">
            <v>0</v>
          </cell>
          <cell r="CC57">
            <v>122277.52</v>
          </cell>
          <cell r="CD57">
            <v>38557.31</v>
          </cell>
          <cell r="CE57">
            <v>0</v>
          </cell>
          <cell r="CF57">
            <v>4352.4399999999996</v>
          </cell>
          <cell r="CG57">
            <v>0</v>
          </cell>
          <cell r="CH57">
            <v>0</v>
          </cell>
          <cell r="CI57">
            <v>0</v>
          </cell>
          <cell r="CJ57">
            <v>0</v>
          </cell>
          <cell r="CK57">
            <v>0</v>
          </cell>
          <cell r="CL57">
            <v>144680.97</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9321</v>
          </cell>
          <cell r="DG57">
            <v>55357.53</v>
          </cell>
          <cell r="DH57">
            <v>2961.55</v>
          </cell>
          <cell r="DI57">
            <v>1622.83</v>
          </cell>
          <cell r="DJ57">
            <v>0</v>
          </cell>
          <cell r="DK57">
            <v>0</v>
          </cell>
          <cell r="DL57">
            <v>188680.66</v>
          </cell>
          <cell r="DM57">
            <v>55008.63</v>
          </cell>
          <cell r="DN57">
            <v>2488.75</v>
          </cell>
          <cell r="DO57">
            <v>1803.79</v>
          </cell>
          <cell r="DP57">
            <v>0</v>
          </cell>
          <cell r="DQ57">
            <v>0</v>
          </cell>
          <cell r="DR57">
            <v>0</v>
          </cell>
          <cell r="DS57">
            <v>0</v>
          </cell>
          <cell r="DT57">
            <v>0</v>
          </cell>
          <cell r="DU57">
            <v>1891</v>
          </cell>
          <cell r="DV57">
            <v>0</v>
          </cell>
          <cell r="DW57">
            <v>0</v>
          </cell>
          <cell r="DX57">
            <v>0</v>
          </cell>
          <cell r="DY57">
            <v>0</v>
          </cell>
          <cell r="DZ57">
            <v>851256.1</v>
          </cell>
          <cell r="EA57">
            <v>361532.37</v>
          </cell>
          <cell r="EB57">
            <v>29439.200000000001</v>
          </cell>
          <cell r="EC57">
            <v>2131.5100000000002</v>
          </cell>
          <cell r="ED57">
            <v>0</v>
          </cell>
          <cell r="EE57">
            <v>0</v>
          </cell>
          <cell r="EF57">
            <v>0</v>
          </cell>
          <cell r="EG57">
            <v>191021.4</v>
          </cell>
          <cell r="EH57">
            <v>69310.600000000006</v>
          </cell>
          <cell r="EI57">
            <v>26063.24</v>
          </cell>
          <cell r="EJ57">
            <v>798.22</v>
          </cell>
          <cell r="EK57">
            <v>0</v>
          </cell>
          <cell r="EL57">
            <v>0</v>
          </cell>
          <cell r="EM57">
            <v>0</v>
          </cell>
          <cell r="EN57">
            <v>0</v>
          </cell>
          <cell r="EO57">
            <v>0</v>
          </cell>
          <cell r="EP57">
            <v>0</v>
          </cell>
          <cell r="EQ57">
            <v>0</v>
          </cell>
          <cell r="ER57">
            <v>0</v>
          </cell>
          <cell r="ES57">
            <v>0</v>
          </cell>
          <cell r="ET57">
            <v>0</v>
          </cell>
          <cell r="EU57">
            <v>0</v>
          </cell>
          <cell r="EV57">
            <v>0</v>
          </cell>
          <cell r="EW57">
            <v>23931.9</v>
          </cell>
          <cell r="EX57">
            <v>697.17</v>
          </cell>
          <cell r="EY57">
            <v>751.94</v>
          </cell>
          <cell r="EZ57">
            <v>0</v>
          </cell>
          <cell r="FA57">
            <v>0</v>
          </cell>
          <cell r="FB57">
            <v>0</v>
          </cell>
          <cell r="FC57">
            <v>0</v>
          </cell>
          <cell r="FD57">
            <v>0</v>
          </cell>
          <cell r="FE57">
            <v>0</v>
          </cell>
          <cell r="FF57">
            <v>0</v>
          </cell>
          <cell r="FG57">
            <v>0</v>
          </cell>
          <cell r="FH57">
            <v>0</v>
          </cell>
          <cell r="FI57">
            <v>0</v>
          </cell>
          <cell r="FJ57">
            <v>0</v>
          </cell>
          <cell r="FK57">
            <v>4403.22</v>
          </cell>
          <cell r="FL57">
            <v>0</v>
          </cell>
          <cell r="FM57">
            <v>0</v>
          </cell>
          <cell r="FN57">
            <v>0</v>
          </cell>
          <cell r="FO57">
            <v>0</v>
          </cell>
          <cell r="FP57">
            <v>0</v>
          </cell>
          <cell r="FQ57">
            <v>6602.14</v>
          </cell>
          <cell r="FR57">
            <v>370</v>
          </cell>
          <cell r="FS57">
            <v>0</v>
          </cell>
          <cell r="FT57">
            <v>0</v>
          </cell>
          <cell r="FU57">
            <v>0</v>
          </cell>
          <cell r="FV57">
            <v>0</v>
          </cell>
          <cell r="FW57">
            <v>0</v>
          </cell>
          <cell r="FX57">
            <v>0</v>
          </cell>
          <cell r="FY57">
            <v>11598.72</v>
          </cell>
          <cell r="FZ57">
            <v>57568.97</v>
          </cell>
          <cell r="GA57">
            <v>59941.14</v>
          </cell>
          <cell r="GB57">
            <v>0</v>
          </cell>
          <cell r="GC57">
            <v>0</v>
          </cell>
          <cell r="GD57">
            <v>0</v>
          </cell>
          <cell r="GE57">
            <v>0</v>
          </cell>
          <cell r="GF57">
            <v>0</v>
          </cell>
          <cell r="GG57">
            <v>0</v>
          </cell>
          <cell r="GH57">
            <v>0</v>
          </cell>
          <cell r="GI57">
            <v>0</v>
          </cell>
          <cell r="GJ57">
            <v>0</v>
          </cell>
          <cell r="GK57">
            <v>563391.46</v>
          </cell>
          <cell r="GL57">
            <v>267748.83</v>
          </cell>
          <cell r="GM57">
            <v>292736.26</v>
          </cell>
          <cell r="GN57">
            <v>470759.6</v>
          </cell>
          <cell r="GO57">
            <v>14434.49</v>
          </cell>
          <cell r="GP57">
            <v>300</v>
          </cell>
          <cell r="GQ57">
            <v>0</v>
          </cell>
          <cell r="GR57">
            <v>379070.81</v>
          </cell>
          <cell r="GS57">
            <v>75056.87</v>
          </cell>
          <cell r="GT57">
            <v>48566.15</v>
          </cell>
          <cell r="GU57">
            <v>79648.259999999995</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685486</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10825522.4</v>
          </cell>
          <cell r="KF57">
            <v>4225929.9000000004</v>
          </cell>
          <cell r="KG57">
            <v>1853908.53</v>
          </cell>
          <cell r="KH57">
            <v>1077550.47</v>
          </cell>
          <cell r="KI57">
            <v>166070.12</v>
          </cell>
          <cell r="KJ57">
            <v>1440</v>
          </cell>
          <cell r="KK57">
            <v>685486</v>
          </cell>
        </row>
        <row r="58">
          <cell r="A58">
            <v>55</v>
          </cell>
          <cell r="B58">
            <v>1089</v>
          </cell>
          <cell r="C58" t="str">
            <v>Central City Comm School District</v>
          </cell>
          <cell r="D58">
            <v>2238916.64</v>
          </cell>
          <cell r="E58">
            <v>613084.59</v>
          </cell>
          <cell r="F58">
            <v>979611.61</v>
          </cell>
          <cell r="G58">
            <v>28982.22</v>
          </cell>
          <cell r="H58">
            <v>50</v>
          </cell>
          <cell r="I58">
            <v>0</v>
          </cell>
          <cell r="J58">
            <v>0</v>
          </cell>
          <cell r="K58">
            <v>0</v>
          </cell>
          <cell r="L58">
            <v>0</v>
          </cell>
          <cell r="M58">
            <v>0</v>
          </cell>
          <cell r="N58">
            <v>0</v>
          </cell>
          <cell r="O58">
            <v>0</v>
          </cell>
          <cell r="P58">
            <v>0</v>
          </cell>
          <cell r="Q58">
            <v>0</v>
          </cell>
          <cell r="R58">
            <v>52902.76</v>
          </cell>
          <cell r="S58">
            <v>16218.85</v>
          </cell>
          <cell r="T58">
            <v>119</v>
          </cell>
          <cell r="U58">
            <v>110.08</v>
          </cell>
          <cell r="V58">
            <v>0</v>
          </cell>
          <cell r="W58">
            <v>0</v>
          </cell>
          <cell r="X58">
            <v>0</v>
          </cell>
          <cell r="Y58">
            <v>40422.26</v>
          </cell>
          <cell r="Z58">
            <v>6944.55</v>
          </cell>
          <cell r="AA58">
            <v>0</v>
          </cell>
          <cell r="AB58">
            <v>60326.58</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12583.17</v>
          </cell>
          <cell r="BW58">
            <v>2152.27</v>
          </cell>
          <cell r="BX58">
            <v>17560.060000000001</v>
          </cell>
          <cell r="BY58">
            <v>6423</v>
          </cell>
          <cell r="BZ58">
            <v>0</v>
          </cell>
          <cell r="CA58">
            <v>0</v>
          </cell>
          <cell r="CB58">
            <v>0</v>
          </cell>
          <cell r="CC58">
            <v>15944.16</v>
          </cell>
          <cell r="CD58">
            <v>5259.57</v>
          </cell>
          <cell r="CE58">
            <v>7529.4</v>
          </cell>
          <cell r="CF58">
            <v>1461.51</v>
          </cell>
          <cell r="CG58">
            <v>0</v>
          </cell>
          <cell r="CH58">
            <v>0</v>
          </cell>
          <cell r="CI58">
            <v>0</v>
          </cell>
          <cell r="CJ58">
            <v>0</v>
          </cell>
          <cell r="CK58">
            <v>0</v>
          </cell>
          <cell r="CL58">
            <v>1074.9000000000001</v>
          </cell>
          <cell r="CM58">
            <v>1594.7</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18506.07</v>
          </cell>
          <cell r="DH58">
            <v>133.99</v>
          </cell>
          <cell r="DI58">
            <v>0</v>
          </cell>
          <cell r="DJ58">
            <v>2788.5</v>
          </cell>
          <cell r="DK58">
            <v>0</v>
          </cell>
          <cell r="DL58">
            <v>185197.14</v>
          </cell>
          <cell r="DM58">
            <v>56030.69</v>
          </cell>
          <cell r="DN58">
            <v>0</v>
          </cell>
          <cell r="DO58">
            <v>9103.99</v>
          </cell>
          <cell r="DP58">
            <v>0</v>
          </cell>
          <cell r="DQ58">
            <v>611</v>
          </cell>
          <cell r="DR58">
            <v>0</v>
          </cell>
          <cell r="DS58">
            <v>0</v>
          </cell>
          <cell r="DT58">
            <v>0</v>
          </cell>
          <cell r="DU58">
            <v>630</v>
          </cell>
          <cell r="DV58">
            <v>0</v>
          </cell>
          <cell r="DW58">
            <v>0</v>
          </cell>
          <cell r="DX58">
            <v>0</v>
          </cell>
          <cell r="DY58">
            <v>0</v>
          </cell>
          <cell r="DZ58">
            <v>243901.48</v>
          </cell>
          <cell r="EA58">
            <v>88422.98</v>
          </cell>
          <cell r="EB58">
            <v>0</v>
          </cell>
          <cell r="EC58">
            <v>0</v>
          </cell>
          <cell r="ED58">
            <v>0</v>
          </cell>
          <cell r="EE58">
            <v>568</v>
          </cell>
          <cell r="EF58">
            <v>0</v>
          </cell>
          <cell r="EG58">
            <v>56704.91</v>
          </cell>
          <cell r="EH58">
            <v>25393.31</v>
          </cell>
          <cell r="EI58">
            <v>24983.360000000001</v>
          </cell>
          <cell r="EJ58">
            <v>882.05</v>
          </cell>
          <cell r="EK58">
            <v>0</v>
          </cell>
          <cell r="EL58">
            <v>415</v>
          </cell>
          <cell r="EM58">
            <v>0</v>
          </cell>
          <cell r="EN58">
            <v>0</v>
          </cell>
          <cell r="EO58">
            <v>0</v>
          </cell>
          <cell r="EP58">
            <v>0</v>
          </cell>
          <cell r="EQ58">
            <v>0</v>
          </cell>
          <cell r="ER58">
            <v>0</v>
          </cell>
          <cell r="ES58">
            <v>0</v>
          </cell>
          <cell r="ET58">
            <v>0</v>
          </cell>
          <cell r="EU58">
            <v>0</v>
          </cell>
          <cell r="EV58">
            <v>0</v>
          </cell>
          <cell r="EW58">
            <v>14006.24</v>
          </cell>
          <cell r="EX58">
            <v>2491.38</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2809</v>
          </cell>
          <cell r="FS58">
            <v>142.47999999999999</v>
          </cell>
          <cell r="FT58">
            <v>0</v>
          </cell>
          <cell r="FU58">
            <v>0</v>
          </cell>
          <cell r="FV58">
            <v>0</v>
          </cell>
          <cell r="FW58">
            <v>0</v>
          </cell>
          <cell r="FX58">
            <v>0</v>
          </cell>
          <cell r="FY58">
            <v>23659.59</v>
          </cell>
          <cell r="FZ58">
            <v>1047.1199999999999</v>
          </cell>
          <cell r="GA58">
            <v>0</v>
          </cell>
          <cell r="GB58">
            <v>0</v>
          </cell>
          <cell r="GC58">
            <v>0</v>
          </cell>
          <cell r="GD58">
            <v>0</v>
          </cell>
          <cell r="GE58">
            <v>0</v>
          </cell>
          <cell r="GF58">
            <v>0</v>
          </cell>
          <cell r="GG58">
            <v>0</v>
          </cell>
          <cell r="GH58">
            <v>0</v>
          </cell>
          <cell r="GI58">
            <v>0</v>
          </cell>
          <cell r="GJ58">
            <v>0</v>
          </cell>
          <cell r="GK58">
            <v>152223.47</v>
          </cell>
          <cell r="GL58">
            <v>42779.45</v>
          </cell>
          <cell r="GM58">
            <v>92861.09</v>
          </cell>
          <cell r="GN58">
            <v>208914.09</v>
          </cell>
          <cell r="GO58">
            <v>0</v>
          </cell>
          <cell r="GP58">
            <v>0</v>
          </cell>
          <cell r="GQ58">
            <v>0</v>
          </cell>
          <cell r="GR58">
            <v>83186.94</v>
          </cell>
          <cell r="GS58">
            <v>13254.86</v>
          </cell>
          <cell r="GT58">
            <v>20102.18</v>
          </cell>
          <cell r="GU58">
            <v>10071.25</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203422</v>
          </cell>
          <cell r="IV58">
            <v>0</v>
          </cell>
          <cell r="IW58">
            <v>0</v>
          </cell>
          <cell r="IX58">
            <v>0</v>
          </cell>
          <cell r="IY58">
            <v>0</v>
          </cell>
          <cell r="IZ58">
            <v>0</v>
          </cell>
          <cell r="JA58">
            <v>0</v>
          </cell>
          <cell r="JB58">
            <v>39373.42</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3081982.93</v>
          </cell>
          <cell r="KF58">
            <v>869541.12</v>
          </cell>
          <cell r="KG58">
            <v>1203452.5</v>
          </cell>
          <cell r="KH58">
            <v>331684.44</v>
          </cell>
          <cell r="KI58">
            <v>50</v>
          </cell>
          <cell r="KJ58">
            <v>4382.5</v>
          </cell>
          <cell r="KK58">
            <v>242795.42</v>
          </cell>
        </row>
        <row r="59">
          <cell r="A59">
            <v>56</v>
          </cell>
          <cell r="B59">
            <v>1093</v>
          </cell>
          <cell r="C59" t="str">
            <v>Central Decatur Comm School District</v>
          </cell>
          <cell r="D59">
            <v>3320861.09</v>
          </cell>
          <cell r="E59">
            <v>1380996.24</v>
          </cell>
          <cell r="F59">
            <v>456676.84</v>
          </cell>
          <cell r="G59">
            <v>152759.26999999999</v>
          </cell>
          <cell r="H59">
            <v>181596.09</v>
          </cell>
          <cell r="I59">
            <v>1883.04</v>
          </cell>
          <cell r="J59">
            <v>0</v>
          </cell>
          <cell r="K59">
            <v>104885.68</v>
          </cell>
          <cell r="L59">
            <v>53550.18</v>
          </cell>
          <cell r="M59">
            <v>23372.23</v>
          </cell>
          <cell r="N59">
            <v>0</v>
          </cell>
          <cell r="O59">
            <v>0</v>
          </cell>
          <cell r="P59">
            <v>0</v>
          </cell>
          <cell r="Q59">
            <v>0</v>
          </cell>
          <cell r="R59">
            <v>45292</v>
          </cell>
          <cell r="S59">
            <v>18346.39</v>
          </cell>
          <cell r="T59">
            <v>0</v>
          </cell>
          <cell r="U59">
            <v>0</v>
          </cell>
          <cell r="V59">
            <v>0</v>
          </cell>
          <cell r="W59">
            <v>0</v>
          </cell>
          <cell r="X59">
            <v>0</v>
          </cell>
          <cell r="Y59">
            <v>69509.38</v>
          </cell>
          <cell r="Z59">
            <v>25289.119999999999</v>
          </cell>
          <cell r="AA59">
            <v>8263.1200000000008</v>
          </cell>
          <cell r="AB59">
            <v>2343.7800000000002</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2115.7199999999998</v>
          </cell>
          <cell r="BS59">
            <v>0</v>
          </cell>
          <cell r="BT59">
            <v>0</v>
          </cell>
          <cell r="BU59">
            <v>0</v>
          </cell>
          <cell r="BV59">
            <v>127789.21</v>
          </cell>
          <cell r="BW59">
            <v>59231.44</v>
          </cell>
          <cell r="BX59">
            <v>13997.56</v>
          </cell>
          <cell r="BY59">
            <v>1390.38</v>
          </cell>
          <cell r="BZ59">
            <v>0</v>
          </cell>
          <cell r="CA59">
            <v>0</v>
          </cell>
          <cell r="CB59">
            <v>0</v>
          </cell>
          <cell r="CC59">
            <v>54300</v>
          </cell>
          <cell r="CD59">
            <v>27329.55</v>
          </cell>
          <cell r="CE59">
            <v>3127.5</v>
          </cell>
          <cell r="CF59">
            <v>7547.05</v>
          </cell>
          <cell r="CG59">
            <v>0</v>
          </cell>
          <cell r="CH59">
            <v>0</v>
          </cell>
          <cell r="CI59">
            <v>0</v>
          </cell>
          <cell r="CJ59">
            <v>67065</v>
          </cell>
          <cell r="CK59">
            <v>29349.48</v>
          </cell>
          <cell r="CL59">
            <v>27275.11</v>
          </cell>
          <cell r="CM59">
            <v>5867.95</v>
          </cell>
          <cell r="CN59">
            <v>687.25</v>
          </cell>
          <cell r="CO59">
            <v>1505</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17281.25</v>
          </cell>
          <cell r="DH59">
            <v>1777.72</v>
          </cell>
          <cell r="DI59">
            <v>0</v>
          </cell>
          <cell r="DJ59">
            <v>4987.25</v>
          </cell>
          <cell r="DK59">
            <v>0</v>
          </cell>
          <cell r="DL59">
            <v>160531.35</v>
          </cell>
          <cell r="DM59">
            <v>44234.44</v>
          </cell>
          <cell r="DN59">
            <v>723.11</v>
          </cell>
          <cell r="DO59">
            <v>89.14</v>
          </cell>
          <cell r="DP59">
            <v>0</v>
          </cell>
          <cell r="DQ59">
            <v>1214</v>
          </cell>
          <cell r="DR59">
            <v>0</v>
          </cell>
          <cell r="DS59">
            <v>53223.4</v>
          </cell>
          <cell r="DT59">
            <v>22173.3</v>
          </cell>
          <cell r="DU59">
            <v>597</v>
          </cell>
          <cell r="DV59">
            <v>0</v>
          </cell>
          <cell r="DW59">
            <v>0</v>
          </cell>
          <cell r="DX59">
            <v>0</v>
          </cell>
          <cell r="DY59">
            <v>0</v>
          </cell>
          <cell r="DZ59">
            <v>291495.38</v>
          </cell>
          <cell r="EA59">
            <v>105013.58</v>
          </cell>
          <cell r="EB59">
            <v>0</v>
          </cell>
          <cell r="EC59">
            <v>64.58</v>
          </cell>
          <cell r="ED59">
            <v>2598</v>
          </cell>
          <cell r="EE59">
            <v>1607</v>
          </cell>
          <cell r="EF59">
            <v>0</v>
          </cell>
          <cell r="EG59">
            <v>80784.33</v>
          </cell>
          <cell r="EH59">
            <v>32463.48</v>
          </cell>
          <cell r="EI59">
            <v>19872.07</v>
          </cell>
          <cell r="EJ59">
            <v>951.46</v>
          </cell>
          <cell r="EK59">
            <v>0</v>
          </cell>
          <cell r="EL59">
            <v>175</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15498.66</v>
          </cell>
          <cell r="FL59">
            <v>0</v>
          </cell>
          <cell r="FM59">
            <v>0</v>
          </cell>
          <cell r="FN59">
            <v>0</v>
          </cell>
          <cell r="FO59">
            <v>0</v>
          </cell>
          <cell r="FP59">
            <v>50000</v>
          </cell>
          <cell r="FQ59">
            <v>29042.26</v>
          </cell>
          <cell r="FR59">
            <v>10779</v>
          </cell>
          <cell r="FS59">
            <v>0</v>
          </cell>
          <cell r="FT59">
            <v>0</v>
          </cell>
          <cell r="FU59">
            <v>0</v>
          </cell>
          <cell r="FV59">
            <v>0</v>
          </cell>
          <cell r="FW59">
            <v>0</v>
          </cell>
          <cell r="FX59">
            <v>0</v>
          </cell>
          <cell r="FY59">
            <v>507.65</v>
          </cell>
          <cell r="FZ59">
            <v>104.67</v>
          </cell>
          <cell r="GA59">
            <v>0</v>
          </cell>
          <cell r="GB59">
            <v>0</v>
          </cell>
          <cell r="GC59">
            <v>0</v>
          </cell>
          <cell r="GD59">
            <v>0</v>
          </cell>
          <cell r="GE59">
            <v>0</v>
          </cell>
          <cell r="GF59">
            <v>0</v>
          </cell>
          <cell r="GG59">
            <v>0</v>
          </cell>
          <cell r="GH59">
            <v>0</v>
          </cell>
          <cell r="GI59">
            <v>0</v>
          </cell>
          <cell r="GJ59">
            <v>0</v>
          </cell>
          <cell r="GK59">
            <v>185939.17</v>
          </cell>
          <cell r="GL59">
            <v>66241.08</v>
          </cell>
          <cell r="GM59">
            <v>108292.23</v>
          </cell>
          <cell r="GN59">
            <v>217961.85</v>
          </cell>
          <cell r="GO59">
            <v>6221.28</v>
          </cell>
          <cell r="GP59">
            <v>0</v>
          </cell>
          <cell r="GQ59">
            <v>0</v>
          </cell>
          <cell r="GR59">
            <v>279421.57</v>
          </cell>
          <cell r="GS59">
            <v>63240.97</v>
          </cell>
          <cell r="GT59">
            <v>14941.62</v>
          </cell>
          <cell r="GU59">
            <v>87245.67</v>
          </cell>
          <cell r="GV59">
            <v>2033.44</v>
          </cell>
          <cell r="GW59">
            <v>220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642.35</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291256</v>
          </cell>
          <cell r="IV59">
            <v>0</v>
          </cell>
          <cell r="IW59">
            <v>0</v>
          </cell>
          <cell r="IX59">
            <v>0</v>
          </cell>
          <cell r="IY59">
            <v>0</v>
          </cell>
          <cell r="IZ59">
            <v>0</v>
          </cell>
          <cell r="JA59">
            <v>0</v>
          </cell>
          <cell r="JB59">
            <v>95964.13</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4891097.5599999996</v>
          </cell>
          <cell r="KF59">
            <v>1956501.51</v>
          </cell>
          <cell r="KG59">
            <v>721204.95</v>
          </cell>
          <cell r="KH59">
            <v>480861.59</v>
          </cell>
          <cell r="KI59">
            <v>193136.06</v>
          </cell>
          <cell r="KJ59">
            <v>11591.29</v>
          </cell>
          <cell r="KK59">
            <v>387220.13</v>
          </cell>
        </row>
        <row r="60">
          <cell r="A60">
            <v>57</v>
          </cell>
          <cell r="B60">
            <v>1095</v>
          </cell>
          <cell r="C60" t="str">
            <v>Central Lyon Comm School District</v>
          </cell>
          <cell r="D60">
            <v>4178442.86</v>
          </cell>
          <cell r="E60">
            <v>1356041.29</v>
          </cell>
          <cell r="F60">
            <v>710323.05</v>
          </cell>
          <cell r="G60">
            <v>218541.89</v>
          </cell>
          <cell r="H60">
            <v>74501.19</v>
          </cell>
          <cell r="I60">
            <v>744.45</v>
          </cell>
          <cell r="J60">
            <v>0</v>
          </cell>
          <cell r="K60">
            <v>0</v>
          </cell>
          <cell r="L60">
            <v>0</v>
          </cell>
          <cell r="M60">
            <v>0</v>
          </cell>
          <cell r="N60">
            <v>0</v>
          </cell>
          <cell r="O60">
            <v>0</v>
          </cell>
          <cell r="P60">
            <v>0</v>
          </cell>
          <cell r="Q60">
            <v>0</v>
          </cell>
          <cell r="R60">
            <v>105754.62</v>
          </cell>
          <cell r="S60">
            <v>39943.160000000003</v>
          </cell>
          <cell r="T60">
            <v>0</v>
          </cell>
          <cell r="U60">
            <v>0</v>
          </cell>
          <cell r="V60">
            <v>0</v>
          </cell>
          <cell r="W60">
            <v>0</v>
          </cell>
          <cell r="X60">
            <v>0</v>
          </cell>
          <cell r="Y60">
            <v>0</v>
          </cell>
          <cell r="Z60">
            <v>0</v>
          </cell>
          <cell r="AA60">
            <v>38757.49</v>
          </cell>
          <cell r="AB60">
            <v>1829.73</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207716.5</v>
          </cell>
          <cell r="BW60">
            <v>52427.360000000001</v>
          </cell>
          <cell r="BX60">
            <v>0</v>
          </cell>
          <cell r="BY60">
            <v>0</v>
          </cell>
          <cell r="BZ60">
            <v>0</v>
          </cell>
          <cell r="CA60">
            <v>0</v>
          </cell>
          <cell r="CB60">
            <v>0</v>
          </cell>
          <cell r="CC60">
            <v>112131.19</v>
          </cell>
          <cell r="CD60">
            <v>34808.71</v>
          </cell>
          <cell r="CE60">
            <v>0</v>
          </cell>
          <cell r="CF60">
            <v>10.69</v>
          </cell>
          <cell r="CG60">
            <v>0</v>
          </cell>
          <cell r="CH60">
            <v>0</v>
          </cell>
          <cell r="CI60">
            <v>0</v>
          </cell>
          <cell r="CJ60">
            <v>138770</v>
          </cell>
          <cell r="CK60">
            <v>46338.13</v>
          </cell>
          <cell r="CL60">
            <v>17373.27</v>
          </cell>
          <cell r="CM60">
            <v>1829.43</v>
          </cell>
          <cell r="CN60">
            <v>2873.6</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44670.68</v>
          </cell>
          <cell r="DH60">
            <v>2206.13</v>
          </cell>
          <cell r="DI60">
            <v>0</v>
          </cell>
          <cell r="DJ60">
            <v>0</v>
          </cell>
          <cell r="DK60">
            <v>0</v>
          </cell>
          <cell r="DL60">
            <v>145800.74</v>
          </cell>
          <cell r="DM60">
            <v>52108.61</v>
          </cell>
          <cell r="DN60">
            <v>11990.67</v>
          </cell>
          <cell r="DO60">
            <v>1477.47</v>
          </cell>
          <cell r="DP60">
            <v>0</v>
          </cell>
          <cell r="DQ60">
            <v>0</v>
          </cell>
          <cell r="DR60">
            <v>0</v>
          </cell>
          <cell r="DS60">
            <v>0</v>
          </cell>
          <cell r="DT60">
            <v>0</v>
          </cell>
          <cell r="DU60">
            <v>730</v>
          </cell>
          <cell r="DV60">
            <v>0</v>
          </cell>
          <cell r="DW60">
            <v>0</v>
          </cell>
          <cell r="DX60">
            <v>0</v>
          </cell>
          <cell r="DY60">
            <v>0</v>
          </cell>
          <cell r="DZ60">
            <v>253118.34</v>
          </cell>
          <cell r="EA60">
            <v>101214.87</v>
          </cell>
          <cell r="EB60">
            <v>1175</v>
          </cell>
          <cell r="EC60">
            <v>0</v>
          </cell>
          <cell r="ED60">
            <v>568.16</v>
          </cell>
          <cell r="EE60">
            <v>0</v>
          </cell>
          <cell r="EF60">
            <v>0</v>
          </cell>
          <cell r="EG60">
            <v>68242.210000000006</v>
          </cell>
          <cell r="EH60">
            <v>36396.230000000003</v>
          </cell>
          <cell r="EI60">
            <v>7176.02</v>
          </cell>
          <cell r="EJ60">
            <v>1905.2</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282518.69</v>
          </cell>
          <cell r="GL60">
            <v>88278.58</v>
          </cell>
          <cell r="GM60">
            <v>120309.03</v>
          </cell>
          <cell r="GN60">
            <v>236703.6</v>
          </cell>
          <cell r="GO60">
            <v>4685.54</v>
          </cell>
          <cell r="GP60">
            <v>0</v>
          </cell>
          <cell r="GQ60">
            <v>0</v>
          </cell>
          <cell r="GR60">
            <v>168129.85</v>
          </cell>
          <cell r="GS60">
            <v>44224.94</v>
          </cell>
          <cell r="GT60">
            <v>76279.100000000006</v>
          </cell>
          <cell r="GU60">
            <v>52148.24</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369382</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5660625</v>
          </cell>
          <cell r="KF60">
            <v>1851781.88</v>
          </cell>
          <cell r="KG60">
            <v>1028784.31</v>
          </cell>
          <cell r="KH60">
            <v>516652.38</v>
          </cell>
          <cell r="KI60">
            <v>82628.490000000005</v>
          </cell>
          <cell r="KJ60">
            <v>744.45</v>
          </cell>
          <cell r="KK60">
            <v>369382</v>
          </cell>
        </row>
        <row r="61">
          <cell r="A61">
            <v>58</v>
          </cell>
          <cell r="B61">
            <v>1107</v>
          </cell>
          <cell r="C61" t="str">
            <v>Chariton Comm School District</v>
          </cell>
          <cell r="D61">
            <v>6543200.7599999998</v>
          </cell>
          <cell r="E61">
            <v>2486952.65</v>
          </cell>
          <cell r="F61">
            <v>747617.71</v>
          </cell>
          <cell r="G61">
            <v>665291.1</v>
          </cell>
          <cell r="H61">
            <v>156929.20000000001</v>
          </cell>
          <cell r="I61">
            <v>36557.699999999997</v>
          </cell>
          <cell r="J61">
            <v>0</v>
          </cell>
          <cell r="K61">
            <v>34729.32</v>
          </cell>
          <cell r="L61">
            <v>14561.67</v>
          </cell>
          <cell r="M61">
            <v>95</v>
          </cell>
          <cell r="N61">
            <v>0</v>
          </cell>
          <cell r="O61">
            <v>0</v>
          </cell>
          <cell r="P61">
            <v>0</v>
          </cell>
          <cell r="Q61">
            <v>0</v>
          </cell>
          <cell r="R61">
            <v>164488.82</v>
          </cell>
          <cell r="S61">
            <v>48504.06</v>
          </cell>
          <cell r="T61">
            <v>5943</v>
          </cell>
          <cell r="U61">
            <v>512.49</v>
          </cell>
          <cell r="V61">
            <v>0</v>
          </cell>
          <cell r="W61">
            <v>0</v>
          </cell>
          <cell r="X61">
            <v>0</v>
          </cell>
          <cell r="Y61">
            <v>56698.5</v>
          </cell>
          <cell r="Z61">
            <v>26262.26</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44851.56</v>
          </cell>
          <cell r="CD61">
            <v>20770.29</v>
          </cell>
          <cell r="CE61">
            <v>0</v>
          </cell>
          <cell r="CF61">
            <v>5352.93</v>
          </cell>
          <cell r="CG61">
            <v>0</v>
          </cell>
          <cell r="CH61">
            <v>0</v>
          </cell>
          <cell r="CI61">
            <v>0</v>
          </cell>
          <cell r="CJ61">
            <v>0</v>
          </cell>
          <cell r="CK61">
            <v>0</v>
          </cell>
          <cell r="CL61">
            <v>37004.36</v>
          </cell>
          <cell r="CM61">
            <v>19630.05</v>
          </cell>
          <cell r="CN61">
            <v>1020.88</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41545.5</v>
          </cell>
          <cell r="DH61">
            <v>52.62</v>
          </cell>
          <cell r="DI61">
            <v>0</v>
          </cell>
          <cell r="DJ61">
            <v>11199.95</v>
          </cell>
          <cell r="DK61">
            <v>0</v>
          </cell>
          <cell r="DL61">
            <v>220235.46</v>
          </cell>
          <cell r="DM61">
            <v>84901.55</v>
          </cell>
          <cell r="DN61">
            <v>44157.75</v>
          </cell>
          <cell r="DO61">
            <v>4123.59</v>
          </cell>
          <cell r="DP61">
            <v>0</v>
          </cell>
          <cell r="DQ61">
            <v>3940.8</v>
          </cell>
          <cell r="DR61">
            <v>0</v>
          </cell>
          <cell r="DS61">
            <v>0</v>
          </cell>
          <cell r="DT61">
            <v>0</v>
          </cell>
          <cell r="DU61">
            <v>1061</v>
          </cell>
          <cell r="DV61">
            <v>0</v>
          </cell>
          <cell r="DW61">
            <v>0</v>
          </cell>
          <cell r="DX61">
            <v>0</v>
          </cell>
          <cell r="DY61">
            <v>0</v>
          </cell>
          <cell r="DZ61">
            <v>655563.78</v>
          </cell>
          <cell r="EA61">
            <v>288581.21999999997</v>
          </cell>
          <cell r="EB61">
            <v>0</v>
          </cell>
          <cell r="EC61">
            <v>5829.41</v>
          </cell>
          <cell r="ED61">
            <v>2028.54</v>
          </cell>
          <cell r="EE61">
            <v>8892</v>
          </cell>
          <cell r="EF61">
            <v>0</v>
          </cell>
          <cell r="EG61">
            <v>108451</v>
          </cell>
          <cell r="EH61">
            <v>47681.03</v>
          </cell>
          <cell r="EI61">
            <v>8462.59</v>
          </cell>
          <cell r="EJ61">
            <v>735</v>
          </cell>
          <cell r="EK61">
            <v>0</v>
          </cell>
          <cell r="EL61">
            <v>1891.68</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31816.16</v>
          </cell>
          <cell r="GA61">
            <v>0</v>
          </cell>
          <cell r="GB61">
            <v>0</v>
          </cell>
          <cell r="GC61">
            <v>0</v>
          </cell>
          <cell r="GD61">
            <v>75248.179999999993</v>
          </cell>
          <cell r="GE61">
            <v>29834.89</v>
          </cell>
          <cell r="GF61">
            <v>0</v>
          </cell>
          <cell r="GG61">
            <v>0</v>
          </cell>
          <cell r="GH61">
            <v>0</v>
          </cell>
          <cell r="GI61">
            <v>0</v>
          </cell>
          <cell r="GJ61">
            <v>0</v>
          </cell>
          <cell r="GK61">
            <v>454398.52</v>
          </cell>
          <cell r="GL61">
            <v>223709.38</v>
          </cell>
          <cell r="GM61">
            <v>147039.91</v>
          </cell>
          <cell r="GN61">
            <v>362878.62</v>
          </cell>
          <cell r="GO61">
            <v>999</v>
          </cell>
          <cell r="GP61">
            <v>13702.66</v>
          </cell>
          <cell r="GQ61">
            <v>0</v>
          </cell>
          <cell r="GR61">
            <v>199219.16</v>
          </cell>
          <cell r="GS61">
            <v>74129.759999999995</v>
          </cell>
          <cell r="GT61">
            <v>9427.7999999999993</v>
          </cell>
          <cell r="GU61">
            <v>78383.39</v>
          </cell>
          <cell r="GV61">
            <v>0</v>
          </cell>
          <cell r="GW61">
            <v>5640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571629</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8557085.0600000005</v>
          </cell>
          <cell r="KF61">
            <v>3345888.76</v>
          </cell>
          <cell r="KG61">
            <v>1042354.62</v>
          </cell>
          <cell r="KH61">
            <v>1174605.3600000001</v>
          </cell>
          <cell r="KI61">
            <v>160977.62</v>
          </cell>
          <cell r="KJ61">
            <v>81824.789999999994</v>
          </cell>
          <cell r="KK61">
            <v>571629</v>
          </cell>
        </row>
        <row r="62">
          <cell r="A62">
            <v>59</v>
          </cell>
          <cell r="B62">
            <v>1116</v>
          </cell>
          <cell r="C62" t="str">
            <v>Charles City Comm School District</v>
          </cell>
          <cell r="D62">
            <v>8114759.1500000004</v>
          </cell>
          <cell r="E62">
            <v>2866346.02</v>
          </cell>
          <cell r="F62">
            <v>752137.34</v>
          </cell>
          <cell r="G62">
            <v>640468.72</v>
          </cell>
          <cell r="H62">
            <v>167485.94</v>
          </cell>
          <cell r="I62">
            <v>803</v>
          </cell>
          <cell r="J62">
            <v>9465.1</v>
          </cell>
          <cell r="K62">
            <v>70248.820000000007</v>
          </cell>
          <cell r="L62">
            <v>25929.08</v>
          </cell>
          <cell r="M62">
            <v>35895.379999999997</v>
          </cell>
          <cell r="N62">
            <v>0</v>
          </cell>
          <cell r="O62">
            <v>0</v>
          </cell>
          <cell r="P62">
            <v>0</v>
          </cell>
          <cell r="Q62">
            <v>0</v>
          </cell>
          <cell r="R62">
            <v>332243.48</v>
          </cell>
          <cell r="S62">
            <v>113085.49</v>
          </cell>
          <cell r="T62">
            <v>7193</v>
          </cell>
          <cell r="U62">
            <v>4942.34</v>
          </cell>
          <cell r="V62">
            <v>0</v>
          </cell>
          <cell r="W62">
            <v>0</v>
          </cell>
          <cell r="X62">
            <v>11080.33</v>
          </cell>
          <cell r="Y62">
            <v>44766.37</v>
          </cell>
          <cell r="Z62">
            <v>15043.74</v>
          </cell>
          <cell r="AA62">
            <v>23528.84</v>
          </cell>
          <cell r="AB62">
            <v>4737.6099999999997</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457709.03</v>
          </cell>
          <cell r="BW62">
            <v>135516.44</v>
          </cell>
          <cell r="BX62">
            <v>114375.47</v>
          </cell>
          <cell r="BY62">
            <v>8740.51</v>
          </cell>
          <cell r="BZ62">
            <v>0</v>
          </cell>
          <cell r="CA62">
            <v>0</v>
          </cell>
          <cell r="CB62">
            <v>0</v>
          </cell>
          <cell r="CC62">
            <v>124303.24</v>
          </cell>
          <cell r="CD62">
            <v>37154.26</v>
          </cell>
          <cell r="CE62">
            <v>0</v>
          </cell>
          <cell r="CF62">
            <v>20054.560000000001</v>
          </cell>
          <cell r="CG62">
            <v>0</v>
          </cell>
          <cell r="CH62">
            <v>0</v>
          </cell>
          <cell r="CI62">
            <v>0</v>
          </cell>
          <cell r="CJ62">
            <v>191143.08</v>
          </cell>
          <cell r="CK62">
            <v>59643.12</v>
          </cell>
          <cell r="CL62">
            <v>47118.28</v>
          </cell>
          <cell r="CM62">
            <v>59320.24</v>
          </cell>
          <cell r="CN62">
            <v>790</v>
          </cell>
          <cell r="CO62">
            <v>0</v>
          </cell>
          <cell r="CP62">
            <v>0</v>
          </cell>
          <cell r="CQ62">
            <v>0</v>
          </cell>
          <cell r="CR62">
            <v>0</v>
          </cell>
          <cell r="CS62">
            <v>4312</v>
          </cell>
          <cell r="CT62">
            <v>0</v>
          </cell>
          <cell r="CU62">
            <v>0</v>
          </cell>
          <cell r="CV62">
            <v>0</v>
          </cell>
          <cell r="CW62">
            <v>0</v>
          </cell>
          <cell r="CX62">
            <v>0</v>
          </cell>
          <cell r="CY62">
            <v>0</v>
          </cell>
          <cell r="CZ62">
            <v>0</v>
          </cell>
          <cell r="DA62">
            <v>0</v>
          </cell>
          <cell r="DB62">
            <v>0</v>
          </cell>
          <cell r="DC62">
            <v>0</v>
          </cell>
          <cell r="DD62">
            <v>0</v>
          </cell>
          <cell r="DE62">
            <v>0</v>
          </cell>
          <cell r="DF62">
            <v>0</v>
          </cell>
          <cell r="DG62">
            <v>92333.99</v>
          </cell>
          <cell r="DH62">
            <v>1784.78</v>
          </cell>
          <cell r="DI62">
            <v>0</v>
          </cell>
          <cell r="DJ62">
            <v>7524</v>
          </cell>
          <cell r="DK62">
            <v>0</v>
          </cell>
          <cell r="DL62">
            <v>202615.64</v>
          </cell>
          <cell r="DM62">
            <v>56687.54</v>
          </cell>
          <cell r="DN62">
            <v>0</v>
          </cell>
          <cell r="DO62">
            <v>5951.93</v>
          </cell>
          <cell r="DP62">
            <v>0</v>
          </cell>
          <cell r="DQ62">
            <v>0</v>
          </cell>
          <cell r="DR62">
            <v>0</v>
          </cell>
          <cell r="DS62">
            <v>0</v>
          </cell>
          <cell r="DT62">
            <v>0</v>
          </cell>
          <cell r="DU62">
            <v>2421.5100000000002</v>
          </cell>
          <cell r="DV62">
            <v>0</v>
          </cell>
          <cell r="DW62">
            <v>0</v>
          </cell>
          <cell r="DX62">
            <v>0</v>
          </cell>
          <cell r="DY62">
            <v>0</v>
          </cell>
          <cell r="DZ62">
            <v>920995.75</v>
          </cell>
          <cell r="EA62">
            <v>320587.37</v>
          </cell>
          <cell r="EB62">
            <v>48582.57</v>
          </cell>
          <cell r="EC62">
            <v>4251.24</v>
          </cell>
          <cell r="ED62">
            <v>0</v>
          </cell>
          <cell r="EE62">
            <v>0</v>
          </cell>
          <cell r="EF62">
            <v>0</v>
          </cell>
          <cell r="EG62">
            <v>262767</v>
          </cell>
          <cell r="EH62">
            <v>111460.34</v>
          </cell>
          <cell r="EI62">
            <v>67709.97</v>
          </cell>
          <cell r="EJ62">
            <v>14580.85</v>
          </cell>
          <cell r="EK62">
            <v>0</v>
          </cell>
          <cell r="EL62">
            <v>18.75</v>
          </cell>
          <cell r="EM62">
            <v>-20545.43</v>
          </cell>
          <cell r="EN62">
            <v>0</v>
          </cell>
          <cell r="EO62">
            <v>0</v>
          </cell>
          <cell r="EP62">
            <v>0</v>
          </cell>
          <cell r="EQ62">
            <v>0</v>
          </cell>
          <cell r="ER62">
            <v>0</v>
          </cell>
          <cell r="ES62">
            <v>0</v>
          </cell>
          <cell r="ET62">
            <v>0</v>
          </cell>
          <cell r="EU62">
            <v>0</v>
          </cell>
          <cell r="EV62">
            <v>0</v>
          </cell>
          <cell r="EW62">
            <v>3912.17</v>
          </cell>
          <cell r="EX62">
            <v>0</v>
          </cell>
          <cell r="EY62">
            <v>0</v>
          </cell>
          <cell r="EZ62">
            <v>0</v>
          </cell>
          <cell r="FA62">
            <v>0</v>
          </cell>
          <cell r="FB62">
            <v>0</v>
          </cell>
          <cell r="FC62">
            <v>0</v>
          </cell>
          <cell r="FD62">
            <v>0</v>
          </cell>
          <cell r="FE62">
            <v>0</v>
          </cell>
          <cell r="FF62">
            <v>0</v>
          </cell>
          <cell r="FG62">
            <v>0</v>
          </cell>
          <cell r="FH62">
            <v>0</v>
          </cell>
          <cell r="FI62">
            <v>57631.82</v>
          </cell>
          <cell r="FJ62">
            <v>16800.25</v>
          </cell>
          <cell r="FK62">
            <v>10747.88</v>
          </cell>
          <cell r="FL62">
            <v>65462.6</v>
          </cell>
          <cell r="FM62">
            <v>9808.4</v>
          </cell>
          <cell r="FN62">
            <v>0</v>
          </cell>
          <cell r="FO62">
            <v>0</v>
          </cell>
          <cell r="FP62">
            <v>0</v>
          </cell>
          <cell r="FQ62">
            <v>0</v>
          </cell>
          <cell r="FR62">
            <v>16861.25</v>
          </cell>
          <cell r="FS62">
            <v>1999.05</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675020.52</v>
          </cell>
          <cell r="GL62">
            <v>228889.02</v>
          </cell>
          <cell r="GM62">
            <v>241960.27</v>
          </cell>
          <cell r="GN62">
            <v>464952.64</v>
          </cell>
          <cell r="GO62">
            <v>106256.72</v>
          </cell>
          <cell r="GP62">
            <v>0</v>
          </cell>
          <cell r="GQ62">
            <v>0</v>
          </cell>
          <cell r="GR62">
            <v>371695.38</v>
          </cell>
          <cell r="GS62">
            <v>106617.57</v>
          </cell>
          <cell r="GT62">
            <v>22043.18</v>
          </cell>
          <cell r="GU62">
            <v>89001.43</v>
          </cell>
          <cell r="GV62">
            <v>42886.7</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20551.330000000002</v>
          </cell>
          <cell r="HU62">
            <v>3512.36</v>
          </cell>
          <cell r="HV62">
            <v>0</v>
          </cell>
          <cell r="HW62">
            <v>1817.08</v>
          </cell>
          <cell r="HX62">
            <v>790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777059</v>
          </cell>
          <cell r="IV62">
            <v>0</v>
          </cell>
          <cell r="IW62">
            <v>0</v>
          </cell>
          <cell r="IX62">
            <v>0</v>
          </cell>
          <cell r="IY62">
            <v>0</v>
          </cell>
          <cell r="IZ62">
            <v>0</v>
          </cell>
          <cell r="JA62">
            <v>0</v>
          </cell>
          <cell r="JB62">
            <v>80208.899999999994</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11846450.609999999</v>
          </cell>
          <cell r="KF62">
            <v>4097272.6</v>
          </cell>
          <cell r="KG62">
            <v>1491133.1</v>
          </cell>
          <cell r="KH62">
            <v>1388065.58</v>
          </cell>
          <cell r="KI62">
            <v>328017.76</v>
          </cell>
          <cell r="KJ62">
            <v>8345.75</v>
          </cell>
          <cell r="KK62">
            <v>857267.9</v>
          </cell>
        </row>
        <row r="63">
          <cell r="A63">
            <v>60</v>
          </cell>
          <cell r="B63">
            <v>1134</v>
          </cell>
          <cell r="C63" t="str">
            <v>Charter Oak-Ute Comm School District</v>
          </cell>
          <cell r="D63">
            <v>1250198.1200000001</v>
          </cell>
          <cell r="E63">
            <v>308719.11</v>
          </cell>
          <cell r="F63">
            <v>912709.79</v>
          </cell>
          <cell r="G63">
            <v>82334.679999999993</v>
          </cell>
          <cell r="H63">
            <v>1472.43</v>
          </cell>
          <cell r="I63">
            <v>0</v>
          </cell>
          <cell r="J63">
            <v>0</v>
          </cell>
          <cell r="K63">
            <v>0</v>
          </cell>
          <cell r="L63">
            <v>0</v>
          </cell>
          <cell r="M63">
            <v>0</v>
          </cell>
          <cell r="N63">
            <v>0</v>
          </cell>
          <cell r="O63">
            <v>0</v>
          </cell>
          <cell r="P63">
            <v>0</v>
          </cell>
          <cell r="Q63">
            <v>0</v>
          </cell>
          <cell r="R63">
            <v>28318.59</v>
          </cell>
          <cell r="S63">
            <v>13545.28</v>
          </cell>
          <cell r="T63">
            <v>751</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10419.719999999999</v>
          </cell>
          <cell r="BW63">
            <v>1780.7</v>
          </cell>
          <cell r="BX63">
            <v>0</v>
          </cell>
          <cell r="BY63">
            <v>6569.58</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12571.41</v>
          </cell>
          <cell r="DH63">
            <v>5505.51</v>
          </cell>
          <cell r="DI63">
            <v>0</v>
          </cell>
          <cell r="DJ63">
            <v>1844</v>
          </cell>
          <cell r="DK63">
            <v>0</v>
          </cell>
          <cell r="DL63">
            <v>18736.7</v>
          </cell>
          <cell r="DM63">
            <v>4670.22</v>
          </cell>
          <cell r="DN63">
            <v>60724.959999999999</v>
          </cell>
          <cell r="DO63">
            <v>300</v>
          </cell>
          <cell r="DP63">
            <v>0</v>
          </cell>
          <cell r="DQ63">
            <v>811</v>
          </cell>
          <cell r="DR63">
            <v>0</v>
          </cell>
          <cell r="DS63">
            <v>0</v>
          </cell>
          <cell r="DT63">
            <v>0</v>
          </cell>
          <cell r="DU63">
            <v>232</v>
          </cell>
          <cell r="DV63">
            <v>0</v>
          </cell>
          <cell r="DW63">
            <v>0</v>
          </cell>
          <cell r="DX63">
            <v>0</v>
          </cell>
          <cell r="DY63">
            <v>0</v>
          </cell>
          <cell r="DZ63">
            <v>113506.53</v>
          </cell>
          <cell r="EA63">
            <v>26738.22</v>
          </cell>
          <cell r="EB63">
            <v>1154.4000000000001</v>
          </cell>
          <cell r="EC63">
            <v>9673.42</v>
          </cell>
          <cell r="ED63">
            <v>0</v>
          </cell>
          <cell r="EE63">
            <v>0</v>
          </cell>
          <cell r="EF63">
            <v>0</v>
          </cell>
          <cell r="EG63">
            <v>58447.16</v>
          </cell>
          <cell r="EH63">
            <v>18751.43</v>
          </cell>
          <cell r="EI63">
            <v>0</v>
          </cell>
          <cell r="EJ63">
            <v>321.44</v>
          </cell>
          <cell r="EK63">
            <v>0</v>
          </cell>
          <cell r="EL63">
            <v>475</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133891.79999999999</v>
          </cell>
          <cell r="GL63">
            <v>26711.360000000001</v>
          </cell>
          <cell r="GM63">
            <v>12613.51</v>
          </cell>
          <cell r="GN63">
            <v>42116.31</v>
          </cell>
          <cell r="GO63">
            <v>10641.17</v>
          </cell>
          <cell r="GP63">
            <v>0</v>
          </cell>
          <cell r="GQ63">
            <v>0</v>
          </cell>
          <cell r="GR63">
            <v>111050.51</v>
          </cell>
          <cell r="GS63">
            <v>17758.45</v>
          </cell>
          <cell r="GT63">
            <v>30</v>
          </cell>
          <cell r="GU63">
            <v>51376.67</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125720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1724569.13</v>
          </cell>
          <cell r="KF63">
            <v>418674.77</v>
          </cell>
          <cell r="KG63">
            <v>1000787.07</v>
          </cell>
          <cell r="KH63">
            <v>198197.61</v>
          </cell>
          <cell r="KI63">
            <v>12113.6</v>
          </cell>
          <cell r="KJ63">
            <v>3130</v>
          </cell>
          <cell r="KK63">
            <v>125720</v>
          </cell>
        </row>
        <row r="64">
          <cell r="A64">
            <v>61</v>
          </cell>
          <cell r="B64">
            <v>1152</v>
          </cell>
          <cell r="C64" t="str">
            <v>Cherokee Comm School District</v>
          </cell>
          <cell r="D64">
            <v>5613598.75</v>
          </cell>
          <cell r="E64">
            <v>1814545.18</v>
          </cell>
          <cell r="F64">
            <v>462619.71</v>
          </cell>
          <cell r="G64">
            <v>205391.05</v>
          </cell>
          <cell r="H64">
            <v>183983.84</v>
          </cell>
          <cell r="I64">
            <v>208</v>
          </cell>
          <cell r="J64">
            <v>0</v>
          </cell>
          <cell r="K64">
            <v>0</v>
          </cell>
          <cell r="L64">
            <v>0</v>
          </cell>
          <cell r="M64">
            <v>37703.18</v>
          </cell>
          <cell r="N64">
            <v>0</v>
          </cell>
          <cell r="O64">
            <v>0</v>
          </cell>
          <cell r="P64">
            <v>0</v>
          </cell>
          <cell r="Q64">
            <v>0</v>
          </cell>
          <cell r="R64">
            <v>70439.3</v>
          </cell>
          <cell r="S64">
            <v>20570</v>
          </cell>
          <cell r="T64">
            <v>13354</v>
          </cell>
          <cell r="U64">
            <v>391.11</v>
          </cell>
          <cell r="V64">
            <v>0</v>
          </cell>
          <cell r="W64">
            <v>0</v>
          </cell>
          <cell r="X64">
            <v>0</v>
          </cell>
          <cell r="Y64">
            <v>77068.14</v>
          </cell>
          <cell r="Z64">
            <v>27238.43</v>
          </cell>
          <cell r="AA64">
            <v>0</v>
          </cell>
          <cell r="AB64">
            <v>3644.65</v>
          </cell>
          <cell r="AC64">
            <v>0</v>
          </cell>
          <cell r="AD64">
            <v>0</v>
          </cell>
          <cell r="AE64">
            <v>0</v>
          </cell>
          <cell r="AF64">
            <v>0</v>
          </cell>
          <cell r="AG64">
            <v>0</v>
          </cell>
          <cell r="AH64">
            <v>0</v>
          </cell>
          <cell r="AI64">
            <v>0</v>
          </cell>
          <cell r="AJ64">
            <v>0</v>
          </cell>
          <cell r="AK64">
            <v>0</v>
          </cell>
          <cell r="AL64">
            <v>0</v>
          </cell>
          <cell r="AM64">
            <v>27993.17</v>
          </cell>
          <cell r="AN64">
            <v>12497.95</v>
          </cell>
          <cell r="AO64">
            <v>0</v>
          </cell>
          <cell r="AP64">
            <v>64</v>
          </cell>
          <cell r="AQ64">
            <v>762.99</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277370.42</v>
          </cell>
          <cell r="BW64">
            <v>77989.06</v>
          </cell>
          <cell r="BX64">
            <v>25885.22</v>
          </cell>
          <cell r="BY64">
            <v>6966.21</v>
          </cell>
          <cell r="BZ64">
            <v>3770.85</v>
          </cell>
          <cell r="CA64">
            <v>0</v>
          </cell>
          <cell r="CB64">
            <v>0</v>
          </cell>
          <cell r="CC64">
            <v>58886.64</v>
          </cell>
          <cell r="CD64">
            <v>30219.77</v>
          </cell>
          <cell r="CE64">
            <v>0</v>
          </cell>
          <cell r="CF64">
            <v>5789.34</v>
          </cell>
          <cell r="CG64">
            <v>0</v>
          </cell>
          <cell r="CH64">
            <v>0</v>
          </cell>
          <cell r="CI64">
            <v>0</v>
          </cell>
          <cell r="CJ64">
            <v>56302.44</v>
          </cell>
          <cell r="CK64">
            <v>15609.41</v>
          </cell>
          <cell r="CL64">
            <v>33325.68</v>
          </cell>
          <cell r="CM64">
            <v>14588.08</v>
          </cell>
          <cell r="CN64">
            <v>5500.31</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13850</v>
          </cell>
          <cell r="DH64">
            <v>0</v>
          </cell>
          <cell r="DI64">
            <v>0</v>
          </cell>
          <cell r="DJ64">
            <v>0</v>
          </cell>
          <cell r="DK64">
            <v>0</v>
          </cell>
          <cell r="DL64">
            <v>203440.25</v>
          </cell>
          <cell r="DM64">
            <v>59776.33</v>
          </cell>
          <cell r="DN64">
            <v>3871.12</v>
          </cell>
          <cell r="DO64">
            <v>210.2</v>
          </cell>
          <cell r="DP64">
            <v>0</v>
          </cell>
          <cell r="DQ64">
            <v>1111</v>
          </cell>
          <cell r="DR64">
            <v>0</v>
          </cell>
          <cell r="DS64">
            <v>0</v>
          </cell>
          <cell r="DT64">
            <v>0</v>
          </cell>
          <cell r="DU64">
            <v>896</v>
          </cell>
          <cell r="DV64">
            <v>0</v>
          </cell>
          <cell r="DW64">
            <v>0</v>
          </cell>
          <cell r="DX64">
            <v>0</v>
          </cell>
          <cell r="DY64">
            <v>0</v>
          </cell>
          <cell r="DZ64">
            <v>415325.81</v>
          </cell>
          <cell r="EA64">
            <v>153018.51999999999</v>
          </cell>
          <cell r="EB64">
            <v>15450.35</v>
          </cell>
          <cell r="EC64">
            <v>3574.51</v>
          </cell>
          <cell r="ED64">
            <v>273.97000000000003</v>
          </cell>
          <cell r="EE64">
            <v>500</v>
          </cell>
          <cell r="EF64">
            <v>0</v>
          </cell>
          <cell r="EG64">
            <v>107588.08</v>
          </cell>
          <cell r="EH64">
            <v>35054.33</v>
          </cell>
          <cell r="EI64">
            <v>40811.78</v>
          </cell>
          <cell r="EJ64">
            <v>986.98</v>
          </cell>
          <cell r="EK64">
            <v>0</v>
          </cell>
          <cell r="EL64">
            <v>5622</v>
          </cell>
          <cell r="EM64">
            <v>0</v>
          </cell>
          <cell r="EN64">
            <v>0</v>
          </cell>
          <cell r="EO64">
            <v>0</v>
          </cell>
          <cell r="EP64">
            <v>0</v>
          </cell>
          <cell r="EQ64">
            <v>0</v>
          </cell>
          <cell r="ER64">
            <v>0</v>
          </cell>
          <cell r="ES64">
            <v>0</v>
          </cell>
          <cell r="ET64">
            <v>0</v>
          </cell>
          <cell r="EU64">
            <v>0</v>
          </cell>
          <cell r="EV64">
            <v>0</v>
          </cell>
          <cell r="EW64">
            <v>8478.67</v>
          </cell>
          <cell r="EX64">
            <v>2108.81</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2841.49</v>
          </cell>
          <cell r="FS64">
            <v>0</v>
          </cell>
          <cell r="FT64">
            <v>0</v>
          </cell>
          <cell r="FU64">
            <v>0</v>
          </cell>
          <cell r="FV64">
            <v>0</v>
          </cell>
          <cell r="FW64">
            <v>55599.98</v>
          </cell>
          <cell r="FX64">
            <v>16836.64</v>
          </cell>
          <cell r="FY64">
            <v>13051.8</v>
          </cell>
          <cell r="FZ64">
            <v>0</v>
          </cell>
          <cell r="GA64">
            <v>0</v>
          </cell>
          <cell r="GB64">
            <v>0</v>
          </cell>
          <cell r="GC64">
            <v>0</v>
          </cell>
          <cell r="GD64">
            <v>0</v>
          </cell>
          <cell r="GE64">
            <v>0</v>
          </cell>
          <cell r="GF64">
            <v>0</v>
          </cell>
          <cell r="GG64">
            <v>0</v>
          </cell>
          <cell r="GH64">
            <v>0</v>
          </cell>
          <cell r="GI64">
            <v>0</v>
          </cell>
          <cell r="GJ64">
            <v>0</v>
          </cell>
          <cell r="GK64">
            <v>338100.92</v>
          </cell>
          <cell r="GL64">
            <v>133403.65</v>
          </cell>
          <cell r="GM64">
            <v>183501.56</v>
          </cell>
          <cell r="GN64">
            <v>314665.24</v>
          </cell>
          <cell r="GO64">
            <v>41131.89</v>
          </cell>
          <cell r="GP64">
            <v>0</v>
          </cell>
          <cell r="GQ64">
            <v>0</v>
          </cell>
          <cell r="GR64">
            <v>184811.48</v>
          </cell>
          <cell r="GS64">
            <v>33480.370000000003</v>
          </cell>
          <cell r="GT64">
            <v>22705.75</v>
          </cell>
          <cell r="GU64">
            <v>43936.69</v>
          </cell>
          <cell r="GV64">
            <v>74686.899999999994</v>
          </cell>
          <cell r="GW64">
            <v>3111.25</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482838</v>
          </cell>
          <cell r="IV64">
            <v>0</v>
          </cell>
          <cell r="IW64">
            <v>0</v>
          </cell>
          <cell r="IX64">
            <v>0</v>
          </cell>
          <cell r="IY64">
            <v>0</v>
          </cell>
          <cell r="IZ64">
            <v>0</v>
          </cell>
          <cell r="JA64">
            <v>0</v>
          </cell>
          <cell r="JB64">
            <v>9540.2099999999991</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64.23</v>
          </cell>
          <cell r="KD64">
            <v>0</v>
          </cell>
          <cell r="KE64">
            <v>7486525.3799999999</v>
          </cell>
          <cell r="KF64">
            <v>2430239.64</v>
          </cell>
          <cell r="KG64">
            <v>878346.31</v>
          </cell>
          <cell r="KH64">
            <v>602316.87</v>
          </cell>
          <cell r="KI64">
            <v>310110.75</v>
          </cell>
          <cell r="KJ64">
            <v>10616.48</v>
          </cell>
          <cell r="KK64">
            <v>492378.21</v>
          </cell>
        </row>
        <row r="65">
          <cell r="A65">
            <v>62</v>
          </cell>
          <cell r="B65">
            <v>1197</v>
          </cell>
          <cell r="C65" t="str">
            <v>Clarinda Comm School District</v>
          </cell>
          <cell r="D65">
            <v>4890441.0199999996</v>
          </cell>
          <cell r="E65">
            <v>1626030.34</v>
          </cell>
          <cell r="F65">
            <v>1131113.67</v>
          </cell>
          <cell r="G65">
            <v>331429.99</v>
          </cell>
          <cell r="H65">
            <v>33388.18</v>
          </cell>
          <cell r="I65">
            <v>4948.6000000000004</v>
          </cell>
          <cell r="J65">
            <v>0</v>
          </cell>
          <cell r="K65">
            <v>0</v>
          </cell>
          <cell r="L65">
            <v>0</v>
          </cell>
          <cell r="M65">
            <v>74395.42</v>
          </cell>
          <cell r="N65">
            <v>365.71</v>
          </cell>
          <cell r="O65">
            <v>0</v>
          </cell>
          <cell r="P65">
            <v>0</v>
          </cell>
          <cell r="Q65">
            <v>0</v>
          </cell>
          <cell r="R65">
            <v>183171.5</v>
          </cell>
          <cell r="S65">
            <v>59617.04</v>
          </cell>
          <cell r="T65">
            <v>14493</v>
          </cell>
          <cell r="U65">
            <v>804.23</v>
          </cell>
          <cell r="V65">
            <v>0</v>
          </cell>
          <cell r="W65">
            <v>0</v>
          </cell>
          <cell r="X65">
            <v>0</v>
          </cell>
          <cell r="Y65">
            <v>18702.46</v>
          </cell>
          <cell r="Z65">
            <v>6856.88</v>
          </cell>
          <cell r="AA65">
            <v>72360</v>
          </cell>
          <cell r="AB65">
            <v>4868.75</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312895</v>
          </cell>
          <cell r="BW65">
            <v>91817</v>
          </cell>
          <cell r="BX65">
            <v>6573.74</v>
          </cell>
          <cell r="BY65">
            <v>19150.150000000001</v>
          </cell>
          <cell r="BZ65">
            <v>0</v>
          </cell>
          <cell r="CA65">
            <v>0</v>
          </cell>
          <cell r="CB65">
            <v>0</v>
          </cell>
          <cell r="CC65">
            <v>84237.66</v>
          </cell>
          <cell r="CD65">
            <v>27392.080000000002</v>
          </cell>
          <cell r="CE65">
            <v>0</v>
          </cell>
          <cell r="CF65">
            <v>8246.07</v>
          </cell>
          <cell r="CG65">
            <v>0</v>
          </cell>
          <cell r="CH65">
            <v>0</v>
          </cell>
          <cell r="CI65">
            <v>0</v>
          </cell>
          <cell r="CJ65">
            <v>113356.3</v>
          </cell>
          <cell r="CK65">
            <v>39139.75</v>
          </cell>
          <cell r="CL65">
            <v>9454.7900000000009</v>
          </cell>
          <cell r="CM65">
            <v>23902.36</v>
          </cell>
          <cell r="CN65">
            <v>2545.17</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60903.03</v>
          </cell>
          <cell r="DH65">
            <v>1194.3699999999999</v>
          </cell>
          <cell r="DI65">
            <v>0</v>
          </cell>
          <cell r="DJ65">
            <v>6897</v>
          </cell>
          <cell r="DK65">
            <v>0</v>
          </cell>
          <cell r="DL65">
            <v>170000</v>
          </cell>
          <cell r="DM65">
            <v>56285.01</v>
          </cell>
          <cell r="DN65">
            <v>0</v>
          </cell>
          <cell r="DO65">
            <v>1855.43</v>
          </cell>
          <cell r="DP65">
            <v>0</v>
          </cell>
          <cell r="DQ65">
            <v>4612.34</v>
          </cell>
          <cell r="DR65">
            <v>0</v>
          </cell>
          <cell r="DS65">
            <v>64055.44</v>
          </cell>
          <cell r="DT65">
            <v>32681.88</v>
          </cell>
          <cell r="DU65">
            <v>547</v>
          </cell>
          <cell r="DV65">
            <v>0</v>
          </cell>
          <cell r="DW65">
            <v>0</v>
          </cell>
          <cell r="DX65">
            <v>0</v>
          </cell>
          <cell r="DY65">
            <v>0</v>
          </cell>
          <cell r="DZ65">
            <v>384655.48</v>
          </cell>
          <cell r="EA65">
            <v>157651.1</v>
          </cell>
          <cell r="EB65">
            <v>0</v>
          </cell>
          <cell r="EC65">
            <v>1730.19</v>
          </cell>
          <cell r="ED65">
            <v>0</v>
          </cell>
          <cell r="EE65">
            <v>1440.32</v>
          </cell>
          <cell r="EF65">
            <v>0</v>
          </cell>
          <cell r="EG65">
            <v>155337.46</v>
          </cell>
          <cell r="EH65">
            <v>50968.66</v>
          </cell>
          <cell r="EI65">
            <v>66877.7</v>
          </cell>
          <cell r="EJ65">
            <v>8841.2000000000007</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1636</v>
          </cell>
          <cell r="FS65">
            <v>0</v>
          </cell>
          <cell r="FT65">
            <v>0</v>
          </cell>
          <cell r="FU65">
            <v>0</v>
          </cell>
          <cell r="FV65">
            <v>0</v>
          </cell>
          <cell r="FW65">
            <v>0</v>
          </cell>
          <cell r="FX65">
            <v>0</v>
          </cell>
          <cell r="FY65">
            <v>200</v>
          </cell>
          <cell r="FZ65">
            <v>0</v>
          </cell>
          <cell r="GA65">
            <v>0</v>
          </cell>
          <cell r="GB65">
            <v>0</v>
          </cell>
          <cell r="GC65">
            <v>0</v>
          </cell>
          <cell r="GD65">
            <v>0</v>
          </cell>
          <cell r="GE65">
            <v>0</v>
          </cell>
          <cell r="GF65">
            <v>0</v>
          </cell>
          <cell r="GG65">
            <v>0</v>
          </cell>
          <cell r="GH65">
            <v>0</v>
          </cell>
          <cell r="GI65">
            <v>0</v>
          </cell>
          <cell r="GJ65">
            <v>0</v>
          </cell>
          <cell r="GK65">
            <v>377668.15</v>
          </cell>
          <cell r="GL65">
            <v>154771.17000000001</v>
          </cell>
          <cell r="GM65">
            <v>150565.04</v>
          </cell>
          <cell r="GN65">
            <v>381464.75</v>
          </cell>
          <cell r="GO65">
            <v>0</v>
          </cell>
          <cell r="GP65">
            <v>0</v>
          </cell>
          <cell r="GQ65">
            <v>0</v>
          </cell>
          <cell r="GR65">
            <v>144446</v>
          </cell>
          <cell r="GS65">
            <v>29606.28</v>
          </cell>
          <cell r="GT65">
            <v>47073.23</v>
          </cell>
          <cell r="GU65">
            <v>46143.88</v>
          </cell>
          <cell r="GV65">
            <v>0</v>
          </cell>
          <cell r="GW65">
            <v>425</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456566</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18655.150000000001</v>
          </cell>
          <cell r="KE65">
            <v>6898966.4699999997</v>
          </cell>
          <cell r="KF65">
            <v>2332817.19</v>
          </cell>
          <cell r="KG65">
            <v>1636192.62</v>
          </cell>
          <cell r="KH65">
            <v>829997.08</v>
          </cell>
          <cell r="KI65">
            <v>35933.35</v>
          </cell>
          <cell r="KJ65">
            <v>18323.259999999998</v>
          </cell>
          <cell r="KK65">
            <v>475221.15</v>
          </cell>
        </row>
        <row r="66">
          <cell r="A66">
            <v>63</v>
          </cell>
          <cell r="B66">
            <v>1206</v>
          </cell>
          <cell r="C66" t="str">
            <v>Clarion-Goldfield-Dows Comm School District</v>
          </cell>
          <cell r="D66">
            <v>5471737.7599999998</v>
          </cell>
          <cell r="E66">
            <v>2251075.08</v>
          </cell>
          <cell r="F66">
            <v>935722.51</v>
          </cell>
          <cell r="G66">
            <v>209988.58</v>
          </cell>
          <cell r="H66">
            <v>228869.73</v>
          </cell>
          <cell r="I66">
            <v>288</v>
          </cell>
          <cell r="J66">
            <v>0</v>
          </cell>
          <cell r="K66">
            <v>71987.47</v>
          </cell>
          <cell r="L66">
            <v>29430.15</v>
          </cell>
          <cell r="M66">
            <v>960</v>
          </cell>
          <cell r="N66">
            <v>0</v>
          </cell>
          <cell r="O66">
            <v>0</v>
          </cell>
          <cell r="P66">
            <v>0</v>
          </cell>
          <cell r="Q66">
            <v>0</v>
          </cell>
          <cell r="R66">
            <v>200773.02</v>
          </cell>
          <cell r="S66">
            <v>84563.8</v>
          </cell>
          <cell r="T66">
            <v>28952.09</v>
          </cell>
          <cell r="U66">
            <v>46.21</v>
          </cell>
          <cell r="V66">
            <v>0</v>
          </cell>
          <cell r="W66">
            <v>0</v>
          </cell>
          <cell r="X66">
            <v>0</v>
          </cell>
          <cell r="Y66">
            <v>81375.259999999995</v>
          </cell>
          <cell r="Z66">
            <v>37420.11</v>
          </cell>
          <cell r="AA66">
            <v>279</v>
          </cell>
          <cell r="AB66">
            <v>3444.25</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20119.88</v>
          </cell>
          <cell r="BY66">
            <v>0</v>
          </cell>
          <cell r="BZ66">
            <v>0</v>
          </cell>
          <cell r="CA66">
            <v>0</v>
          </cell>
          <cell r="CB66">
            <v>0</v>
          </cell>
          <cell r="CC66">
            <v>59261.9</v>
          </cell>
          <cell r="CD66">
            <v>28657.9</v>
          </cell>
          <cell r="CE66">
            <v>0</v>
          </cell>
          <cell r="CF66">
            <v>9556.82</v>
          </cell>
          <cell r="CG66">
            <v>1370</v>
          </cell>
          <cell r="CH66">
            <v>0</v>
          </cell>
          <cell r="CI66">
            <v>0</v>
          </cell>
          <cell r="CJ66">
            <v>127813.01</v>
          </cell>
          <cell r="CK66">
            <v>47385.2</v>
          </cell>
          <cell r="CL66">
            <v>18638.13</v>
          </cell>
          <cell r="CM66">
            <v>1818.01</v>
          </cell>
          <cell r="CN66">
            <v>3415.82</v>
          </cell>
          <cell r="CO66">
            <v>50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16578.009999999998</v>
          </cell>
          <cell r="DH66">
            <v>895.51</v>
          </cell>
          <cell r="DI66">
            <v>458.63</v>
          </cell>
          <cell r="DJ66">
            <v>9519.9</v>
          </cell>
          <cell r="DK66">
            <v>0</v>
          </cell>
          <cell r="DL66">
            <v>200480.44</v>
          </cell>
          <cell r="DM66">
            <v>60653.65</v>
          </cell>
          <cell r="DN66">
            <v>20653.419999999998</v>
          </cell>
          <cell r="DO66">
            <v>4148.9399999999996</v>
          </cell>
          <cell r="DP66">
            <v>3953.65</v>
          </cell>
          <cell r="DQ66">
            <v>1436</v>
          </cell>
          <cell r="DR66">
            <v>0</v>
          </cell>
          <cell r="DS66">
            <v>0</v>
          </cell>
          <cell r="DT66">
            <v>0</v>
          </cell>
          <cell r="DU66">
            <v>979</v>
          </cell>
          <cell r="DV66">
            <v>0</v>
          </cell>
          <cell r="DW66">
            <v>0</v>
          </cell>
          <cell r="DX66">
            <v>0</v>
          </cell>
          <cell r="DY66">
            <v>0</v>
          </cell>
          <cell r="DZ66">
            <v>373771.23</v>
          </cell>
          <cell r="EA66">
            <v>136740.43</v>
          </cell>
          <cell r="EB66">
            <v>16543.52</v>
          </cell>
          <cell r="EC66">
            <v>4737.88</v>
          </cell>
          <cell r="ED66">
            <v>473.99</v>
          </cell>
          <cell r="EE66">
            <v>811</v>
          </cell>
          <cell r="EF66">
            <v>0</v>
          </cell>
          <cell r="EG66">
            <v>85071.8</v>
          </cell>
          <cell r="EH66">
            <v>42767.91</v>
          </cell>
          <cell r="EI66">
            <v>23685.32</v>
          </cell>
          <cell r="EJ66">
            <v>4875.91</v>
          </cell>
          <cell r="EK66">
            <v>129.99</v>
          </cell>
          <cell r="EL66">
            <v>7607.8</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3320.95</v>
          </cell>
          <cell r="FL66">
            <v>0</v>
          </cell>
          <cell r="FM66">
            <v>0</v>
          </cell>
          <cell r="FN66">
            <v>0</v>
          </cell>
          <cell r="FO66">
            <v>0</v>
          </cell>
          <cell r="FP66">
            <v>0</v>
          </cell>
          <cell r="FQ66">
            <v>0</v>
          </cell>
          <cell r="FR66">
            <v>430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387162.2</v>
          </cell>
          <cell r="GL66">
            <v>153157.78</v>
          </cell>
          <cell r="GM66">
            <v>75485.73</v>
          </cell>
          <cell r="GN66">
            <v>270658.28000000003</v>
          </cell>
          <cell r="GO66">
            <v>13127.5</v>
          </cell>
          <cell r="GP66">
            <v>855.78</v>
          </cell>
          <cell r="GQ66">
            <v>0</v>
          </cell>
          <cell r="GR66">
            <v>407144.21</v>
          </cell>
          <cell r="GS66">
            <v>109261.07</v>
          </cell>
          <cell r="GT66">
            <v>14519.34</v>
          </cell>
          <cell r="GU66">
            <v>109073.41</v>
          </cell>
          <cell r="GV66">
            <v>86955.4</v>
          </cell>
          <cell r="GW66">
            <v>220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458811</v>
          </cell>
          <cell r="IV66">
            <v>0</v>
          </cell>
          <cell r="IW66">
            <v>0</v>
          </cell>
          <cell r="IX66">
            <v>0</v>
          </cell>
          <cell r="IY66">
            <v>0</v>
          </cell>
          <cell r="IZ66">
            <v>0</v>
          </cell>
          <cell r="JA66">
            <v>0</v>
          </cell>
          <cell r="JB66">
            <v>10934.14</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7466578.2999999998</v>
          </cell>
          <cell r="KF66">
            <v>2981113.08</v>
          </cell>
          <cell r="KG66">
            <v>1176866.8999999999</v>
          </cell>
          <cell r="KH66">
            <v>619243.80000000005</v>
          </cell>
          <cell r="KI66">
            <v>338754.71</v>
          </cell>
          <cell r="KJ66">
            <v>20788.48</v>
          </cell>
          <cell r="KK66">
            <v>469745.14</v>
          </cell>
        </row>
        <row r="67">
          <cell r="A67">
            <v>64</v>
          </cell>
          <cell r="B67">
            <v>1211</v>
          </cell>
          <cell r="C67" t="str">
            <v>Clarke Comm School District</v>
          </cell>
          <cell r="D67">
            <v>7510543.6200000001</v>
          </cell>
          <cell r="E67">
            <v>2422179.75</v>
          </cell>
          <cell r="F67">
            <v>1594482.39</v>
          </cell>
          <cell r="G67">
            <v>656651.39</v>
          </cell>
          <cell r="H67">
            <v>151191.79999999999</v>
          </cell>
          <cell r="I67">
            <v>292</v>
          </cell>
          <cell r="J67">
            <v>12407.09</v>
          </cell>
          <cell r="K67">
            <v>103215</v>
          </cell>
          <cell r="L67">
            <v>27554.69</v>
          </cell>
          <cell r="M67">
            <v>0</v>
          </cell>
          <cell r="N67">
            <v>590.42999999999995</v>
          </cell>
          <cell r="O67">
            <v>0</v>
          </cell>
          <cell r="P67">
            <v>0</v>
          </cell>
          <cell r="Q67">
            <v>0</v>
          </cell>
          <cell r="R67">
            <v>151280.75</v>
          </cell>
          <cell r="S67">
            <v>47120.87</v>
          </cell>
          <cell r="T67">
            <v>100</v>
          </cell>
          <cell r="U67">
            <v>304.66000000000003</v>
          </cell>
          <cell r="V67">
            <v>0</v>
          </cell>
          <cell r="W67">
            <v>0</v>
          </cell>
          <cell r="X67">
            <v>0</v>
          </cell>
          <cell r="Y67">
            <v>72090.97</v>
          </cell>
          <cell r="Z67">
            <v>26988.2</v>
          </cell>
          <cell r="AA67">
            <v>150</v>
          </cell>
          <cell r="AB67">
            <v>2688.49</v>
          </cell>
          <cell r="AC67">
            <v>2005.03</v>
          </cell>
          <cell r="AD67">
            <v>0</v>
          </cell>
          <cell r="AE67">
            <v>0</v>
          </cell>
          <cell r="AF67">
            <v>0</v>
          </cell>
          <cell r="AG67">
            <v>0</v>
          </cell>
          <cell r="AH67">
            <v>0</v>
          </cell>
          <cell r="AI67">
            <v>0</v>
          </cell>
          <cell r="AJ67">
            <v>0</v>
          </cell>
          <cell r="AK67">
            <v>0</v>
          </cell>
          <cell r="AL67">
            <v>0</v>
          </cell>
          <cell r="AM67">
            <v>25252.55</v>
          </cell>
          <cell r="AN67">
            <v>11412.18</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91154.16</v>
          </cell>
          <cell r="BW67">
            <v>26792.28</v>
          </cell>
          <cell r="BX67">
            <v>3264</v>
          </cell>
          <cell r="BY67">
            <v>6578.85</v>
          </cell>
          <cell r="BZ67">
            <v>0</v>
          </cell>
          <cell r="CA67">
            <v>0</v>
          </cell>
          <cell r="CB67">
            <v>0</v>
          </cell>
          <cell r="CC67">
            <v>71164.639999999999</v>
          </cell>
          <cell r="CD67">
            <v>26062.57</v>
          </cell>
          <cell r="CE67">
            <v>0</v>
          </cell>
          <cell r="CF67">
            <v>22032.58</v>
          </cell>
          <cell r="CG67">
            <v>0</v>
          </cell>
          <cell r="CH67">
            <v>0</v>
          </cell>
          <cell r="CI67">
            <v>0</v>
          </cell>
          <cell r="CJ67">
            <v>51602.11</v>
          </cell>
          <cell r="CK67">
            <v>15482.94</v>
          </cell>
          <cell r="CL67">
            <v>12751.88</v>
          </cell>
          <cell r="CM67">
            <v>29068.720000000001</v>
          </cell>
          <cell r="CN67">
            <v>2424.6999999999998</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43911.15</v>
          </cell>
          <cell r="DH67">
            <v>3374.61</v>
          </cell>
          <cell r="DI67">
            <v>0</v>
          </cell>
          <cell r="DJ67">
            <v>4665</v>
          </cell>
          <cell r="DK67">
            <v>0</v>
          </cell>
          <cell r="DL67">
            <v>208695.54</v>
          </cell>
          <cell r="DM67">
            <v>50745.1</v>
          </cell>
          <cell r="DN67">
            <v>2340</v>
          </cell>
          <cell r="DO67">
            <v>131.18</v>
          </cell>
          <cell r="DP67">
            <v>999</v>
          </cell>
          <cell r="DQ67">
            <v>3675</v>
          </cell>
          <cell r="DR67">
            <v>122.64</v>
          </cell>
          <cell r="DS67">
            <v>82790</v>
          </cell>
          <cell r="DT67">
            <v>23809.200000000001</v>
          </cell>
          <cell r="DU67">
            <v>4440</v>
          </cell>
          <cell r="DV67">
            <v>242.05</v>
          </cell>
          <cell r="DW67">
            <v>0</v>
          </cell>
          <cell r="DX67">
            <v>796</v>
          </cell>
          <cell r="DY67">
            <v>0</v>
          </cell>
          <cell r="DZ67">
            <v>553911.03</v>
          </cell>
          <cell r="EA67">
            <v>189717.54</v>
          </cell>
          <cell r="EB67">
            <v>24762.080000000002</v>
          </cell>
          <cell r="EC67">
            <v>46011.13</v>
          </cell>
          <cell r="ED67">
            <v>1830.01</v>
          </cell>
          <cell r="EE67">
            <v>8160</v>
          </cell>
          <cell r="EF67">
            <v>155.49</v>
          </cell>
          <cell r="EG67">
            <v>131945.28</v>
          </cell>
          <cell r="EH67">
            <v>35085.94</v>
          </cell>
          <cell r="EI67">
            <v>178788.81</v>
          </cell>
          <cell r="EJ67">
            <v>10759.69</v>
          </cell>
          <cell r="EK67">
            <v>0</v>
          </cell>
          <cell r="EL67">
            <v>338.84</v>
          </cell>
          <cell r="EM67">
            <v>12605.69</v>
          </cell>
          <cell r="EN67">
            <v>4229.6000000000004</v>
          </cell>
          <cell r="EO67">
            <v>696.59</v>
          </cell>
          <cell r="EP67">
            <v>0</v>
          </cell>
          <cell r="EQ67">
            <v>0</v>
          </cell>
          <cell r="ER67">
            <v>0</v>
          </cell>
          <cell r="ES67">
            <v>0</v>
          </cell>
          <cell r="ET67">
            <v>786.21</v>
          </cell>
          <cell r="EU67">
            <v>3952.49</v>
          </cell>
          <cell r="EV67">
            <v>675.47</v>
          </cell>
          <cell r="EW67">
            <v>0</v>
          </cell>
          <cell r="EX67">
            <v>15308.35</v>
          </cell>
          <cell r="EY67">
            <v>900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301487.68</v>
          </cell>
          <cell r="GL67">
            <v>126243.11</v>
          </cell>
          <cell r="GM67">
            <v>305221.27</v>
          </cell>
          <cell r="GN67">
            <v>463083.76</v>
          </cell>
          <cell r="GO67">
            <v>94879.35</v>
          </cell>
          <cell r="GP67">
            <v>0</v>
          </cell>
          <cell r="GQ67">
            <v>13971.3</v>
          </cell>
          <cell r="GR67">
            <v>347216.17</v>
          </cell>
          <cell r="GS67">
            <v>72775.77</v>
          </cell>
          <cell r="GT67">
            <v>8709.5300000000007</v>
          </cell>
          <cell r="GU67">
            <v>81025.89</v>
          </cell>
          <cell r="GV67">
            <v>1799.99</v>
          </cell>
          <cell r="GW67">
            <v>2950</v>
          </cell>
          <cell r="GX67">
            <v>-40048.42</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672440</v>
          </cell>
          <cell r="IV67">
            <v>0</v>
          </cell>
          <cell r="IW67">
            <v>0</v>
          </cell>
          <cell r="IX67">
            <v>0</v>
          </cell>
          <cell r="IY67">
            <v>0</v>
          </cell>
          <cell r="IZ67">
            <v>0</v>
          </cell>
          <cell r="JA67">
            <v>0</v>
          </cell>
          <cell r="JB67">
            <v>20680.330000000002</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9710531.5899999999</v>
          </cell>
          <cell r="KF67">
            <v>3103342.2</v>
          </cell>
          <cell r="KG67">
            <v>2178921.11</v>
          </cell>
          <cell r="KH67">
            <v>1337851.78</v>
          </cell>
          <cell r="KI67">
            <v>256029.88</v>
          </cell>
          <cell r="KJ67">
            <v>20876.84</v>
          </cell>
          <cell r="KK67">
            <v>693120.33</v>
          </cell>
        </row>
        <row r="68">
          <cell r="A68">
            <v>65</v>
          </cell>
          <cell r="B68">
            <v>1215</v>
          </cell>
          <cell r="C68" t="str">
            <v>Clarksville Comm School District</v>
          </cell>
          <cell r="D68">
            <v>1623663.86</v>
          </cell>
          <cell r="E68">
            <v>587282.62</v>
          </cell>
          <cell r="F68">
            <v>557640.18000000005</v>
          </cell>
          <cell r="G68">
            <v>61074.69</v>
          </cell>
          <cell r="H68">
            <v>0</v>
          </cell>
          <cell r="I68">
            <v>493</v>
          </cell>
          <cell r="J68">
            <v>0</v>
          </cell>
          <cell r="K68">
            <v>0</v>
          </cell>
          <cell r="L68">
            <v>0</v>
          </cell>
          <cell r="M68">
            <v>17276</v>
          </cell>
          <cell r="N68">
            <v>0</v>
          </cell>
          <cell r="O68">
            <v>0</v>
          </cell>
          <cell r="P68">
            <v>0</v>
          </cell>
          <cell r="Q68">
            <v>0</v>
          </cell>
          <cell r="R68">
            <v>55236</v>
          </cell>
          <cell r="S68">
            <v>17875.330000000002</v>
          </cell>
          <cell r="T68">
            <v>0</v>
          </cell>
          <cell r="U68">
            <v>0</v>
          </cell>
          <cell r="V68">
            <v>0</v>
          </cell>
          <cell r="W68">
            <v>0</v>
          </cell>
          <cell r="X68">
            <v>0</v>
          </cell>
          <cell r="Y68">
            <v>1133.48</v>
          </cell>
          <cell r="Z68">
            <v>193.72</v>
          </cell>
          <cell r="AA68">
            <v>1331.72</v>
          </cell>
          <cell r="AB68">
            <v>893.3</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72556.28</v>
          </cell>
          <cell r="BW68">
            <v>26671.72</v>
          </cell>
          <cell r="BX68">
            <v>471.56</v>
          </cell>
          <cell r="BY68">
            <v>0</v>
          </cell>
          <cell r="BZ68">
            <v>0</v>
          </cell>
          <cell r="CA68">
            <v>0</v>
          </cell>
          <cell r="CB68">
            <v>0</v>
          </cell>
          <cell r="CC68">
            <v>7484.3</v>
          </cell>
          <cell r="CD68">
            <v>1272.19</v>
          </cell>
          <cell r="CE68">
            <v>6879.05</v>
          </cell>
          <cell r="CF68">
            <v>1403.95</v>
          </cell>
          <cell r="CG68">
            <v>0</v>
          </cell>
          <cell r="CH68">
            <v>0</v>
          </cell>
          <cell r="CI68">
            <v>0</v>
          </cell>
          <cell r="CJ68">
            <v>750</v>
          </cell>
          <cell r="CK68">
            <v>128.18</v>
          </cell>
          <cell r="CL68">
            <v>2799.95</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18860.560000000001</v>
          </cell>
          <cell r="DH68">
            <v>186.85</v>
          </cell>
          <cell r="DI68">
            <v>0</v>
          </cell>
          <cell r="DJ68">
            <v>2304</v>
          </cell>
          <cell r="DK68">
            <v>0</v>
          </cell>
          <cell r="DL68">
            <v>0</v>
          </cell>
          <cell r="DM68">
            <v>0</v>
          </cell>
          <cell r="DN68">
            <v>92171.3</v>
          </cell>
          <cell r="DO68">
            <v>0</v>
          </cell>
          <cell r="DP68">
            <v>0</v>
          </cell>
          <cell r="DQ68">
            <v>0</v>
          </cell>
          <cell r="DR68">
            <v>0</v>
          </cell>
          <cell r="DS68">
            <v>0</v>
          </cell>
          <cell r="DT68">
            <v>0</v>
          </cell>
          <cell r="DU68">
            <v>2114.85</v>
          </cell>
          <cell r="DV68">
            <v>0</v>
          </cell>
          <cell r="DW68">
            <v>0</v>
          </cell>
          <cell r="DX68">
            <v>0</v>
          </cell>
          <cell r="DY68">
            <v>0</v>
          </cell>
          <cell r="DZ68">
            <v>154976.56</v>
          </cell>
          <cell r="EA68">
            <v>47729.74</v>
          </cell>
          <cell r="EB68">
            <v>6774.72</v>
          </cell>
          <cell r="EC68">
            <v>0</v>
          </cell>
          <cell r="ED68">
            <v>0</v>
          </cell>
          <cell r="EE68">
            <v>561</v>
          </cell>
          <cell r="EF68">
            <v>0</v>
          </cell>
          <cell r="EG68">
            <v>86455.6</v>
          </cell>
          <cell r="EH68">
            <v>21098.69</v>
          </cell>
          <cell r="EI68">
            <v>82.39</v>
          </cell>
          <cell r="EJ68">
            <v>1063.21</v>
          </cell>
          <cell r="EK68">
            <v>0</v>
          </cell>
          <cell r="EL68">
            <v>175</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11106.32</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98363.82</v>
          </cell>
          <cell r="GL68">
            <v>47093.45</v>
          </cell>
          <cell r="GM68">
            <v>24292.880000000001</v>
          </cell>
          <cell r="GN68">
            <v>77915.520000000004</v>
          </cell>
          <cell r="GO68">
            <v>7071.78</v>
          </cell>
          <cell r="GP68">
            <v>300</v>
          </cell>
          <cell r="GQ68">
            <v>0</v>
          </cell>
          <cell r="GR68">
            <v>62598.07</v>
          </cell>
          <cell r="GS68">
            <v>14757.38</v>
          </cell>
          <cell r="GT68">
            <v>19386.93</v>
          </cell>
          <cell r="GU68">
            <v>13317.52</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150610</v>
          </cell>
          <cell r="IV68">
            <v>0</v>
          </cell>
          <cell r="IW68">
            <v>0</v>
          </cell>
          <cell r="IX68">
            <v>0</v>
          </cell>
          <cell r="IY68">
            <v>0</v>
          </cell>
          <cell r="IZ68">
            <v>0</v>
          </cell>
          <cell r="JA68">
            <v>0</v>
          </cell>
          <cell r="JB68">
            <v>23598.19</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2163217.9700000002</v>
          </cell>
          <cell r="KF68">
            <v>764103.02</v>
          </cell>
          <cell r="KG68">
            <v>761188.41</v>
          </cell>
          <cell r="KH68">
            <v>155855.04000000001</v>
          </cell>
          <cell r="KI68">
            <v>7071.78</v>
          </cell>
          <cell r="KJ68">
            <v>3833</v>
          </cell>
          <cell r="KK68">
            <v>174208.19</v>
          </cell>
        </row>
        <row r="69">
          <cell r="A69">
            <v>66</v>
          </cell>
          <cell r="B69">
            <v>1218</v>
          </cell>
          <cell r="C69" t="str">
            <v>Clay Central-Everly Comm School District</v>
          </cell>
          <cell r="D69">
            <v>617367.11</v>
          </cell>
          <cell r="E69">
            <v>186345.59</v>
          </cell>
          <cell r="F69">
            <v>2077687.35</v>
          </cell>
          <cell r="G69">
            <v>66667.7</v>
          </cell>
          <cell r="H69">
            <v>40450.449999999997</v>
          </cell>
          <cell r="I69">
            <v>838.2</v>
          </cell>
          <cell r="J69">
            <v>0</v>
          </cell>
          <cell r="K69">
            <v>0</v>
          </cell>
          <cell r="L69">
            <v>0</v>
          </cell>
          <cell r="M69">
            <v>0</v>
          </cell>
          <cell r="N69">
            <v>0</v>
          </cell>
          <cell r="O69">
            <v>0</v>
          </cell>
          <cell r="P69">
            <v>0</v>
          </cell>
          <cell r="Q69">
            <v>0</v>
          </cell>
          <cell r="R69">
            <v>3225.72</v>
          </cell>
          <cell r="S69">
            <v>963.6</v>
          </cell>
          <cell r="T69">
            <v>222.5</v>
          </cell>
          <cell r="U69">
            <v>53.1</v>
          </cell>
          <cell r="V69">
            <v>0</v>
          </cell>
          <cell r="W69">
            <v>0</v>
          </cell>
          <cell r="X69">
            <v>0</v>
          </cell>
          <cell r="Y69">
            <v>35558.68</v>
          </cell>
          <cell r="Z69">
            <v>13647.81</v>
          </cell>
          <cell r="AA69">
            <v>0</v>
          </cell>
          <cell r="AB69">
            <v>401.37</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6340</v>
          </cell>
          <cell r="BY69">
            <v>0</v>
          </cell>
          <cell r="BZ69">
            <v>0</v>
          </cell>
          <cell r="CA69">
            <v>0</v>
          </cell>
          <cell r="CB69">
            <v>0</v>
          </cell>
          <cell r="CC69">
            <v>4402.4799999999996</v>
          </cell>
          <cell r="CD69">
            <v>2745.92</v>
          </cell>
          <cell r="CE69">
            <v>0</v>
          </cell>
          <cell r="CF69">
            <v>1025.07</v>
          </cell>
          <cell r="CG69">
            <v>0</v>
          </cell>
          <cell r="CH69">
            <v>0</v>
          </cell>
          <cell r="CI69">
            <v>0</v>
          </cell>
          <cell r="CJ69">
            <v>0</v>
          </cell>
          <cell r="CK69">
            <v>0</v>
          </cell>
          <cell r="CL69">
            <v>0</v>
          </cell>
          <cell r="CM69">
            <v>1220.3399999999999</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19343.11</v>
          </cell>
          <cell r="DH69">
            <v>255.29</v>
          </cell>
          <cell r="DI69">
            <v>226</v>
          </cell>
          <cell r="DJ69">
            <v>3955.65</v>
          </cell>
          <cell r="DK69">
            <v>0</v>
          </cell>
          <cell r="DL69">
            <v>0</v>
          </cell>
          <cell r="DM69">
            <v>0</v>
          </cell>
          <cell r="DN69">
            <v>67845.19</v>
          </cell>
          <cell r="DO69">
            <v>0</v>
          </cell>
          <cell r="DP69">
            <v>0</v>
          </cell>
          <cell r="DQ69">
            <v>200</v>
          </cell>
          <cell r="DR69">
            <v>0</v>
          </cell>
          <cell r="DS69">
            <v>0</v>
          </cell>
          <cell r="DT69">
            <v>0</v>
          </cell>
          <cell r="DU69">
            <v>133</v>
          </cell>
          <cell r="DV69">
            <v>0</v>
          </cell>
          <cell r="DW69">
            <v>0</v>
          </cell>
          <cell r="DX69">
            <v>0</v>
          </cell>
          <cell r="DY69">
            <v>0</v>
          </cell>
          <cell r="DZ69">
            <v>105258.95</v>
          </cell>
          <cell r="EA69">
            <v>34491.360000000001</v>
          </cell>
          <cell r="EB69">
            <v>0</v>
          </cell>
          <cell r="EC69">
            <v>129</v>
          </cell>
          <cell r="ED69">
            <v>0</v>
          </cell>
          <cell r="EE69">
            <v>561</v>
          </cell>
          <cell r="EF69">
            <v>0</v>
          </cell>
          <cell r="EG69">
            <v>50981.95</v>
          </cell>
          <cell r="EH69">
            <v>14563.09</v>
          </cell>
          <cell r="EI69">
            <v>28506.89</v>
          </cell>
          <cell r="EJ69">
            <v>2929.14</v>
          </cell>
          <cell r="EK69">
            <v>0</v>
          </cell>
          <cell r="EL69">
            <v>700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47324.55</v>
          </cell>
          <cell r="GL69">
            <v>13947.25</v>
          </cell>
          <cell r="GM69">
            <v>15751.06</v>
          </cell>
          <cell r="GN69">
            <v>27419.88</v>
          </cell>
          <cell r="GO69">
            <v>0</v>
          </cell>
          <cell r="GP69">
            <v>80</v>
          </cell>
          <cell r="GQ69">
            <v>0</v>
          </cell>
          <cell r="GR69">
            <v>66276.100000000006</v>
          </cell>
          <cell r="GS69">
            <v>11440.38</v>
          </cell>
          <cell r="GT69">
            <v>18459.599999999999</v>
          </cell>
          <cell r="GU69">
            <v>26811.279999999999</v>
          </cell>
          <cell r="GV69">
            <v>0</v>
          </cell>
          <cell r="GW69">
            <v>1050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152848</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930395.54</v>
          </cell>
          <cell r="KF69">
            <v>278145</v>
          </cell>
          <cell r="KG69">
            <v>2234288.7000000002</v>
          </cell>
          <cell r="KH69">
            <v>126912.17</v>
          </cell>
          <cell r="KI69">
            <v>40676.449999999997</v>
          </cell>
          <cell r="KJ69">
            <v>7384.85</v>
          </cell>
          <cell r="KK69">
            <v>152848</v>
          </cell>
        </row>
        <row r="70">
          <cell r="A70">
            <v>67</v>
          </cell>
          <cell r="B70">
            <v>1221</v>
          </cell>
          <cell r="C70" t="str">
            <v>Clear Creek Amana Comm School District</v>
          </cell>
          <cell r="D70">
            <v>14412441.550000001</v>
          </cell>
          <cell r="E70">
            <v>4467741.34</v>
          </cell>
          <cell r="F70">
            <v>2088803.65</v>
          </cell>
          <cell r="G70">
            <v>492477.53</v>
          </cell>
          <cell r="H70">
            <v>0</v>
          </cell>
          <cell r="I70">
            <v>1014.79</v>
          </cell>
          <cell r="J70">
            <v>0</v>
          </cell>
          <cell r="K70">
            <v>153694.07</v>
          </cell>
          <cell r="L70">
            <v>44736.28</v>
          </cell>
          <cell r="M70">
            <v>9600.8799999999992</v>
          </cell>
          <cell r="N70">
            <v>0</v>
          </cell>
          <cell r="O70">
            <v>0</v>
          </cell>
          <cell r="P70">
            <v>0</v>
          </cell>
          <cell r="Q70">
            <v>0</v>
          </cell>
          <cell r="R70">
            <v>349592.77</v>
          </cell>
          <cell r="S70">
            <v>107891.57</v>
          </cell>
          <cell r="T70">
            <v>0</v>
          </cell>
          <cell r="U70">
            <v>1647.97</v>
          </cell>
          <cell r="V70">
            <v>0</v>
          </cell>
          <cell r="W70">
            <v>0</v>
          </cell>
          <cell r="X70">
            <v>0</v>
          </cell>
          <cell r="Y70">
            <v>331607.94</v>
          </cell>
          <cell r="Z70">
            <v>105820.43</v>
          </cell>
          <cell r="AA70">
            <v>101.79</v>
          </cell>
          <cell r="AB70">
            <v>27982.37</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1022382</v>
          </cell>
          <cell r="BW70">
            <v>292225.59000000003</v>
          </cell>
          <cell r="BX70">
            <v>95063.47</v>
          </cell>
          <cell r="BY70">
            <v>4372.8999999999996</v>
          </cell>
          <cell r="BZ70">
            <v>0</v>
          </cell>
          <cell r="CA70">
            <v>0</v>
          </cell>
          <cell r="CB70">
            <v>0</v>
          </cell>
          <cell r="CC70">
            <v>334640.24</v>
          </cell>
          <cell r="CD70">
            <v>99095.02</v>
          </cell>
          <cell r="CE70">
            <v>15439.93</v>
          </cell>
          <cell r="CF70">
            <v>29428.1</v>
          </cell>
          <cell r="CG70">
            <v>0</v>
          </cell>
          <cell r="CH70">
            <v>0</v>
          </cell>
          <cell r="CI70">
            <v>0</v>
          </cell>
          <cell r="CJ70">
            <v>169914.28</v>
          </cell>
          <cell r="CK70">
            <v>59965.24</v>
          </cell>
          <cell r="CL70">
            <v>53631.65</v>
          </cell>
          <cell r="CM70">
            <v>54076.41</v>
          </cell>
          <cell r="CN70">
            <v>95580.61</v>
          </cell>
          <cell r="CO70">
            <v>0</v>
          </cell>
          <cell r="CP70">
            <v>0</v>
          </cell>
          <cell r="CQ70">
            <v>0</v>
          </cell>
          <cell r="CR70">
            <v>0</v>
          </cell>
          <cell r="CS70">
            <v>21884.18</v>
          </cell>
          <cell r="CT70">
            <v>0</v>
          </cell>
          <cell r="CU70">
            <v>0</v>
          </cell>
          <cell r="CV70">
            <v>0</v>
          </cell>
          <cell r="CW70">
            <v>0</v>
          </cell>
          <cell r="CX70">
            <v>0</v>
          </cell>
          <cell r="CY70">
            <v>0</v>
          </cell>
          <cell r="CZ70">
            <v>0</v>
          </cell>
          <cell r="DA70">
            <v>0</v>
          </cell>
          <cell r="DB70">
            <v>0</v>
          </cell>
          <cell r="DC70">
            <v>0</v>
          </cell>
          <cell r="DD70">
            <v>0</v>
          </cell>
          <cell r="DE70">
            <v>0</v>
          </cell>
          <cell r="DF70">
            <v>0</v>
          </cell>
          <cell r="DG70">
            <v>92721.65</v>
          </cell>
          <cell r="DH70">
            <v>1211.25</v>
          </cell>
          <cell r="DI70">
            <v>0</v>
          </cell>
          <cell r="DJ70">
            <v>11084.02</v>
          </cell>
          <cell r="DK70">
            <v>0</v>
          </cell>
          <cell r="DL70">
            <v>575407.75</v>
          </cell>
          <cell r="DM70">
            <v>184622.83</v>
          </cell>
          <cell r="DN70">
            <v>101896.47</v>
          </cell>
          <cell r="DO70">
            <v>9882.19</v>
          </cell>
          <cell r="DP70">
            <v>0</v>
          </cell>
          <cell r="DQ70">
            <v>1076.33</v>
          </cell>
          <cell r="DR70">
            <v>0</v>
          </cell>
          <cell r="DS70">
            <v>128985.15</v>
          </cell>
          <cell r="DT70">
            <v>37909.93</v>
          </cell>
          <cell r="DU70">
            <v>3018</v>
          </cell>
          <cell r="DV70">
            <v>31.95</v>
          </cell>
          <cell r="DW70">
            <v>0</v>
          </cell>
          <cell r="DX70">
            <v>0</v>
          </cell>
          <cell r="DY70">
            <v>0</v>
          </cell>
          <cell r="DZ70">
            <v>1590795.41</v>
          </cell>
          <cell r="EA70">
            <v>525658.56999999995</v>
          </cell>
          <cell r="EB70">
            <v>162710.29</v>
          </cell>
          <cell r="EC70">
            <v>20714.64</v>
          </cell>
          <cell r="ED70">
            <v>0</v>
          </cell>
          <cell r="EE70">
            <v>0</v>
          </cell>
          <cell r="EF70">
            <v>0</v>
          </cell>
          <cell r="EG70">
            <v>165122</v>
          </cell>
          <cell r="EH70">
            <v>53114.95</v>
          </cell>
          <cell r="EI70">
            <v>27399.96</v>
          </cell>
          <cell r="EJ70">
            <v>42.99</v>
          </cell>
          <cell r="EK70">
            <v>0</v>
          </cell>
          <cell r="EL70">
            <v>30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56045</v>
          </cell>
          <cell r="FQ70">
            <v>17369.21</v>
          </cell>
          <cell r="FR70">
            <v>76445.47</v>
          </cell>
          <cell r="FS70">
            <v>563.42999999999995</v>
          </cell>
          <cell r="FT70">
            <v>0</v>
          </cell>
          <cell r="FU70">
            <v>0</v>
          </cell>
          <cell r="FV70">
            <v>0</v>
          </cell>
          <cell r="FW70">
            <v>199504.22</v>
          </cell>
          <cell r="FX70">
            <v>83567.039999999994</v>
          </cell>
          <cell r="FY70">
            <v>0</v>
          </cell>
          <cell r="FZ70">
            <v>368.05</v>
          </cell>
          <cell r="GA70">
            <v>0</v>
          </cell>
          <cell r="GB70">
            <v>0</v>
          </cell>
          <cell r="GC70">
            <v>0</v>
          </cell>
          <cell r="GD70">
            <v>0</v>
          </cell>
          <cell r="GE70">
            <v>0</v>
          </cell>
          <cell r="GF70">
            <v>0</v>
          </cell>
          <cell r="GG70">
            <v>0</v>
          </cell>
          <cell r="GH70">
            <v>0</v>
          </cell>
          <cell r="GI70">
            <v>0</v>
          </cell>
          <cell r="GJ70">
            <v>0</v>
          </cell>
          <cell r="GK70">
            <v>1401568.96</v>
          </cell>
          <cell r="GL70">
            <v>457679.82</v>
          </cell>
          <cell r="GM70">
            <v>502691.57</v>
          </cell>
          <cell r="GN70">
            <v>1153700.71</v>
          </cell>
          <cell r="GO70">
            <v>5354.47</v>
          </cell>
          <cell r="GP70">
            <v>600</v>
          </cell>
          <cell r="GQ70">
            <v>0</v>
          </cell>
          <cell r="GR70">
            <v>824212.49</v>
          </cell>
          <cell r="GS70">
            <v>181813.7</v>
          </cell>
          <cell r="GT70">
            <v>42287.59</v>
          </cell>
          <cell r="GU70">
            <v>171716.98</v>
          </cell>
          <cell r="GV70">
            <v>2809.15</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2920.69</v>
          </cell>
          <cell r="HU70">
            <v>602.04</v>
          </cell>
          <cell r="HV70">
            <v>560</v>
          </cell>
          <cell r="HW70">
            <v>3418.37</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1182055</v>
          </cell>
          <cell r="IV70">
            <v>0</v>
          </cell>
          <cell r="IW70">
            <v>0</v>
          </cell>
          <cell r="IX70">
            <v>0</v>
          </cell>
          <cell r="IY70">
            <v>0</v>
          </cell>
          <cell r="IZ70">
            <v>0</v>
          </cell>
          <cell r="JA70">
            <v>0</v>
          </cell>
          <cell r="JB70">
            <v>33708.1</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21718834.52</v>
          </cell>
          <cell r="KF70">
            <v>6719813.5599999996</v>
          </cell>
          <cell r="KG70">
            <v>3294256.55</v>
          </cell>
          <cell r="KH70">
            <v>1971635.84</v>
          </cell>
          <cell r="KI70">
            <v>103744.23</v>
          </cell>
          <cell r="KJ70">
            <v>13805.14</v>
          </cell>
          <cell r="KK70">
            <v>1215763.1000000001</v>
          </cell>
        </row>
        <row r="71">
          <cell r="A71">
            <v>68</v>
          </cell>
          <cell r="B71">
            <v>1233</v>
          </cell>
          <cell r="C71" t="str">
            <v>Clear Lake Comm School District</v>
          </cell>
          <cell r="D71">
            <v>6809336.6699999999</v>
          </cell>
          <cell r="E71">
            <v>2375836.37</v>
          </cell>
          <cell r="F71">
            <v>791670.86</v>
          </cell>
          <cell r="G71">
            <v>288393.78000000003</v>
          </cell>
          <cell r="H71">
            <v>50962.62</v>
          </cell>
          <cell r="I71">
            <v>91125.07</v>
          </cell>
          <cell r="J71">
            <v>0</v>
          </cell>
          <cell r="K71">
            <v>56800</v>
          </cell>
          <cell r="L71">
            <v>19717.419999999998</v>
          </cell>
          <cell r="M71">
            <v>2000</v>
          </cell>
          <cell r="N71">
            <v>0</v>
          </cell>
          <cell r="O71">
            <v>0</v>
          </cell>
          <cell r="P71">
            <v>721</v>
          </cell>
          <cell r="Q71">
            <v>0</v>
          </cell>
          <cell r="R71">
            <v>234214.39999999999</v>
          </cell>
          <cell r="S71">
            <v>83569.19</v>
          </cell>
          <cell r="T71">
            <v>8407.5</v>
          </cell>
          <cell r="U71">
            <v>331.63</v>
          </cell>
          <cell r="V71">
            <v>0</v>
          </cell>
          <cell r="W71">
            <v>1249</v>
          </cell>
          <cell r="X71">
            <v>0</v>
          </cell>
          <cell r="Y71">
            <v>99564.86</v>
          </cell>
          <cell r="Z71">
            <v>33980.99</v>
          </cell>
          <cell r="AA71">
            <v>0</v>
          </cell>
          <cell r="AB71">
            <v>2390.48</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317209.61</v>
          </cell>
          <cell r="BW71">
            <v>105066.38</v>
          </cell>
          <cell r="BX71">
            <v>1623.89</v>
          </cell>
          <cell r="BY71">
            <v>651.62</v>
          </cell>
          <cell r="BZ71">
            <v>0</v>
          </cell>
          <cell r="CA71">
            <v>0</v>
          </cell>
          <cell r="CB71">
            <v>0</v>
          </cell>
          <cell r="CC71">
            <v>144354.41</v>
          </cell>
          <cell r="CD71">
            <v>38950.25</v>
          </cell>
          <cell r="CE71">
            <v>141.19999999999999</v>
          </cell>
          <cell r="CF71">
            <v>10107.18</v>
          </cell>
          <cell r="CG71">
            <v>0</v>
          </cell>
          <cell r="CH71">
            <v>0</v>
          </cell>
          <cell r="CI71">
            <v>0</v>
          </cell>
          <cell r="CJ71">
            <v>133326.18</v>
          </cell>
          <cell r="CK71">
            <v>43842.86</v>
          </cell>
          <cell r="CL71">
            <v>106793.95</v>
          </cell>
          <cell r="CM71">
            <v>17089.29</v>
          </cell>
          <cell r="CN71">
            <v>231591</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23393.95</v>
          </cell>
          <cell r="DH71">
            <v>7137.16</v>
          </cell>
          <cell r="DI71">
            <v>0</v>
          </cell>
          <cell r="DJ71">
            <v>31959.65</v>
          </cell>
          <cell r="DK71">
            <v>0</v>
          </cell>
          <cell r="DL71">
            <v>252765.19</v>
          </cell>
          <cell r="DM71">
            <v>76548.42</v>
          </cell>
          <cell r="DN71">
            <v>25764.39</v>
          </cell>
          <cell r="DO71">
            <v>7174.65</v>
          </cell>
          <cell r="DP71">
            <v>0</v>
          </cell>
          <cell r="DQ71">
            <v>2742.23</v>
          </cell>
          <cell r="DR71">
            <v>0</v>
          </cell>
          <cell r="DS71">
            <v>0</v>
          </cell>
          <cell r="DT71">
            <v>0</v>
          </cell>
          <cell r="DU71">
            <v>1277</v>
          </cell>
          <cell r="DV71">
            <v>0</v>
          </cell>
          <cell r="DW71">
            <v>0</v>
          </cell>
          <cell r="DX71">
            <v>0</v>
          </cell>
          <cell r="DY71">
            <v>0</v>
          </cell>
          <cell r="DZ71">
            <v>716907.1</v>
          </cell>
          <cell r="EA71">
            <v>236178.71</v>
          </cell>
          <cell r="EB71">
            <v>74580.289999999994</v>
          </cell>
          <cell r="EC71">
            <v>4218</v>
          </cell>
          <cell r="ED71">
            <v>0</v>
          </cell>
          <cell r="EE71">
            <v>2763</v>
          </cell>
          <cell r="EF71">
            <v>0</v>
          </cell>
          <cell r="EG71">
            <v>105868.79</v>
          </cell>
          <cell r="EH71">
            <v>33733.15</v>
          </cell>
          <cell r="EI71">
            <v>12593.59</v>
          </cell>
          <cell r="EJ71">
            <v>0</v>
          </cell>
          <cell r="EK71">
            <v>0</v>
          </cell>
          <cell r="EL71">
            <v>500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24564.76</v>
          </cell>
          <cell r="FQ71">
            <v>10009.02</v>
          </cell>
          <cell r="FR71">
            <v>0</v>
          </cell>
          <cell r="FS71">
            <v>0</v>
          </cell>
          <cell r="FT71">
            <v>0</v>
          </cell>
          <cell r="FU71">
            <v>0</v>
          </cell>
          <cell r="FV71">
            <v>0</v>
          </cell>
          <cell r="FW71">
            <v>0</v>
          </cell>
          <cell r="FX71">
            <v>0</v>
          </cell>
          <cell r="FY71">
            <v>61612.92</v>
          </cell>
          <cell r="FZ71">
            <v>47.72</v>
          </cell>
          <cell r="GA71">
            <v>146.99</v>
          </cell>
          <cell r="GB71">
            <v>0</v>
          </cell>
          <cell r="GC71">
            <v>0</v>
          </cell>
          <cell r="GD71">
            <v>0</v>
          </cell>
          <cell r="GE71">
            <v>0</v>
          </cell>
          <cell r="GF71">
            <v>0</v>
          </cell>
          <cell r="GG71">
            <v>0</v>
          </cell>
          <cell r="GH71">
            <v>0</v>
          </cell>
          <cell r="GI71">
            <v>0</v>
          </cell>
          <cell r="GJ71">
            <v>0</v>
          </cell>
          <cell r="GK71">
            <v>545039.48</v>
          </cell>
          <cell r="GL71">
            <v>206690.46</v>
          </cell>
          <cell r="GM71">
            <v>134649.45000000001</v>
          </cell>
          <cell r="GN71">
            <v>548046.41</v>
          </cell>
          <cell r="GO71">
            <v>0</v>
          </cell>
          <cell r="GP71">
            <v>2981.75</v>
          </cell>
          <cell r="GQ71">
            <v>0</v>
          </cell>
          <cell r="GR71">
            <v>305039.65000000002</v>
          </cell>
          <cell r="GS71">
            <v>63568.34</v>
          </cell>
          <cell r="GT71">
            <v>12295.47</v>
          </cell>
          <cell r="GU71">
            <v>55626.32</v>
          </cell>
          <cell r="GV71">
            <v>0</v>
          </cell>
          <cell r="GW71">
            <v>1367.5</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611420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9744991.0999999996</v>
          </cell>
          <cell r="KF71">
            <v>3327691.56</v>
          </cell>
          <cell r="KG71">
            <v>1256804.46</v>
          </cell>
          <cell r="KH71">
            <v>941214.24</v>
          </cell>
          <cell r="KI71">
            <v>282700.61</v>
          </cell>
          <cell r="KJ71">
            <v>135409.20000000001</v>
          </cell>
          <cell r="KK71">
            <v>611420</v>
          </cell>
        </row>
        <row r="72">
          <cell r="A72">
            <v>69</v>
          </cell>
          <cell r="B72">
            <v>1278</v>
          </cell>
          <cell r="C72" t="str">
            <v>Clinton Comm School District</v>
          </cell>
          <cell r="D72">
            <v>17769447.539999999</v>
          </cell>
          <cell r="E72">
            <v>6432346.4199999999</v>
          </cell>
          <cell r="F72">
            <v>5090454.54</v>
          </cell>
          <cell r="G72">
            <v>581019.97</v>
          </cell>
          <cell r="H72">
            <v>777642.44</v>
          </cell>
          <cell r="I72">
            <v>18597.38</v>
          </cell>
          <cell r="J72">
            <v>615.82000000000005</v>
          </cell>
          <cell r="K72">
            <v>47405.8</v>
          </cell>
          <cell r="L72">
            <v>24116.43</v>
          </cell>
          <cell r="M72">
            <v>320527.43</v>
          </cell>
          <cell r="N72">
            <v>739.45</v>
          </cell>
          <cell r="O72">
            <v>0</v>
          </cell>
          <cell r="P72">
            <v>0</v>
          </cell>
          <cell r="Q72">
            <v>0</v>
          </cell>
          <cell r="R72">
            <v>553363.98</v>
          </cell>
          <cell r="S72">
            <v>201209.44</v>
          </cell>
          <cell r="T72">
            <v>0</v>
          </cell>
          <cell r="U72">
            <v>10795.82</v>
          </cell>
          <cell r="V72">
            <v>303</v>
          </cell>
          <cell r="W72">
            <v>0</v>
          </cell>
          <cell r="X72">
            <v>0</v>
          </cell>
          <cell r="Y72">
            <v>382750.54</v>
          </cell>
          <cell r="Z72">
            <v>144702.07999999999</v>
          </cell>
          <cell r="AA72">
            <v>4793</v>
          </cell>
          <cell r="AB72">
            <v>3873.04</v>
          </cell>
          <cell r="AC72">
            <v>399.99</v>
          </cell>
          <cell r="AD72">
            <v>1296.5</v>
          </cell>
          <cell r="AE72">
            <v>0</v>
          </cell>
          <cell r="AF72">
            <v>0</v>
          </cell>
          <cell r="AG72">
            <v>0</v>
          </cell>
          <cell r="AH72">
            <v>3450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417635.75</v>
          </cell>
          <cell r="BP72">
            <v>112104.8</v>
          </cell>
          <cell r="BQ72">
            <v>119279.48</v>
          </cell>
          <cell r="BR72">
            <v>18049.189999999999</v>
          </cell>
          <cell r="BS72">
            <v>0</v>
          </cell>
          <cell r="BT72">
            <v>3870.81</v>
          </cell>
          <cell r="BU72">
            <v>0</v>
          </cell>
          <cell r="BV72">
            <v>344930.65</v>
          </cell>
          <cell r="BW72">
            <v>114866.32</v>
          </cell>
          <cell r="BX72">
            <v>48420.22</v>
          </cell>
          <cell r="BY72">
            <v>176893.75</v>
          </cell>
          <cell r="BZ72">
            <v>2421.63</v>
          </cell>
          <cell r="CA72">
            <v>510</v>
          </cell>
          <cell r="CB72">
            <v>0</v>
          </cell>
          <cell r="CC72">
            <v>343309.87</v>
          </cell>
          <cell r="CD72">
            <v>113944.11</v>
          </cell>
          <cell r="CE72">
            <v>7977.78</v>
          </cell>
          <cell r="CF72">
            <v>24683.91</v>
          </cell>
          <cell r="CG72">
            <v>0</v>
          </cell>
          <cell r="CH72">
            <v>0</v>
          </cell>
          <cell r="CI72">
            <v>0</v>
          </cell>
          <cell r="CJ72">
            <v>0</v>
          </cell>
          <cell r="CK72">
            <v>0</v>
          </cell>
          <cell r="CL72">
            <v>20726.349999999999</v>
          </cell>
          <cell r="CM72">
            <v>0</v>
          </cell>
          <cell r="CN72">
            <v>23265.200000000001</v>
          </cell>
          <cell r="CO72">
            <v>0</v>
          </cell>
          <cell r="CP72">
            <v>0</v>
          </cell>
          <cell r="CQ72">
            <v>0</v>
          </cell>
          <cell r="CR72">
            <v>0</v>
          </cell>
          <cell r="CS72">
            <v>24964.5</v>
          </cell>
          <cell r="CT72">
            <v>0</v>
          </cell>
          <cell r="CU72">
            <v>0</v>
          </cell>
          <cell r="CV72">
            <v>0</v>
          </cell>
          <cell r="CW72">
            <v>0</v>
          </cell>
          <cell r="CX72">
            <v>0</v>
          </cell>
          <cell r="CY72">
            <v>0</v>
          </cell>
          <cell r="CZ72">
            <v>0</v>
          </cell>
          <cell r="DA72">
            <v>0</v>
          </cell>
          <cell r="DB72">
            <v>0</v>
          </cell>
          <cell r="DC72">
            <v>0</v>
          </cell>
          <cell r="DD72">
            <v>0</v>
          </cell>
          <cell r="DE72">
            <v>0</v>
          </cell>
          <cell r="DF72">
            <v>0</v>
          </cell>
          <cell r="DG72">
            <v>86383.3</v>
          </cell>
          <cell r="DH72">
            <v>7443.6</v>
          </cell>
          <cell r="DI72">
            <v>0</v>
          </cell>
          <cell r="DJ72">
            <v>18646.349999999999</v>
          </cell>
          <cell r="DK72">
            <v>0</v>
          </cell>
          <cell r="DL72">
            <v>348684.56</v>
          </cell>
          <cell r="DM72">
            <v>128963.3</v>
          </cell>
          <cell r="DN72">
            <v>160459.48000000001</v>
          </cell>
          <cell r="DO72">
            <v>9343.01</v>
          </cell>
          <cell r="DP72">
            <v>1419.5</v>
          </cell>
          <cell r="DQ72">
            <v>2168</v>
          </cell>
          <cell r="DR72">
            <v>0</v>
          </cell>
          <cell r="DS72">
            <v>0</v>
          </cell>
          <cell r="DT72">
            <v>0</v>
          </cell>
          <cell r="DU72">
            <v>4976.6499999999996</v>
          </cell>
          <cell r="DV72">
            <v>0</v>
          </cell>
          <cell r="DW72">
            <v>0</v>
          </cell>
          <cell r="DX72">
            <v>0</v>
          </cell>
          <cell r="DY72">
            <v>0</v>
          </cell>
          <cell r="DZ72">
            <v>1831921.23</v>
          </cell>
          <cell r="EA72">
            <v>632930.53</v>
          </cell>
          <cell r="EB72">
            <v>36495.53</v>
          </cell>
          <cell r="EC72">
            <v>11347.34</v>
          </cell>
          <cell r="ED72">
            <v>0</v>
          </cell>
          <cell r="EE72">
            <v>987.5</v>
          </cell>
          <cell r="EF72">
            <v>0</v>
          </cell>
          <cell r="EG72">
            <v>294225.21000000002</v>
          </cell>
          <cell r="EH72">
            <v>115372.74</v>
          </cell>
          <cell r="EI72">
            <v>40772.79</v>
          </cell>
          <cell r="EJ72">
            <v>4403.26</v>
          </cell>
          <cell r="EK72">
            <v>2014.71</v>
          </cell>
          <cell r="EL72">
            <v>2393.17</v>
          </cell>
          <cell r="EM72">
            <v>0</v>
          </cell>
          <cell r="EN72">
            <v>0</v>
          </cell>
          <cell r="EO72">
            <v>0</v>
          </cell>
          <cell r="EP72">
            <v>0</v>
          </cell>
          <cell r="EQ72">
            <v>0</v>
          </cell>
          <cell r="ER72">
            <v>0</v>
          </cell>
          <cell r="ES72">
            <v>0</v>
          </cell>
          <cell r="ET72">
            <v>0</v>
          </cell>
          <cell r="EU72">
            <v>0</v>
          </cell>
          <cell r="EV72">
            <v>0</v>
          </cell>
          <cell r="EW72">
            <v>15539.43</v>
          </cell>
          <cell r="EX72">
            <v>0</v>
          </cell>
          <cell r="EY72">
            <v>0</v>
          </cell>
          <cell r="EZ72">
            <v>0</v>
          </cell>
          <cell r="FA72">
            <v>0</v>
          </cell>
          <cell r="FB72">
            <v>0</v>
          </cell>
          <cell r="FC72">
            <v>0</v>
          </cell>
          <cell r="FD72">
            <v>27924.959999999999</v>
          </cell>
          <cell r="FE72">
            <v>0</v>
          </cell>
          <cell r="FF72">
            <v>0</v>
          </cell>
          <cell r="FG72">
            <v>0</v>
          </cell>
          <cell r="FH72">
            <v>0</v>
          </cell>
          <cell r="FI72">
            <v>0</v>
          </cell>
          <cell r="FJ72">
            <v>0</v>
          </cell>
          <cell r="FK72">
            <v>6057.69</v>
          </cell>
          <cell r="FL72">
            <v>0</v>
          </cell>
          <cell r="FM72">
            <v>0</v>
          </cell>
          <cell r="FN72">
            <v>0</v>
          </cell>
          <cell r="FO72">
            <v>0</v>
          </cell>
          <cell r="FP72">
            <v>116176.01</v>
          </cell>
          <cell r="FQ72">
            <v>51695.37</v>
          </cell>
          <cell r="FR72">
            <v>37632.49</v>
          </cell>
          <cell r="FS72">
            <v>4089.65</v>
          </cell>
          <cell r="FT72">
            <v>0</v>
          </cell>
          <cell r="FU72">
            <v>213</v>
          </cell>
          <cell r="FV72">
            <v>0</v>
          </cell>
          <cell r="FW72">
            <v>359962.62</v>
          </cell>
          <cell r="FX72">
            <v>149285.71</v>
          </cell>
          <cell r="FY72">
            <v>211900.57</v>
          </cell>
          <cell r="FZ72">
            <v>135823.14000000001</v>
          </cell>
          <cell r="GA72">
            <v>11016.5</v>
          </cell>
          <cell r="GB72">
            <v>0</v>
          </cell>
          <cell r="GC72">
            <v>0</v>
          </cell>
          <cell r="GD72">
            <v>76166.48</v>
          </cell>
          <cell r="GE72">
            <v>30391.59</v>
          </cell>
          <cell r="GF72">
            <v>0</v>
          </cell>
          <cell r="GG72">
            <v>0</v>
          </cell>
          <cell r="GH72">
            <v>0</v>
          </cell>
          <cell r="GI72">
            <v>0</v>
          </cell>
          <cell r="GJ72">
            <v>0</v>
          </cell>
          <cell r="GK72">
            <v>1520332.48</v>
          </cell>
          <cell r="GL72">
            <v>683902.43</v>
          </cell>
          <cell r="GM72">
            <v>659942.51</v>
          </cell>
          <cell r="GN72">
            <v>1391020.13</v>
          </cell>
          <cell r="GO72">
            <v>77398.86</v>
          </cell>
          <cell r="GP72">
            <v>2528.25</v>
          </cell>
          <cell r="GQ72">
            <v>0</v>
          </cell>
          <cell r="GR72">
            <v>702726.92</v>
          </cell>
          <cell r="GS72">
            <v>156282.49</v>
          </cell>
          <cell r="GT72">
            <v>126647.03999999999</v>
          </cell>
          <cell r="GU72">
            <v>156913.85</v>
          </cell>
          <cell r="GV72">
            <v>43871.49</v>
          </cell>
          <cell r="GW72">
            <v>1550</v>
          </cell>
          <cell r="GX72">
            <v>-615.82000000000005</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56</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1744422</v>
          </cell>
          <cell r="IV72">
            <v>0</v>
          </cell>
          <cell r="IW72">
            <v>0</v>
          </cell>
          <cell r="IX72">
            <v>0</v>
          </cell>
          <cell r="IY72">
            <v>0</v>
          </cell>
          <cell r="IZ72">
            <v>0</v>
          </cell>
          <cell r="JA72">
            <v>0</v>
          </cell>
          <cell r="JB72">
            <v>74745.36</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45317.94</v>
          </cell>
          <cell r="KE72">
            <v>25109039.640000001</v>
          </cell>
          <cell r="KF72">
            <v>9092113.7599999998</v>
          </cell>
          <cell r="KG72">
            <v>7055325.7400000002</v>
          </cell>
          <cell r="KH72">
            <v>2536495.11</v>
          </cell>
          <cell r="KI72">
            <v>939753.32</v>
          </cell>
          <cell r="KJ72">
            <v>52760.959999999999</v>
          </cell>
          <cell r="KK72">
            <v>1864485.3</v>
          </cell>
        </row>
        <row r="73">
          <cell r="A73">
            <v>70</v>
          </cell>
          <cell r="B73">
            <v>1332</v>
          </cell>
          <cell r="C73" t="str">
            <v>Colfax-Mingo Comm School District</v>
          </cell>
          <cell r="D73">
            <v>4029188.42</v>
          </cell>
          <cell r="E73">
            <v>1340938.8999999999</v>
          </cell>
          <cell r="F73">
            <v>1067624.48</v>
          </cell>
          <cell r="G73">
            <v>136300.74</v>
          </cell>
          <cell r="H73">
            <v>25102.69</v>
          </cell>
          <cell r="I73">
            <v>20682.03</v>
          </cell>
          <cell r="J73">
            <v>0</v>
          </cell>
          <cell r="K73">
            <v>0</v>
          </cell>
          <cell r="L73">
            <v>0</v>
          </cell>
          <cell r="M73">
            <v>0</v>
          </cell>
          <cell r="N73">
            <v>0</v>
          </cell>
          <cell r="O73">
            <v>0</v>
          </cell>
          <cell r="P73">
            <v>0</v>
          </cell>
          <cell r="Q73">
            <v>0</v>
          </cell>
          <cell r="R73">
            <v>99168.81</v>
          </cell>
          <cell r="S73">
            <v>34287.4</v>
          </cell>
          <cell r="T73">
            <v>882</v>
          </cell>
          <cell r="U73">
            <v>22582.97</v>
          </cell>
          <cell r="V73">
            <v>0</v>
          </cell>
          <cell r="W73">
            <v>0</v>
          </cell>
          <cell r="X73">
            <v>0</v>
          </cell>
          <cell r="Y73">
            <v>52683.05</v>
          </cell>
          <cell r="Z73">
            <v>16817.57</v>
          </cell>
          <cell r="AA73">
            <v>142.47999999999999</v>
          </cell>
          <cell r="AB73">
            <v>2823.8</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70772.570000000007</v>
          </cell>
          <cell r="BW73">
            <v>29590.38</v>
          </cell>
          <cell r="BX73">
            <v>0</v>
          </cell>
          <cell r="BY73">
            <v>0</v>
          </cell>
          <cell r="BZ73">
            <v>0</v>
          </cell>
          <cell r="CA73">
            <v>2600.1999999999998</v>
          </cell>
          <cell r="CB73">
            <v>0</v>
          </cell>
          <cell r="CC73">
            <v>20665.169999999998</v>
          </cell>
          <cell r="CD73">
            <v>3603.73</v>
          </cell>
          <cell r="CE73">
            <v>2619.7199999999998</v>
          </cell>
          <cell r="CF73">
            <v>2619.5700000000002</v>
          </cell>
          <cell r="CG73">
            <v>0</v>
          </cell>
          <cell r="CH73">
            <v>0</v>
          </cell>
          <cell r="CI73">
            <v>0</v>
          </cell>
          <cell r="CJ73">
            <v>0</v>
          </cell>
          <cell r="CK73">
            <v>0</v>
          </cell>
          <cell r="CL73">
            <v>9540.0400000000009</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91.45</v>
          </cell>
          <cell r="DB73">
            <v>0</v>
          </cell>
          <cell r="DC73">
            <v>0</v>
          </cell>
          <cell r="DD73">
            <v>0</v>
          </cell>
          <cell r="DE73">
            <v>0</v>
          </cell>
          <cell r="DF73">
            <v>542.99</v>
          </cell>
          <cell r="DG73">
            <v>30124.93</v>
          </cell>
          <cell r="DH73">
            <v>16994.18</v>
          </cell>
          <cell r="DI73">
            <v>0</v>
          </cell>
          <cell r="DJ73">
            <v>12985.9</v>
          </cell>
          <cell r="DK73">
            <v>0</v>
          </cell>
          <cell r="DL73">
            <v>194356.57</v>
          </cell>
          <cell r="DM73">
            <v>57654.21</v>
          </cell>
          <cell r="DN73">
            <v>10530.3</v>
          </cell>
          <cell r="DO73">
            <v>994.67</v>
          </cell>
          <cell r="DP73">
            <v>0</v>
          </cell>
          <cell r="DQ73">
            <v>2079</v>
          </cell>
          <cell r="DR73">
            <v>0</v>
          </cell>
          <cell r="DS73">
            <v>0</v>
          </cell>
          <cell r="DT73">
            <v>0</v>
          </cell>
          <cell r="DU73">
            <v>597</v>
          </cell>
          <cell r="DV73">
            <v>0</v>
          </cell>
          <cell r="DW73">
            <v>0</v>
          </cell>
          <cell r="DX73">
            <v>0</v>
          </cell>
          <cell r="DY73">
            <v>0</v>
          </cell>
          <cell r="DZ73">
            <v>289966.76</v>
          </cell>
          <cell r="EA73">
            <v>95028.45</v>
          </cell>
          <cell r="EB73">
            <v>11813.04</v>
          </cell>
          <cell r="EC73">
            <v>5031.46</v>
          </cell>
          <cell r="ED73">
            <v>0</v>
          </cell>
          <cell r="EE73">
            <v>1856.5</v>
          </cell>
          <cell r="EF73">
            <v>0</v>
          </cell>
          <cell r="EG73">
            <v>98732.97</v>
          </cell>
          <cell r="EH73">
            <v>23943.84</v>
          </cell>
          <cell r="EI73">
            <v>13907.98</v>
          </cell>
          <cell r="EJ73">
            <v>1072.0899999999999</v>
          </cell>
          <cell r="EK73">
            <v>0</v>
          </cell>
          <cell r="EL73">
            <v>0</v>
          </cell>
          <cell r="EM73">
            <v>0</v>
          </cell>
          <cell r="EN73">
            <v>0</v>
          </cell>
          <cell r="EO73">
            <v>0</v>
          </cell>
          <cell r="EP73">
            <v>0</v>
          </cell>
          <cell r="EQ73">
            <v>0</v>
          </cell>
          <cell r="ER73">
            <v>0</v>
          </cell>
          <cell r="ES73">
            <v>0</v>
          </cell>
          <cell r="ET73">
            <v>0</v>
          </cell>
          <cell r="EU73">
            <v>0</v>
          </cell>
          <cell r="EV73">
            <v>0</v>
          </cell>
          <cell r="EW73">
            <v>3755.12</v>
          </cell>
          <cell r="EX73">
            <v>0</v>
          </cell>
          <cell r="EY73">
            <v>0</v>
          </cell>
          <cell r="EZ73">
            <v>0</v>
          </cell>
          <cell r="FA73">
            <v>0</v>
          </cell>
          <cell r="FB73">
            <v>0</v>
          </cell>
          <cell r="FC73">
            <v>0</v>
          </cell>
          <cell r="FD73">
            <v>0</v>
          </cell>
          <cell r="FE73">
            <v>0</v>
          </cell>
          <cell r="FF73">
            <v>0</v>
          </cell>
          <cell r="FG73">
            <v>0</v>
          </cell>
          <cell r="FH73">
            <v>0</v>
          </cell>
          <cell r="FI73">
            <v>0</v>
          </cell>
          <cell r="FJ73">
            <v>0</v>
          </cell>
          <cell r="FK73">
            <v>4547.68</v>
          </cell>
          <cell r="FL73">
            <v>0</v>
          </cell>
          <cell r="FM73">
            <v>0</v>
          </cell>
          <cell r="FN73">
            <v>0</v>
          </cell>
          <cell r="FO73">
            <v>0</v>
          </cell>
          <cell r="FP73">
            <v>0</v>
          </cell>
          <cell r="FQ73">
            <v>0</v>
          </cell>
          <cell r="FR73">
            <v>12092.66</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272042.73</v>
          </cell>
          <cell r="GL73">
            <v>104709.06</v>
          </cell>
          <cell r="GM73">
            <v>153709.87</v>
          </cell>
          <cell r="GN73">
            <v>269107</v>
          </cell>
          <cell r="GO73">
            <v>10508.39</v>
          </cell>
          <cell r="GP73">
            <v>175</v>
          </cell>
          <cell r="GQ73">
            <v>0</v>
          </cell>
          <cell r="GR73">
            <v>17747.62</v>
          </cell>
          <cell r="GS73">
            <v>1872.62</v>
          </cell>
          <cell r="GT73">
            <v>384319.34</v>
          </cell>
          <cell r="GU73">
            <v>31333.69</v>
          </cell>
          <cell r="GV73">
            <v>0</v>
          </cell>
          <cell r="GW73">
            <v>850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338389</v>
          </cell>
          <cell r="IV73">
            <v>0</v>
          </cell>
          <cell r="IW73">
            <v>0</v>
          </cell>
          <cell r="IX73">
            <v>0</v>
          </cell>
          <cell r="IY73">
            <v>0</v>
          </cell>
          <cell r="IZ73">
            <v>0</v>
          </cell>
          <cell r="JA73">
            <v>0</v>
          </cell>
          <cell r="JB73">
            <v>54310.080000000002</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5145324.67</v>
          </cell>
          <cell r="KF73">
            <v>1708989.15</v>
          </cell>
          <cell r="KG73">
            <v>1706206.64</v>
          </cell>
          <cell r="KH73">
            <v>488951.62</v>
          </cell>
          <cell r="KI73">
            <v>35611.08</v>
          </cell>
          <cell r="KJ73">
            <v>41228.629999999997</v>
          </cell>
          <cell r="KK73">
            <v>392699.08</v>
          </cell>
        </row>
        <row r="74">
          <cell r="A74">
            <v>71</v>
          </cell>
          <cell r="B74">
            <v>1337</v>
          </cell>
          <cell r="C74" t="str">
            <v>College Comm School District</v>
          </cell>
          <cell r="D74">
            <v>30088724.949999999</v>
          </cell>
          <cell r="E74">
            <v>8327465.8799999999</v>
          </cell>
          <cell r="F74">
            <v>2838278.23</v>
          </cell>
          <cell r="G74">
            <v>1339303.03</v>
          </cell>
          <cell r="H74">
            <v>20000</v>
          </cell>
          <cell r="I74">
            <v>7364.5</v>
          </cell>
          <cell r="J74">
            <v>0</v>
          </cell>
          <cell r="K74">
            <v>0</v>
          </cell>
          <cell r="L74">
            <v>0</v>
          </cell>
          <cell r="M74">
            <v>0</v>
          </cell>
          <cell r="N74">
            <v>0</v>
          </cell>
          <cell r="O74">
            <v>0</v>
          </cell>
          <cell r="P74">
            <v>0</v>
          </cell>
          <cell r="Q74">
            <v>0</v>
          </cell>
          <cell r="R74">
            <v>890159.45</v>
          </cell>
          <cell r="S74">
            <v>248998.99</v>
          </cell>
          <cell r="T74">
            <v>11250</v>
          </cell>
          <cell r="U74">
            <v>3562.93</v>
          </cell>
          <cell r="V74">
            <v>0</v>
          </cell>
          <cell r="W74">
            <v>0</v>
          </cell>
          <cell r="X74">
            <v>0</v>
          </cell>
          <cell r="Y74">
            <v>317738.69</v>
          </cell>
          <cell r="Z74">
            <v>106090.55</v>
          </cell>
          <cell r="AA74">
            <v>0</v>
          </cell>
          <cell r="AB74">
            <v>6889.66</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10598</v>
          </cell>
          <cell r="BR74">
            <v>0</v>
          </cell>
          <cell r="BS74">
            <v>0</v>
          </cell>
          <cell r="BT74">
            <v>0</v>
          </cell>
          <cell r="BU74">
            <v>0</v>
          </cell>
          <cell r="BV74">
            <v>1432068.9</v>
          </cell>
          <cell r="BW74">
            <v>365640.8</v>
          </cell>
          <cell r="BX74">
            <v>229596.99</v>
          </cell>
          <cell r="BY74">
            <v>63835.65</v>
          </cell>
          <cell r="BZ74">
            <v>0</v>
          </cell>
          <cell r="CA74">
            <v>0</v>
          </cell>
          <cell r="CB74">
            <v>0</v>
          </cell>
          <cell r="CC74">
            <v>729590.9</v>
          </cell>
          <cell r="CD74">
            <v>202382.88</v>
          </cell>
          <cell r="CE74">
            <v>0</v>
          </cell>
          <cell r="CF74">
            <v>53458.57</v>
          </cell>
          <cell r="CG74">
            <v>0</v>
          </cell>
          <cell r="CH74">
            <v>0</v>
          </cell>
          <cell r="CI74">
            <v>0</v>
          </cell>
          <cell r="CJ74">
            <v>252671.73</v>
          </cell>
          <cell r="CK74">
            <v>68690.81</v>
          </cell>
          <cell r="CL74">
            <v>0</v>
          </cell>
          <cell r="CM74">
            <v>361199.69</v>
          </cell>
          <cell r="CN74">
            <v>0</v>
          </cell>
          <cell r="CO74">
            <v>0</v>
          </cell>
          <cell r="CP74">
            <v>0</v>
          </cell>
          <cell r="CQ74">
            <v>0</v>
          </cell>
          <cell r="CR74">
            <v>0</v>
          </cell>
          <cell r="CS74">
            <v>65523.13</v>
          </cell>
          <cell r="CT74">
            <v>31267.93</v>
          </cell>
          <cell r="CU74">
            <v>0</v>
          </cell>
          <cell r="CV74">
            <v>0</v>
          </cell>
          <cell r="CW74">
            <v>0</v>
          </cell>
          <cell r="CX74">
            <v>0</v>
          </cell>
          <cell r="CY74">
            <v>0</v>
          </cell>
          <cell r="CZ74">
            <v>0</v>
          </cell>
          <cell r="DA74">
            <v>0</v>
          </cell>
          <cell r="DB74">
            <v>0</v>
          </cell>
          <cell r="DC74">
            <v>0</v>
          </cell>
          <cell r="DD74">
            <v>0</v>
          </cell>
          <cell r="DE74">
            <v>0</v>
          </cell>
          <cell r="DF74">
            <v>0</v>
          </cell>
          <cell r="DG74">
            <v>95559.32</v>
          </cell>
          <cell r="DH74">
            <v>25625.439999999999</v>
          </cell>
          <cell r="DI74">
            <v>0</v>
          </cell>
          <cell r="DJ74">
            <v>26852</v>
          </cell>
          <cell r="DK74">
            <v>0</v>
          </cell>
          <cell r="DL74">
            <v>1348286.73</v>
          </cell>
          <cell r="DM74">
            <v>302014.78999999998</v>
          </cell>
          <cell r="DN74">
            <v>7888.55</v>
          </cell>
          <cell r="DO74">
            <v>16894.919999999998</v>
          </cell>
          <cell r="DP74">
            <v>0</v>
          </cell>
          <cell r="DQ74">
            <v>79.2</v>
          </cell>
          <cell r="DR74">
            <v>0</v>
          </cell>
          <cell r="DS74">
            <v>0</v>
          </cell>
          <cell r="DT74">
            <v>0</v>
          </cell>
          <cell r="DU74">
            <v>4528</v>
          </cell>
          <cell r="DV74">
            <v>0</v>
          </cell>
          <cell r="DW74">
            <v>0</v>
          </cell>
          <cell r="DX74">
            <v>0</v>
          </cell>
          <cell r="DY74">
            <v>0</v>
          </cell>
          <cell r="DZ74">
            <v>2912229.11</v>
          </cell>
          <cell r="EA74">
            <v>751238.33</v>
          </cell>
          <cell r="EB74">
            <v>74341.38</v>
          </cell>
          <cell r="EC74">
            <v>13815.33</v>
          </cell>
          <cell r="ED74">
            <v>0</v>
          </cell>
          <cell r="EE74">
            <v>0</v>
          </cell>
          <cell r="EF74">
            <v>0</v>
          </cell>
          <cell r="EG74">
            <v>444446.09</v>
          </cell>
          <cell r="EH74">
            <v>201562.31</v>
          </cell>
          <cell r="EI74">
            <v>64138.26</v>
          </cell>
          <cell r="EJ74">
            <v>46119.61</v>
          </cell>
          <cell r="EK74">
            <v>0</v>
          </cell>
          <cell r="EL74">
            <v>535</v>
          </cell>
          <cell r="EM74">
            <v>0</v>
          </cell>
          <cell r="EN74">
            <v>86763.839999999997</v>
          </cell>
          <cell r="EO74">
            <v>29686.87</v>
          </cell>
          <cell r="EP74">
            <v>0</v>
          </cell>
          <cell r="EQ74">
            <v>7774.91</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212801.76</v>
          </cell>
          <cell r="FQ74">
            <v>50579.46</v>
          </cell>
          <cell r="FR74">
            <v>62593.17</v>
          </cell>
          <cell r="FS74">
            <v>166215.63</v>
          </cell>
          <cell r="FT74">
            <v>0</v>
          </cell>
          <cell r="FU74">
            <v>1256</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2433291.89</v>
          </cell>
          <cell r="GL74">
            <v>774982.04</v>
          </cell>
          <cell r="GM74">
            <v>629886.19999999995</v>
          </cell>
          <cell r="GN74">
            <v>1629132.68</v>
          </cell>
          <cell r="GO74">
            <v>0</v>
          </cell>
          <cell r="GP74">
            <v>15809.02</v>
          </cell>
          <cell r="GQ74">
            <v>0</v>
          </cell>
          <cell r="GR74">
            <v>1774997.16</v>
          </cell>
          <cell r="GS74">
            <v>337447.99</v>
          </cell>
          <cell r="GT74">
            <v>193498.37</v>
          </cell>
          <cell r="GU74">
            <v>335977.05</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2477198</v>
          </cell>
          <cell r="IV74">
            <v>0</v>
          </cell>
          <cell r="IW74">
            <v>0</v>
          </cell>
          <cell r="IX74">
            <v>0</v>
          </cell>
          <cell r="IY74">
            <v>0</v>
          </cell>
          <cell r="IZ74">
            <v>0</v>
          </cell>
          <cell r="JA74">
            <v>0</v>
          </cell>
          <cell r="JB74">
            <v>179850.9</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42923771.200000003</v>
          </cell>
          <cell r="KF74">
            <v>11766781.699999999</v>
          </cell>
          <cell r="KG74">
            <v>4287679.5999999996</v>
          </cell>
          <cell r="KH74">
            <v>4101073.03</v>
          </cell>
          <cell r="KI74">
            <v>20000</v>
          </cell>
          <cell r="KJ74">
            <v>51895.72</v>
          </cell>
          <cell r="KK74">
            <v>2657048.9</v>
          </cell>
        </row>
        <row r="75">
          <cell r="A75">
            <v>72</v>
          </cell>
          <cell r="B75">
            <v>1350</v>
          </cell>
          <cell r="C75" t="str">
            <v>Collins-Maxwell Comm School District</v>
          </cell>
          <cell r="D75">
            <v>2380190.92</v>
          </cell>
          <cell r="E75">
            <v>737008.69</v>
          </cell>
          <cell r="F75">
            <v>719166.66</v>
          </cell>
          <cell r="G75">
            <v>96893.5</v>
          </cell>
          <cell r="H75">
            <v>69818.710000000006</v>
          </cell>
          <cell r="I75">
            <v>5806.63</v>
          </cell>
          <cell r="J75">
            <v>0</v>
          </cell>
          <cell r="K75">
            <v>0</v>
          </cell>
          <cell r="L75">
            <v>0</v>
          </cell>
          <cell r="M75">
            <v>0</v>
          </cell>
          <cell r="N75">
            <v>0</v>
          </cell>
          <cell r="O75">
            <v>0</v>
          </cell>
          <cell r="P75">
            <v>0</v>
          </cell>
          <cell r="Q75">
            <v>0</v>
          </cell>
          <cell r="R75">
            <v>28008.29</v>
          </cell>
          <cell r="S75">
            <v>6537.87</v>
          </cell>
          <cell r="T75">
            <v>0</v>
          </cell>
          <cell r="U75">
            <v>893.36</v>
          </cell>
          <cell r="V75">
            <v>0</v>
          </cell>
          <cell r="W75">
            <v>30</v>
          </cell>
          <cell r="X75">
            <v>0</v>
          </cell>
          <cell r="Y75">
            <v>40316.769999999997</v>
          </cell>
          <cell r="Z75">
            <v>14597.65</v>
          </cell>
          <cell r="AA75">
            <v>109.1</v>
          </cell>
          <cell r="AB75">
            <v>784.07</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3202.91</v>
          </cell>
          <cell r="BY75">
            <v>730.11</v>
          </cell>
          <cell r="BZ75">
            <v>0</v>
          </cell>
          <cell r="CA75">
            <v>0</v>
          </cell>
          <cell r="CB75">
            <v>0</v>
          </cell>
          <cell r="CC75">
            <v>198.88</v>
          </cell>
          <cell r="CD75">
            <v>33.99</v>
          </cell>
          <cell r="CE75">
            <v>0</v>
          </cell>
          <cell r="CF75">
            <v>1784.96</v>
          </cell>
          <cell r="CG75">
            <v>0</v>
          </cell>
          <cell r="CH75">
            <v>0</v>
          </cell>
          <cell r="CI75">
            <v>0</v>
          </cell>
          <cell r="CJ75">
            <v>40799.769999999997</v>
          </cell>
          <cell r="CK75">
            <v>10698.83</v>
          </cell>
          <cell r="CL75">
            <v>7974.25</v>
          </cell>
          <cell r="CM75">
            <v>7820.19</v>
          </cell>
          <cell r="CN75">
            <v>4020.81</v>
          </cell>
          <cell r="CO75">
            <v>2645</v>
          </cell>
          <cell r="CP75">
            <v>0</v>
          </cell>
          <cell r="CQ75">
            <v>0</v>
          </cell>
          <cell r="CR75">
            <v>0</v>
          </cell>
          <cell r="CS75">
            <v>2623.3</v>
          </cell>
          <cell r="CT75">
            <v>0</v>
          </cell>
          <cell r="CU75">
            <v>0</v>
          </cell>
          <cell r="CV75">
            <v>0</v>
          </cell>
          <cell r="CW75">
            <v>0</v>
          </cell>
          <cell r="CX75">
            <v>0</v>
          </cell>
          <cell r="CY75">
            <v>0</v>
          </cell>
          <cell r="CZ75">
            <v>0</v>
          </cell>
          <cell r="DA75">
            <v>0</v>
          </cell>
          <cell r="DB75">
            <v>0</v>
          </cell>
          <cell r="DC75">
            <v>0</v>
          </cell>
          <cell r="DD75">
            <v>0</v>
          </cell>
          <cell r="DE75">
            <v>0</v>
          </cell>
          <cell r="DF75">
            <v>0</v>
          </cell>
          <cell r="DG75">
            <v>84145.34</v>
          </cell>
          <cell r="DH75">
            <v>894.85</v>
          </cell>
          <cell r="DI75">
            <v>0</v>
          </cell>
          <cell r="DJ75">
            <v>1975</v>
          </cell>
          <cell r="DK75">
            <v>0</v>
          </cell>
          <cell r="DL75">
            <v>140500</v>
          </cell>
          <cell r="DM75">
            <v>24128.26</v>
          </cell>
          <cell r="DN75">
            <v>3960</v>
          </cell>
          <cell r="DO75">
            <v>0</v>
          </cell>
          <cell r="DP75">
            <v>0</v>
          </cell>
          <cell r="DQ75">
            <v>8006.25</v>
          </cell>
          <cell r="DR75">
            <v>0</v>
          </cell>
          <cell r="DS75">
            <v>0</v>
          </cell>
          <cell r="DT75">
            <v>0</v>
          </cell>
          <cell r="DU75">
            <v>216</v>
          </cell>
          <cell r="DV75">
            <v>0</v>
          </cell>
          <cell r="DW75">
            <v>0</v>
          </cell>
          <cell r="DX75">
            <v>0</v>
          </cell>
          <cell r="DY75">
            <v>0</v>
          </cell>
          <cell r="DZ75">
            <v>225181.64</v>
          </cell>
          <cell r="EA75">
            <v>69859.27</v>
          </cell>
          <cell r="EB75">
            <v>0</v>
          </cell>
          <cell r="EC75">
            <v>1403.99</v>
          </cell>
          <cell r="ED75">
            <v>0</v>
          </cell>
          <cell r="EE75">
            <v>1171</v>
          </cell>
          <cell r="EF75">
            <v>0</v>
          </cell>
          <cell r="EG75">
            <v>66500</v>
          </cell>
          <cell r="EH75">
            <v>11796.43</v>
          </cell>
          <cell r="EI75">
            <v>36376.44</v>
          </cell>
          <cell r="EJ75">
            <v>587.98</v>
          </cell>
          <cell r="EK75">
            <v>0</v>
          </cell>
          <cell r="EL75">
            <v>3398</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109602.66</v>
          </cell>
          <cell r="GL75">
            <v>37555.42</v>
          </cell>
          <cell r="GM75">
            <v>94049.64</v>
          </cell>
          <cell r="GN75">
            <v>166201.89000000001</v>
          </cell>
          <cell r="GO75">
            <v>66108.399999999994</v>
          </cell>
          <cell r="GP75">
            <v>151.54</v>
          </cell>
          <cell r="GQ75">
            <v>0</v>
          </cell>
          <cell r="GR75">
            <v>79486.710000000006</v>
          </cell>
          <cell r="GS75">
            <v>21276.14</v>
          </cell>
          <cell r="GT75">
            <v>16539.849999999999</v>
          </cell>
          <cell r="GU75">
            <v>9438.09</v>
          </cell>
          <cell r="GV75">
            <v>0</v>
          </cell>
          <cell r="GW75">
            <v>762</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199829</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3110785.64</v>
          </cell>
          <cell r="KF75">
            <v>933492.55</v>
          </cell>
          <cell r="KG75">
            <v>968363.49</v>
          </cell>
          <cell r="KH75">
            <v>287432.99</v>
          </cell>
          <cell r="KI75">
            <v>139947.92000000001</v>
          </cell>
          <cell r="KJ75">
            <v>23945.42</v>
          </cell>
          <cell r="KK75">
            <v>199829</v>
          </cell>
        </row>
        <row r="76">
          <cell r="A76">
            <v>73</v>
          </cell>
          <cell r="B76">
            <v>1359</v>
          </cell>
          <cell r="C76" t="str">
            <v>Colo-NESCO Comm School District</v>
          </cell>
          <cell r="D76">
            <v>2190091.09</v>
          </cell>
          <cell r="E76">
            <v>641412.31999999995</v>
          </cell>
          <cell r="F76">
            <v>1325644.26</v>
          </cell>
          <cell r="G76">
            <v>47794.559999999998</v>
          </cell>
          <cell r="H76">
            <v>7420.74</v>
          </cell>
          <cell r="I76">
            <v>2816.27</v>
          </cell>
          <cell r="J76">
            <v>0</v>
          </cell>
          <cell r="K76">
            <v>52135.06</v>
          </cell>
          <cell r="L76">
            <v>23680.51</v>
          </cell>
          <cell r="M76">
            <v>0</v>
          </cell>
          <cell r="N76">
            <v>0</v>
          </cell>
          <cell r="O76">
            <v>0</v>
          </cell>
          <cell r="P76">
            <v>0</v>
          </cell>
          <cell r="Q76">
            <v>0</v>
          </cell>
          <cell r="R76">
            <v>49523.65</v>
          </cell>
          <cell r="S76">
            <v>11743.54</v>
          </cell>
          <cell r="T76">
            <v>0</v>
          </cell>
          <cell r="U76">
            <v>0</v>
          </cell>
          <cell r="V76">
            <v>0</v>
          </cell>
          <cell r="W76">
            <v>0</v>
          </cell>
          <cell r="X76">
            <v>0</v>
          </cell>
          <cell r="Y76">
            <v>34653.82</v>
          </cell>
          <cell r="Z76">
            <v>5922.36</v>
          </cell>
          <cell r="AA76">
            <v>971.64</v>
          </cell>
          <cell r="AB76">
            <v>1530.28</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118873.83</v>
          </cell>
          <cell r="BW76">
            <v>28325.9</v>
          </cell>
          <cell r="BX76">
            <v>37264.65</v>
          </cell>
          <cell r="BY76">
            <v>7090.07</v>
          </cell>
          <cell r="BZ76">
            <v>0</v>
          </cell>
          <cell r="CA76">
            <v>2285.12</v>
          </cell>
          <cell r="CB76">
            <v>0</v>
          </cell>
          <cell r="CC76">
            <v>10427.48</v>
          </cell>
          <cell r="CD76">
            <v>1803.98</v>
          </cell>
          <cell r="CE76">
            <v>0</v>
          </cell>
          <cell r="CF76">
            <v>365.5</v>
          </cell>
          <cell r="CG76">
            <v>0</v>
          </cell>
          <cell r="CH76">
            <v>0</v>
          </cell>
          <cell r="CI76">
            <v>0</v>
          </cell>
          <cell r="CJ76">
            <v>4182.5</v>
          </cell>
          <cell r="CK76">
            <v>320.02</v>
          </cell>
          <cell r="CL76">
            <v>58485.18</v>
          </cell>
          <cell r="CM76">
            <v>9319.0300000000007</v>
          </cell>
          <cell r="CN76">
            <v>8080.75</v>
          </cell>
          <cell r="CO76">
            <v>0</v>
          </cell>
          <cell r="CP76">
            <v>0</v>
          </cell>
          <cell r="CQ76">
            <v>0</v>
          </cell>
          <cell r="CR76">
            <v>0</v>
          </cell>
          <cell r="CS76">
            <v>1012</v>
          </cell>
          <cell r="CT76">
            <v>0</v>
          </cell>
          <cell r="CU76">
            <v>0</v>
          </cell>
          <cell r="CV76">
            <v>0</v>
          </cell>
          <cell r="CW76">
            <v>0</v>
          </cell>
          <cell r="CX76">
            <v>0</v>
          </cell>
          <cell r="CY76">
            <v>0</v>
          </cell>
          <cell r="CZ76">
            <v>0</v>
          </cell>
          <cell r="DA76">
            <v>0</v>
          </cell>
          <cell r="DB76">
            <v>0</v>
          </cell>
          <cell r="DC76">
            <v>0</v>
          </cell>
          <cell r="DD76">
            <v>0</v>
          </cell>
          <cell r="DE76">
            <v>0</v>
          </cell>
          <cell r="DF76">
            <v>0</v>
          </cell>
          <cell r="DG76">
            <v>29531.8</v>
          </cell>
          <cell r="DH76">
            <v>213.79</v>
          </cell>
          <cell r="DI76">
            <v>0</v>
          </cell>
          <cell r="DJ76">
            <v>4973.99</v>
          </cell>
          <cell r="DK76">
            <v>0</v>
          </cell>
          <cell r="DL76">
            <v>86334.99</v>
          </cell>
          <cell r="DM76">
            <v>15215.12</v>
          </cell>
          <cell r="DN76">
            <v>110</v>
          </cell>
          <cell r="DO76">
            <v>0</v>
          </cell>
          <cell r="DP76">
            <v>0</v>
          </cell>
          <cell r="DQ76">
            <v>0</v>
          </cell>
          <cell r="DR76">
            <v>0</v>
          </cell>
          <cell r="DS76">
            <v>0</v>
          </cell>
          <cell r="DT76">
            <v>0</v>
          </cell>
          <cell r="DU76">
            <v>464</v>
          </cell>
          <cell r="DV76">
            <v>0</v>
          </cell>
          <cell r="DW76">
            <v>0</v>
          </cell>
          <cell r="DX76">
            <v>0</v>
          </cell>
          <cell r="DY76">
            <v>0</v>
          </cell>
          <cell r="DZ76">
            <v>242058.01</v>
          </cell>
          <cell r="EA76">
            <v>106735.45</v>
          </cell>
          <cell r="EB76">
            <v>7605.36</v>
          </cell>
          <cell r="EC76">
            <v>139.97999999999999</v>
          </cell>
          <cell r="ED76">
            <v>0</v>
          </cell>
          <cell r="EE76">
            <v>1252</v>
          </cell>
          <cell r="EF76">
            <v>0</v>
          </cell>
          <cell r="EG76">
            <v>30149.64</v>
          </cell>
          <cell r="EH76">
            <v>12274.11</v>
          </cell>
          <cell r="EI76">
            <v>57897.26</v>
          </cell>
          <cell r="EJ76">
            <v>217.75</v>
          </cell>
          <cell r="EK76">
            <v>0</v>
          </cell>
          <cell r="EL76">
            <v>39060.81</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2840.08</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223.79</v>
          </cell>
          <cell r="GJ76">
            <v>0</v>
          </cell>
          <cell r="GK76">
            <v>7232.12</v>
          </cell>
          <cell r="GL76">
            <v>973.28</v>
          </cell>
          <cell r="GM76">
            <v>383687.13</v>
          </cell>
          <cell r="GN76">
            <v>194392.07</v>
          </cell>
          <cell r="GO76">
            <v>3244.28</v>
          </cell>
          <cell r="GP76">
            <v>2176</v>
          </cell>
          <cell r="GQ76">
            <v>0</v>
          </cell>
          <cell r="GR76">
            <v>127818.38</v>
          </cell>
          <cell r="GS76">
            <v>22271.16</v>
          </cell>
          <cell r="GT76">
            <v>94137.64</v>
          </cell>
          <cell r="GU76">
            <v>36242.400000000001</v>
          </cell>
          <cell r="GV76">
            <v>0</v>
          </cell>
          <cell r="GW76">
            <v>5025</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217661</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2953480.57</v>
          </cell>
          <cell r="KF76">
            <v>870677.75</v>
          </cell>
          <cell r="KG76">
            <v>1999651</v>
          </cell>
          <cell r="KH76">
            <v>297305.43</v>
          </cell>
          <cell r="KI76">
            <v>18745.77</v>
          </cell>
          <cell r="KJ76">
            <v>57812.98</v>
          </cell>
          <cell r="KK76">
            <v>217661</v>
          </cell>
        </row>
        <row r="77">
          <cell r="A77">
            <v>74</v>
          </cell>
          <cell r="B77">
            <v>1368</v>
          </cell>
          <cell r="C77" t="str">
            <v>Columbus Comm School District</v>
          </cell>
          <cell r="D77">
            <v>3784879.69</v>
          </cell>
          <cell r="E77">
            <v>1238881.18</v>
          </cell>
          <cell r="F77">
            <v>1076460.03</v>
          </cell>
          <cell r="G77">
            <v>112862.54</v>
          </cell>
          <cell r="H77">
            <v>207230.5</v>
          </cell>
          <cell r="I77">
            <v>17988.79</v>
          </cell>
          <cell r="J77">
            <v>0</v>
          </cell>
          <cell r="K77">
            <v>0</v>
          </cell>
          <cell r="L77">
            <v>0</v>
          </cell>
          <cell r="M77">
            <v>0</v>
          </cell>
          <cell r="N77">
            <v>0</v>
          </cell>
          <cell r="O77">
            <v>0</v>
          </cell>
          <cell r="P77">
            <v>0</v>
          </cell>
          <cell r="Q77">
            <v>0</v>
          </cell>
          <cell r="R77">
            <v>105144.41</v>
          </cell>
          <cell r="S77">
            <v>30341.01</v>
          </cell>
          <cell r="T77">
            <v>12373</v>
          </cell>
          <cell r="U77">
            <v>17219.009999999998</v>
          </cell>
          <cell r="V77">
            <v>0</v>
          </cell>
          <cell r="W77">
            <v>0</v>
          </cell>
          <cell r="X77">
            <v>0</v>
          </cell>
          <cell r="Y77">
            <v>44372.05</v>
          </cell>
          <cell r="Z77">
            <v>15082</v>
          </cell>
          <cell r="AA77">
            <v>50</v>
          </cell>
          <cell r="AB77">
            <v>922.07</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2511.31</v>
          </cell>
          <cell r="BS77">
            <v>0</v>
          </cell>
          <cell r="BT77">
            <v>0</v>
          </cell>
          <cell r="BU77">
            <v>0</v>
          </cell>
          <cell r="BV77">
            <v>25851.64</v>
          </cell>
          <cell r="BW77">
            <v>4417.8</v>
          </cell>
          <cell r="BX77">
            <v>3017</v>
          </cell>
          <cell r="BY77">
            <v>85.65</v>
          </cell>
          <cell r="BZ77">
            <v>0</v>
          </cell>
          <cell r="CA77">
            <v>0</v>
          </cell>
          <cell r="CB77">
            <v>0</v>
          </cell>
          <cell r="CC77">
            <v>39411.800000000003</v>
          </cell>
          <cell r="CD77">
            <v>14508.09</v>
          </cell>
          <cell r="CE77">
            <v>0</v>
          </cell>
          <cell r="CF77">
            <v>2039.5</v>
          </cell>
          <cell r="CG77">
            <v>0</v>
          </cell>
          <cell r="CH77">
            <v>0</v>
          </cell>
          <cell r="CI77">
            <v>0</v>
          </cell>
          <cell r="CJ77">
            <v>100126.12</v>
          </cell>
          <cell r="CK77">
            <v>30077.35</v>
          </cell>
          <cell r="CL77">
            <v>4003.74</v>
          </cell>
          <cell r="CM77">
            <v>5563.34</v>
          </cell>
          <cell r="CN77">
            <v>214626.57</v>
          </cell>
          <cell r="CO77">
            <v>0</v>
          </cell>
          <cell r="CP77">
            <v>0</v>
          </cell>
          <cell r="CQ77">
            <v>0</v>
          </cell>
          <cell r="CR77">
            <v>0</v>
          </cell>
          <cell r="CS77">
            <v>0</v>
          </cell>
          <cell r="CT77">
            <v>0</v>
          </cell>
          <cell r="CU77">
            <v>0</v>
          </cell>
          <cell r="CV77">
            <v>0</v>
          </cell>
          <cell r="CW77">
            <v>0</v>
          </cell>
          <cell r="CX77">
            <v>0</v>
          </cell>
          <cell r="CY77">
            <v>570</v>
          </cell>
          <cell r="CZ77">
            <v>0</v>
          </cell>
          <cell r="DA77">
            <v>0</v>
          </cell>
          <cell r="DB77">
            <v>0</v>
          </cell>
          <cell r="DC77">
            <v>0</v>
          </cell>
          <cell r="DD77">
            <v>0</v>
          </cell>
          <cell r="DE77">
            <v>0</v>
          </cell>
          <cell r="DF77">
            <v>0</v>
          </cell>
          <cell r="DG77">
            <v>30174.33</v>
          </cell>
          <cell r="DH77">
            <v>2719.16</v>
          </cell>
          <cell r="DI77">
            <v>0</v>
          </cell>
          <cell r="DJ77">
            <v>2050</v>
          </cell>
          <cell r="DK77">
            <v>0</v>
          </cell>
          <cell r="DL77">
            <v>54000</v>
          </cell>
          <cell r="DM77">
            <v>17219.78</v>
          </cell>
          <cell r="DN77">
            <v>35527.56</v>
          </cell>
          <cell r="DO77">
            <v>237.46</v>
          </cell>
          <cell r="DP77">
            <v>0</v>
          </cell>
          <cell r="DQ77">
            <v>0</v>
          </cell>
          <cell r="DR77">
            <v>0</v>
          </cell>
          <cell r="DS77">
            <v>0</v>
          </cell>
          <cell r="DT77">
            <v>0</v>
          </cell>
          <cell r="DU77">
            <v>763</v>
          </cell>
          <cell r="DV77">
            <v>0</v>
          </cell>
          <cell r="DW77">
            <v>0</v>
          </cell>
          <cell r="DX77">
            <v>0</v>
          </cell>
          <cell r="DY77">
            <v>0</v>
          </cell>
          <cell r="DZ77">
            <v>189987.67</v>
          </cell>
          <cell r="EA77">
            <v>64895.74</v>
          </cell>
          <cell r="EB77">
            <v>220</v>
          </cell>
          <cell r="EC77">
            <v>499.51</v>
          </cell>
          <cell r="ED77">
            <v>0</v>
          </cell>
          <cell r="EE77">
            <v>2667</v>
          </cell>
          <cell r="EF77">
            <v>0</v>
          </cell>
          <cell r="EG77">
            <v>102559</v>
          </cell>
          <cell r="EH77">
            <v>33369.01</v>
          </cell>
          <cell r="EI77">
            <v>2124.58</v>
          </cell>
          <cell r="EJ77">
            <v>4011.57</v>
          </cell>
          <cell r="EK77">
            <v>0</v>
          </cell>
          <cell r="EL77">
            <v>802.27</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3416.68</v>
          </cell>
          <cell r="FL77">
            <v>0</v>
          </cell>
          <cell r="FM77">
            <v>0</v>
          </cell>
          <cell r="FN77">
            <v>0</v>
          </cell>
          <cell r="FO77">
            <v>0</v>
          </cell>
          <cell r="FP77">
            <v>0</v>
          </cell>
          <cell r="FQ77">
            <v>0</v>
          </cell>
          <cell r="FR77">
            <v>0</v>
          </cell>
          <cell r="FS77">
            <v>0</v>
          </cell>
          <cell r="FT77">
            <v>0</v>
          </cell>
          <cell r="FU77">
            <v>0</v>
          </cell>
          <cell r="FV77">
            <v>0</v>
          </cell>
          <cell r="FW77">
            <v>0</v>
          </cell>
          <cell r="FX77">
            <v>0</v>
          </cell>
          <cell r="FY77">
            <v>6448.42</v>
          </cell>
          <cell r="FZ77">
            <v>0</v>
          </cell>
          <cell r="GA77">
            <v>0</v>
          </cell>
          <cell r="GB77">
            <v>0</v>
          </cell>
          <cell r="GC77">
            <v>0</v>
          </cell>
          <cell r="GD77">
            <v>40808</v>
          </cell>
          <cell r="GE77">
            <v>21188.06</v>
          </cell>
          <cell r="GF77">
            <v>0</v>
          </cell>
          <cell r="GG77">
            <v>0</v>
          </cell>
          <cell r="GH77">
            <v>0</v>
          </cell>
          <cell r="GI77">
            <v>0</v>
          </cell>
          <cell r="GJ77">
            <v>0</v>
          </cell>
          <cell r="GK77">
            <v>56707.14</v>
          </cell>
          <cell r="GL77">
            <v>17473.93</v>
          </cell>
          <cell r="GM77">
            <v>323070.37</v>
          </cell>
          <cell r="GN77">
            <v>287260.65000000002</v>
          </cell>
          <cell r="GO77">
            <v>1272.9000000000001</v>
          </cell>
          <cell r="GP77">
            <v>0</v>
          </cell>
          <cell r="GQ77">
            <v>0</v>
          </cell>
          <cell r="GR77">
            <v>166958.67000000001</v>
          </cell>
          <cell r="GS77">
            <v>24370.57</v>
          </cell>
          <cell r="GT77">
            <v>20864.62</v>
          </cell>
          <cell r="GU77">
            <v>39826.879999999997</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2085.16</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370145</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337444.12</v>
          </cell>
          <cell r="KE77">
            <v>4710806.1900000004</v>
          </cell>
          <cell r="KF77">
            <v>1512394.52</v>
          </cell>
          <cell r="KG77">
            <v>1518513.33</v>
          </cell>
          <cell r="KH77">
            <v>477843.81</v>
          </cell>
          <cell r="KI77">
            <v>423129.97</v>
          </cell>
          <cell r="KJ77">
            <v>23508.06</v>
          </cell>
          <cell r="KK77">
            <v>707589.12</v>
          </cell>
        </row>
        <row r="78">
          <cell r="A78">
            <v>75</v>
          </cell>
          <cell r="B78">
            <v>1413</v>
          </cell>
          <cell r="C78" t="str">
            <v>Coon Rapids-Bayard Comm School District</v>
          </cell>
          <cell r="D78">
            <v>2465588.04</v>
          </cell>
          <cell r="E78">
            <v>690091.2</v>
          </cell>
          <cell r="F78">
            <v>521384.58</v>
          </cell>
          <cell r="G78">
            <v>190583.8</v>
          </cell>
          <cell r="H78">
            <v>20460.87</v>
          </cell>
          <cell r="I78">
            <v>35</v>
          </cell>
          <cell r="J78">
            <v>0</v>
          </cell>
          <cell r="K78">
            <v>0</v>
          </cell>
          <cell r="L78">
            <v>0</v>
          </cell>
          <cell r="M78">
            <v>37749.620000000003</v>
          </cell>
          <cell r="N78">
            <v>0</v>
          </cell>
          <cell r="O78">
            <v>0</v>
          </cell>
          <cell r="P78">
            <v>0</v>
          </cell>
          <cell r="Q78">
            <v>0</v>
          </cell>
          <cell r="R78">
            <v>42043.61</v>
          </cell>
          <cell r="S78">
            <v>7270.53</v>
          </cell>
          <cell r="T78">
            <v>31239.42</v>
          </cell>
          <cell r="U78">
            <v>8.8699999999999992</v>
          </cell>
          <cell r="V78">
            <v>0</v>
          </cell>
          <cell r="W78">
            <v>0</v>
          </cell>
          <cell r="X78">
            <v>0</v>
          </cell>
          <cell r="Y78">
            <v>40152.35</v>
          </cell>
          <cell r="Z78">
            <v>13732.25</v>
          </cell>
          <cell r="AA78">
            <v>629.5</v>
          </cell>
          <cell r="AB78">
            <v>2118.27</v>
          </cell>
          <cell r="AC78">
            <v>0</v>
          </cell>
          <cell r="AD78">
            <v>139.5</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41250.04</v>
          </cell>
          <cell r="BW78">
            <v>16701.34</v>
          </cell>
          <cell r="BX78">
            <v>0</v>
          </cell>
          <cell r="BY78">
            <v>0</v>
          </cell>
          <cell r="BZ78">
            <v>0</v>
          </cell>
          <cell r="CA78">
            <v>0</v>
          </cell>
          <cell r="CB78">
            <v>0</v>
          </cell>
          <cell r="CC78">
            <v>23154.46</v>
          </cell>
          <cell r="CD78">
            <v>3957.08</v>
          </cell>
          <cell r="CE78">
            <v>320</v>
          </cell>
          <cell r="CF78">
            <v>1575.46</v>
          </cell>
          <cell r="CG78">
            <v>0</v>
          </cell>
          <cell r="CH78">
            <v>0</v>
          </cell>
          <cell r="CI78">
            <v>0</v>
          </cell>
          <cell r="CJ78">
            <v>0</v>
          </cell>
          <cell r="CK78">
            <v>0</v>
          </cell>
          <cell r="CL78">
            <v>41442.080000000002</v>
          </cell>
          <cell r="CM78">
            <v>0</v>
          </cell>
          <cell r="CN78">
            <v>70640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19503.900000000001</v>
          </cell>
          <cell r="DH78">
            <v>582.4</v>
          </cell>
          <cell r="DI78">
            <v>0</v>
          </cell>
          <cell r="DJ78">
            <v>4832.45</v>
          </cell>
          <cell r="DK78">
            <v>0</v>
          </cell>
          <cell r="DL78">
            <v>0</v>
          </cell>
          <cell r="DM78">
            <v>0</v>
          </cell>
          <cell r="DN78">
            <v>79780.5</v>
          </cell>
          <cell r="DO78">
            <v>0</v>
          </cell>
          <cell r="DP78">
            <v>0</v>
          </cell>
          <cell r="DQ78">
            <v>0</v>
          </cell>
          <cell r="DR78">
            <v>0</v>
          </cell>
          <cell r="DS78">
            <v>0</v>
          </cell>
          <cell r="DT78">
            <v>0</v>
          </cell>
          <cell r="DU78">
            <v>332</v>
          </cell>
          <cell r="DV78">
            <v>0</v>
          </cell>
          <cell r="DW78">
            <v>0</v>
          </cell>
          <cell r="DX78">
            <v>0</v>
          </cell>
          <cell r="DY78">
            <v>0</v>
          </cell>
          <cell r="DZ78">
            <v>169053.29</v>
          </cell>
          <cell r="EA78">
            <v>65284.82</v>
          </cell>
          <cell r="EB78">
            <v>830</v>
          </cell>
          <cell r="EC78">
            <v>446.47</v>
          </cell>
          <cell r="ED78">
            <v>0</v>
          </cell>
          <cell r="EE78">
            <v>1690</v>
          </cell>
          <cell r="EF78">
            <v>0</v>
          </cell>
          <cell r="EG78">
            <v>57000</v>
          </cell>
          <cell r="EH78">
            <v>16335.28</v>
          </cell>
          <cell r="EI78">
            <v>35339.9</v>
          </cell>
          <cell r="EJ78">
            <v>177.59</v>
          </cell>
          <cell r="EK78">
            <v>0</v>
          </cell>
          <cell r="EL78">
            <v>1266.3499999999999</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6749.81</v>
          </cell>
          <cell r="FL78">
            <v>0</v>
          </cell>
          <cell r="FM78">
            <v>0</v>
          </cell>
          <cell r="FN78">
            <v>0</v>
          </cell>
          <cell r="FO78">
            <v>0</v>
          </cell>
          <cell r="FP78">
            <v>0</v>
          </cell>
          <cell r="FQ78">
            <v>0</v>
          </cell>
          <cell r="FR78">
            <v>11166.76</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81687.44</v>
          </cell>
          <cell r="GL78">
            <v>20749.77</v>
          </cell>
          <cell r="GM78">
            <v>82394.100000000006</v>
          </cell>
          <cell r="GN78">
            <v>189983.27</v>
          </cell>
          <cell r="GO78">
            <v>0</v>
          </cell>
          <cell r="GP78">
            <v>0</v>
          </cell>
          <cell r="GQ78">
            <v>0</v>
          </cell>
          <cell r="GR78">
            <v>132230.62</v>
          </cell>
          <cell r="GS78">
            <v>28592.5</v>
          </cell>
          <cell r="GT78">
            <v>34844.1</v>
          </cell>
          <cell r="GU78">
            <v>32823.64</v>
          </cell>
          <cell r="GV78">
            <v>102000</v>
          </cell>
          <cell r="GW78">
            <v>165</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188749</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3052159.85</v>
          </cell>
          <cell r="KF78">
            <v>862714.77</v>
          </cell>
          <cell r="KG78">
            <v>903706.27</v>
          </cell>
          <cell r="KH78">
            <v>418299.77</v>
          </cell>
          <cell r="KI78">
            <v>193100.87</v>
          </cell>
          <cell r="KJ78">
            <v>8128.3</v>
          </cell>
          <cell r="KK78">
            <v>188749</v>
          </cell>
        </row>
        <row r="79">
          <cell r="A79">
            <v>76</v>
          </cell>
          <cell r="B79">
            <v>1431</v>
          </cell>
          <cell r="C79" t="str">
            <v>Corning Comm School District</v>
          </cell>
          <cell r="D79">
            <v>2414986.64</v>
          </cell>
          <cell r="E79">
            <v>856962.58</v>
          </cell>
          <cell r="F79">
            <v>955665.55</v>
          </cell>
          <cell r="G79">
            <v>103082.31</v>
          </cell>
          <cell r="H79">
            <v>0</v>
          </cell>
          <cell r="I79">
            <v>47277.13</v>
          </cell>
          <cell r="J79">
            <v>0</v>
          </cell>
          <cell r="K79">
            <v>0</v>
          </cell>
          <cell r="L79">
            <v>0</v>
          </cell>
          <cell r="M79">
            <v>28558.5</v>
          </cell>
          <cell r="N79">
            <v>0</v>
          </cell>
          <cell r="O79">
            <v>0</v>
          </cell>
          <cell r="P79">
            <v>0</v>
          </cell>
          <cell r="Q79">
            <v>0</v>
          </cell>
          <cell r="R79">
            <v>30658.49</v>
          </cell>
          <cell r="S79">
            <v>10343.370000000001</v>
          </cell>
          <cell r="T79">
            <v>0</v>
          </cell>
          <cell r="U79">
            <v>254.07</v>
          </cell>
          <cell r="V79">
            <v>0</v>
          </cell>
          <cell r="W79">
            <v>0</v>
          </cell>
          <cell r="X79">
            <v>0</v>
          </cell>
          <cell r="Y79">
            <v>22300.560000000001</v>
          </cell>
          <cell r="Z79">
            <v>8549.4500000000007</v>
          </cell>
          <cell r="AA79">
            <v>0</v>
          </cell>
          <cell r="AB79">
            <v>2830.86</v>
          </cell>
          <cell r="AC79">
            <v>0</v>
          </cell>
          <cell r="AD79">
            <v>1931.09</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136246.76</v>
          </cell>
          <cell r="BW79">
            <v>7178.77</v>
          </cell>
          <cell r="BX79">
            <v>0</v>
          </cell>
          <cell r="BY79">
            <v>70.400000000000006</v>
          </cell>
          <cell r="BZ79">
            <v>0</v>
          </cell>
          <cell r="CA79">
            <v>0</v>
          </cell>
          <cell r="CB79">
            <v>0</v>
          </cell>
          <cell r="CC79">
            <v>22046.04</v>
          </cell>
          <cell r="CD79">
            <v>8748.7000000000007</v>
          </cell>
          <cell r="CE79">
            <v>0</v>
          </cell>
          <cell r="CF79">
            <v>1113.8399999999999</v>
          </cell>
          <cell r="CG79">
            <v>0</v>
          </cell>
          <cell r="CH79">
            <v>0</v>
          </cell>
          <cell r="CI79">
            <v>0</v>
          </cell>
          <cell r="CJ79">
            <v>60600</v>
          </cell>
          <cell r="CK79">
            <v>18548.330000000002</v>
          </cell>
          <cell r="CL79">
            <v>0</v>
          </cell>
          <cell r="CM79">
            <v>8117.59</v>
          </cell>
          <cell r="CN79">
            <v>215104.57</v>
          </cell>
          <cell r="CO79">
            <v>4375.7299999999996</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14436.39</v>
          </cell>
          <cell r="DH79">
            <v>840.46</v>
          </cell>
          <cell r="DI79">
            <v>0</v>
          </cell>
          <cell r="DJ79">
            <v>6242.15</v>
          </cell>
          <cell r="DK79">
            <v>0</v>
          </cell>
          <cell r="DL79">
            <v>162600</v>
          </cell>
          <cell r="DM79">
            <v>55802.879999999997</v>
          </cell>
          <cell r="DN79">
            <v>14354.99</v>
          </cell>
          <cell r="DO79">
            <v>0</v>
          </cell>
          <cell r="DP79">
            <v>0</v>
          </cell>
          <cell r="DQ79">
            <v>321.95</v>
          </cell>
          <cell r="DR79">
            <v>0</v>
          </cell>
          <cell r="DS79">
            <v>0</v>
          </cell>
          <cell r="DT79">
            <v>0</v>
          </cell>
          <cell r="DU79">
            <v>830</v>
          </cell>
          <cell r="DV79">
            <v>0</v>
          </cell>
          <cell r="DW79">
            <v>0</v>
          </cell>
          <cell r="DX79">
            <v>0</v>
          </cell>
          <cell r="DY79">
            <v>0</v>
          </cell>
          <cell r="DZ79">
            <v>225325.57</v>
          </cell>
          <cell r="EA79">
            <v>122355.36</v>
          </cell>
          <cell r="EB79">
            <v>16752.509999999998</v>
          </cell>
          <cell r="EC79">
            <v>1720.46</v>
          </cell>
          <cell r="ED79">
            <v>0</v>
          </cell>
          <cell r="EE79">
            <v>1189.5999999999999</v>
          </cell>
          <cell r="EF79">
            <v>0</v>
          </cell>
          <cell r="EG79">
            <v>61500</v>
          </cell>
          <cell r="EH79">
            <v>29408.12</v>
          </cell>
          <cell r="EI79">
            <v>16915.75</v>
          </cell>
          <cell r="EJ79">
            <v>1194.4000000000001</v>
          </cell>
          <cell r="EK79">
            <v>0</v>
          </cell>
          <cell r="EL79">
            <v>947.46</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325.5</v>
          </cell>
          <cell r="GG79">
            <v>0</v>
          </cell>
          <cell r="GH79">
            <v>0</v>
          </cell>
          <cell r="GI79">
            <v>0</v>
          </cell>
          <cell r="GJ79">
            <v>0</v>
          </cell>
          <cell r="GK79">
            <v>185990.74</v>
          </cell>
          <cell r="GL79">
            <v>71076.11</v>
          </cell>
          <cell r="GM79">
            <v>174257.52</v>
          </cell>
          <cell r="GN79">
            <v>213108.19</v>
          </cell>
          <cell r="GO79">
            <v>11645.39</v>
          </cell>
          <cell r="GP79">
            <v>1769.18</v>
          </cell>
          <cell r="GQ79">
            <v>0</v>
          </cell>
          <cell r="GR79">
            <v>194806.64</v>
          </cell>
          <cell r="GS79">
            <v>43559.65</v>
          </cell>
          <cell r="GT79">
            <v>62014.97</v>
          </cell>
          <cell r="GU79">
            <v>64307.360000000001</v>
          </cell>
          <cell r="GV79">
            <v>0</v>
          </cell>
          <cell r="GW79">
            <v>3443.09</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188401</v>
          </cell>
          <cell r="IV79">
            <v>0</v>
          </cell>
          <cell r="IW79">
            <v>0</v>
          </cell>
          <cell r="IX79">
            <v>0</v>
          </cell>
          <cell r="IY79">
            <v>0</v>
          </cell>
          <cell r="IZ79">
            <v>0</v>
          </cell>
          <cell r="JA79">
            <v>0</v>
          </cell>
          <cell r="JB79">
            <v>17000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3517061.44</v>
          </cell>
          <cell r="KF79">
            <v>1232533.32</v>
          </cell>
          <cell r="KG79">
            <v>1284111.68</v>
          </cell>
          <cell r="KH79">
            <v>396639.94</v>
          </cell>
          <cell r="KI79">
            <v>226749.96</v>
          </cell>
          <cell r="KJ79">
            <v>67497.38</v>
          </cell>
          <cell r="KK79">
            <v>205401</v>
          </cell>
        </row>
        <row r="80">
          <cell r="A80">
            <v>77</v>
          </cell>
          <cell r="B80">
            <v>1476</v>
          </cell>
          <cell r="C80" t="str">
            <v>Council Bluffs Comm School District</v>
          </cell>
          <cell r="D80">
            <v>50353921.259999998</v>
          </cell>
          <cell r="E80">
            <v>15637600.369999999</v>
          </cell>
          <cell r="F80">
            <v>12355817.15</v>
          </cell>
          <cell r="G80">
            <v>2301367.8199999998</v>
          </cell>
          <cell r="H80">
            <v>2012291.59</v>
          </cell>
          <cell r="I80">
            <v>40697.18</v>
          </cell>
          <cell r="J80">
            <v>0</v>
          </cell>
          <cell r="K80">
            <v>474498.81</v>
          </cell>
          <cell r="L80">
            <v>149491.89000000001</v>
          </cell>
          <cell r="M80">
            <v>737293.9</v>
          </cell>
          <cell r="N80">
            <v>29297.96</v>
          </cell>
          <cell r="O80">
            <v>2396</v>
          </cell>
          <cell r="P80">
            <v>6609</v>
          </cell>
          <cell r="Q80">
            <v>0</v>
          </cell>
          <cell r="R80">
            <v>2609094.56</v>
          </cell>
          <cell r="S80">
            <v>728770.6</v>
          </cell>
          <cell r="T80">
            <v>11429.16</v>
          </cell>
          <cell r="U80">
            <v>3072.87</v>
          </cell>
          <cell r="V80">
            <v>0</v>
          </cell>
          <cell r="W80">
            <v>0</v>
          </cell>
          <cell r="X80">
            <v>0</v>
          </cell>
          <cell r="Y80">
            <v>475699.98</v>
          </cell>
          <cell r="Z80">
            <v>176935.19</v>
          </cell>
          <cell r="AA80">
            <v>79.86</v>
          </cell>
          <cell r="AB80">
            <v>13310.19</v>
          </cell>
          <cell r="AC80">
            <v>0</v>
          </cell>
          <cell r="AD80">
            <v>0</v>
          </cell>
          <cell r="AE80">
            <v>0</v>
          </cell>
          <cell r="AF80">
            <v>57994.16</v>
          </cell>
          <cell r="AG80">
            <v>17646.59</v>
          </cell>
          <cell r="AH80">
            <v>0</v>
          </cell>
          <cell r="AI80">
            <v>0</v>
          </cell>
          <cell r="AJ80">
            <v>0</v>
          </cell>
          <cell r="AK80">
            <v>0</v>
          </cell>
          <cell r="AL80">
            <v>0</v>
          </cell>
          <cell r="AM80">
            <v>27033.29</v>
          </cell>
          <cell r="AN80">
            <v>4597.34</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297867.94</v>
          </cell>
          <cell r="BP80">
            <v>71352.3</v>
          </cell>
          <cell r="BQ80">
            <v>0</v>
          </cell>
          <cell r="BR80">
            <v>0</v>
          </cell>
          <cell r="BS80">
            <v>0</v>
          </cell>
          <cell r="BT80">
            <v>0</v>
          </cell>
          <cell r="BU80">
            <v>0</v>
          </cell>
          <cell r="BV80">
            <v>2393984.2000000002</v>
          </cell>
          <cell r="BW80">
            <v>600167.80000000005</v>
          </cell>
          <cell r="BX80">
            <v>121290.47</v>
          </cell>
          <cell r="BY80">
            <v>145681.32</v>
          </cell>
          <cell r="BZ80">
            <v>0</v>
          </cell>
          <cell r="CA80">
            <v>569.82000000000005</v>
          </cell>
          <cell r="CB80">
            <v>0</v>
          </cell>
          <cell r="CC80">
            <v>370375.84</v>
          </cell>
          <cell r="CD80">
            <v>155302.72</v>
          </cell>
          <cell r="CE80">
            <v>295.54000000000002</v>
          </cell>
          <cell r="CF80">
            <v>60948.65</v>
          </cell>
          <cell r="CG80">
            <v>0</v>
          </cell>
          <cell r="CH80">
            <v>0</v>
          </cell>
          <cell r="CI80">
            <v>0</v>
          </cell>
          <cell r="CJ80">
            <v>0</v>
          </cell>
          <cell r="CK80">
            <v>0</v>
          </cell>
          <cell r="CL80">
            <v>153016.97</v>
          </cell>
          <cell r="CM80">
            <v>213314.1</v>
          </cell>
          <cell r="CN80">
            <v>572082.62</v>
          </cell>
          <cell r="CO80">
            <v>0</v>
          </cell>
          <cell r="CP80">
            <v>0</v>
          </cell>
          <cell r="CQ80">
            <v>0</v>
          </cell>
          <cell r="CR80">
            <v>0</v>
          </cell>
          <cell r="CS80">
            <v>1985.5</v>
          </cell>
          <cell r="CT80">
            <v>0</v>
          </cell>
          <cell r="CU80">
            <v>0</v>
          </cell>
          <cell r="CV80">
            <v>0</v>
          </cell>
          <cell r="CW80">
            <v>0</v>
          </cell>
          <cell r="CX80">
            <v>0</v>
          </cell>
          <cell r="CY80">
            <v>0</v>
          </cell>
          <cell r="CZ80">
            <v>0</v>
          </cell>
          <cell r="DA80">
            <v>0</v>
          </cell>
          <cell r="DB80">
            <v>0</v>
          </cell>
          <cell r="DC80">
            <v>0</v>
          </cell>
          <cell r="DD80">
            <v>0</v>
          </cell>
          <cell r="DE80">
            <v>0</v>
          </cell>
          <cell r="DF80">
            <v>0</v>
          </cell>
          <cell r="DG80">
            <v>9632</v>
          </cell>
          <cell r="DH80">
            <v>1478.04</v>
          </cell>
          <cell r="DI80">
            <v>0</v>
          </cell>
          <cell r="DJ80">
            <v>26223.25</v>
          </cell>
          <cell r="DK80">
            <v>0</v>
          </cell>
          <cell r="DL80">
            <v>1581460.07</v>
          </cell>
          <cell r="DM80">
            <v>486747.06</v>
          </cell>
          <cell r="DN80">
            <v>24102.07</v>
          </cell>
          <cell r="DO80">
            <v>30942.21</v>
          </cell>
          <cell r="DP80">
            <v>0</v>
          </cell>
          <cell r="DQ80">
            <v>7506</v>
          </cell>
          <cell r="DR80">
            <v>0</v>
          </cell>
          <cell r="DS80">
            <v>0</v>
          </cell>
          <cell r="DT80">
            <v>0</v>
          </cell>
          <cell r="DU80">
            <v>56427</v>
          </cell>
          <cell r="DV80">
            <v>1502.36</v>
          </cell>
          <cell r="DW80">
            <v>0</v>
          </cell>
          <cell r="DX80">
            <v>0</v>
          </cell>
          <cell r="DY80">
            <v>0</v>
          </cell>
          <cell r="DZ80">
            <v>4777044.75</v>
          </cell>
          <cell r="EA80">
            <v>1573245.21</v>
          </cell>
          <cell r="EB80">
            <v>52981.760000000002</v>
          </cell>
          <cell r="EC80">
            <v>68649.710000000006</v>
          </cell>
          <cell r="ED80">
            <v>0</v>
          </cell>
          <cell r="EE80">
            <v>47204.05</v>
          </cell>
          <cell r="EF80">
            <v>0</v>
          </cell>
          <cell r="EG80">
            <v>513388.7</v>
          </cell>
          <cell r="EH80">
            <v>141724.29</v>
          </cell>
          <cell r="EI80">
            <v>721666.18</v>
          </cell>
          <cell r="EJ80">
            <v>31577.91</v>
          </cell>
          <cell r="EK80">
            <v>0</v>
          </cell>
          <cell r="EL80">
            <v>2075</v>
          </cell>
          <cell r="EM80">
            <v>0</v>
          </cell>
          <cell r="EN80">
            <v>190697.91</v>
          </cell>
          <cell r="EO80">
            <v>69152.11</v>
          </cell>
          <cell r="EP80">
            <v>2080</v>
          </cell>
          <cell r="EQ80">
            <v>5256.23</v>
          </cell>
          <cell r="ER80">
            <v>0</v>
          </cell>
          <cell r="ES80">
            <v>0</v>
          </cell>
          <cell r="ET80">
            <v>0</v>
          </cell>
          <cell r="EU80">
            <v>14562.77</v>
          </cell>
          <cell r="EV80">
            <v>2488.7600000000002</v>
          </cell>
          <cell r="EW80">
            <v>14482.26</v>
          </cell>
          <cell r="EX80">
            <v>4178.6499999999996</v>
          </cell>
          <cell r="EY80">
            <v>2062.17</v>
          </cell>
          <cell r="EZ80">
            <v>0</v>
          </cell>
          <cell r="FA80">
            <v>0</v>
          </cell>
          <cell r="FB80">
            <v>280375.32</v>
          </cell>
          <cell r="FC80">
            <v>80862.759999999995</v>
          </cell>
          <cell r="FD80">
            <v>0</v>
          </cell>
          <cell r="FE80">
            <v>20.11</v>
          </cell>
          <cell r="FF80">
            <v>0</v>
          </cell>
          <cell r="FG80">
            <v>0</v>
          </cell>
          <cell r="FH80">
            <v>0</v>
          </cell>
          <cell r="FI80">
            <v>52087.15</v>
          </cell>
          <cell r="FJ80">
            <v>16202.44</v>
          </cell>
          <cell r="FK80">
            <v>17941.25</v>
          </cell>
          <cell r="FL80">
            <v>29480.82</v>
          </cell>
          <cell r="FM80">
            <v>121</v>
          </cell>
          <cell r="FN80">
            <v>3338.55</v>
          </cell>
          <cell r="FO80">
            <v>0</v>
          </cell>
          <cell r="FP80">
            <v>294827.78000000003</v>
          </cell>
          <cell r="FQ80">
            <v>89797.91</v>
          </cell>
          <cell r="FR80">
            <v>75213.89</v>
          </cell>
          <cell r="FS80">
            <v>87123.95</v>
          </cell>
          <cell r="FT80">
            <v>0</v>
          </cell>
          <cell r="FU80">
            <v>11080</v>
          </cell>
          <cell r="FV80">
            <v>0</v>
          </cell>
          <cell r="FW80">
            <v>1021302.95</v>
          </cell>
          <cell r="FX80">
            <v>288330.52</v>
          </cell>
          <cell r="FY80">
            <v>87374.05</v>
          </cell>
          <cell r="FZ80">
            <v>399994.14</v>
          </cell>
          <cell r="GA80">
            <v>26122.48</v>
          </cell>
          <cell r="GB80">
            <v>700</v>
          </cell>
          <cell r="GC80">
            <v>0</v>
          </cell>
          <cell r="GD80">
            <v>70501.789999999994</v>
          </cell>
          <cell r="GE80">
            <v>26058.16</v>
          </cell>
          <cell r="GF80">
            <v>0</v>
          </cell>
          <cell r="GG80">
            <v>0</v>
          </cell>
          <cell r="GH80">
            <v>0</v>
          </cell>
          <cell r="GI80">
            <v>0</v>
          </cell>
          <cell r="GJ80">
            <v>0</v>
          </cell>
          <cell r="GK80">
            <v>3346244.55</v>
          </cell>
          <cell r="GL80">
            <v>1173659.3500000001</v>
          </cell>
          <cell r="GM80">
            <v>2181142.69</v>
          </cell>
          <cell r="GN80">
            <v>1750800.4</v>
          </cell>
          <cell r="GO80">
            <v>108371.25</v>
          </cell>
          <cell r="GP80">
            <v>4668.75</v>
          </cell>
          <cell r="GQ80">
            <v>0</v>
          </cell>
          <cell r="GR80">
            <v>0</v>
          </cell>
          <cell r="GS80">
            <v>0</v>
          </cell>
          <cell r="GT80">
            <v>4641817.47</v>
          </cell>
          <cell r="GU80">
            <v>258265.44</v>
          </cell>
          <cell r="GV80">
            <v>17100</v>
          </cell>
          <cell r="GW80">
            <v>330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4592835</v>
          </cell>
          <cell r="IV80">
            <v>0</v>
          </cell>
          <cell r="IW80">
            <v>0</v>
          </cell>
          <cell r="IX80">
            <v>0</v>
          </cell>
          <cell r="IY80">
            <v>0</v>
          </cell>
          <cell r="IZ80">
            <v>0</v>
          </cell>
          <cell r="JA80">
            <v>0</v>
          </cell>
          <cell r="JB80">
            <v>316418.96000000002</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60210.400000000001</v>
          </cell>
          <cell r="KD80">
            <v>0</v>
          </cell>
          <cell r="KE80">
            <v>69202963.780000001</v>
          </cell>
          <cell r="KF80">
            <v>21490133.370000001</v>
          </cell>
          <cell r="KG80">
            <v>21266069.170000002</v>
          </cell>
          <cell r="KH80">
            <v>5436262.8799999999</v>
          </cell>
          <cell r="KI80">
            <v>2740547.11</v>
          </cell>
          <cell r="KJ80">
            <v>211212</v>
          </cell>
          <cell r="KK80">
            <v>4909253.96</v>
          </cell>
        </row>
        <row r="81">
          <cell r="A81">
            <v>78</v>
          </cell>
          <cell r="B81">
            <v>1503</v>
          </cell>
          <cell r="C81" t="str">
            <v>Creston Comm School District</v>
          </cell>
          <cell r="D81">
            <v>7785529.4500000002</v>
          </cell>
          <cell r="E81">
            <v>2184623.85</v>
          </cell>
          <cell r="F81">
            <v>2545352.67</v>
          </cell>
          <cell r="G81">
            <v>344790.85</v>
          </cell>
          <cell r="H81">
            <v>685954.53</v>
          </cell>
          <cell r="I81">
            <v>65</v>
          </cell>
          <cell r="J81">
            <v>0</v>
          </cell>
          <cell r="K81">
            <v>74379</v>
          </cell>
          <cell r="L81">
            <v>20023.849999999999</v>
          </cell>
          <cell r="M81">
            <v>30057.63</v>
          </cell>
          <cell r="N81">
            <v>0</v>
          </cell>
          <cell r="O81">
            <v>0</v>
          </cell>
          <cell r="P81">
            <v>0</v>
          </cell>
          <cell r="Q81">
            <v>0</v>
          </cell>
          <cell r="R81">
            <v>232289.34</v>
          </cell>
          <cell r="S81">
            <v>68321.3</v>
          </cell>
          <cell r="T81">
            <v>258</v>
          </cell>
          <cell r="U81">
            <v>0</v>
          </cell>
          <cell r="V81">
            <v>0</v>
          </cell>
          <cell r="W81">
            <v>648</v>
          </cell>
          <cell r="X81">
            <v>0</v>
          </cell>
          <cell r="Y81">
            <v>77142.399999999994</v>
          </cell>
          <cell r="Z81">
            <v>31930.2</v>
          </cell>
          <cell r="AA81">
            <v>93.22</v>
          </cell>
          <cell r="AB81">
            <v>4059.68</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95783.26</v>
          </cell>
          <cell r="BY81">
            <v>3713.03</v>
          </cell>
          <cell r="BZ81">
            <v>0</v>
          </cell>
          <cell r="CA81">
            <v>0</v>
          </cell>
          <cell r="CB81">
            <v>0</v>
          </cell>
          <cell r="CC81">
            <v>104251.61</v>
          </cell>
          <cell r="CD81">
            <v>26867.3</v>
          </cell>
          <cell r="CE81">
            <v>0</v>
          </cell>
          <cell r="CF81">
            <v>18361.71</v>
          </cell>
          <cell r="CG81">
            <v>0</v>
          </cell>
          <cell r="CH81">
            <v>0</v>
          </cell>
          <cell r="CI81">
            <v>0</v>
          </cell>
          <cell r="CJ81">
            <v>137579.35999999999</v>
          </cell>
          <cell r="CK81">
            <v>39157.31</v>
          </cell>
          <cell r="CL81">
            <v>353.13</v>
          </cell>
          <cell r="CM81">
            <v>17870.38</v>
          </cell>
          <cell r="CN81">
            <v>9982.2199999999993</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20984</v>
          </cell>
          <cell r="DH81">
            <v>3659.81</v>
          </cell>
          <cell r="DI81">
            <v>0</v>
          </cell>
          <cell r="DJ81">
            <v>5226.33</v>
          </cell>
          <cell r="DK81">
            <v>0</v>
          </cell>
          <cell r="DL81">
            <v>234374.19</v>
          </cell>
          <cell r="DM81">
            <v>80853.179999999993</v>
          </cell>
          <cell r="DN81">
            <v>89259.83</v>
          </cell>
          <cell r="DO81">
            <v>1510.46</v>
          </cell>
          <cell r="DP81">
            <v>0</v>
          </cell>
          <cell r="DQ81">
            <v>2537.9</v>
          </cell>
          <cell r="DR81">
            <v>0</v>
          </cell>
          <cell r="DS81">
            <v>0</v>
          </cell>
          <cell r="DT81">
            <v>0</v>
          </cell>
          <cell r="DU81">
            <v>1559</v>
          </cell>
          <cell r="DV81">
            <v>0</v>
          </cell>
          <cell r="DW81">
            <v>0</v>
          </cell>
          <cell r="DX81">
            <v>0</v>
          </cell>
          <cell r="DY81">
            <v>0</v>
          </cell>
          <cell r="DZ81">
            <v>789423.92</v>
          </cell>
          <cell r="EA81">
            <v>298485.33</v>
          </cell>
          <cell r="EB81">
            <v>478.53</v>
          </cell>
          <cell r="EC81">
            <v>20082.97</v>
          </cell>
          <cell r="ED81">
            <v>0</v>
          </cell>
          <cell r="EE81">
            <v>4721</v>
          </cell>
          <cell r="EF81">
            <v>0</v>
          </cell>
          <cell r="EG81">
            <v>147731.12</v>
          </cell>
          <cell r="EH81">
            <v>56085.01</v>
          </cell>
          <cell r="EI81">
            <v>16940.330000000002</v>
          </cell>
          <cell r="EJ81">
            <v>2145.29</v>
          </cell>
          <cell r="EK81">
            <v>0</v>
          </cell>
          <cell r="EL81">
            <v>2905.31</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9996.8700000000008</v>
          </cell>
          <cell r="FL81">
            <v>0</v>
          </cell>
          <cell r="FM81">
            <v>0</v>
          </cell>
          <cell r="FN81">
            <v>0</v>
          </cell>
          <cell r="FO81">
            <v>0</v>
          </cell>
          <cell r="FP81">
            <v>0</v>
          </cell>
          <cell r="FQ81">
            <v>0</v>
          </cell>
          <cell r="FR81">
            <v>500</v>
          </cell>
          <cell r="FS81">
            <v>0</v>
          </cell>
          <cell r="FT81">
            <v>0</v>
          </cell>
          <cell r="FU81">
            <v>12586.6</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628644.31999999995</v>
          </cell>
          <cell r="GL81">
            <v>217821.43</v>
          </cell>
          <cell r="GM81">
            <v>93091.23</v>
          </cell>
          <cell r="GN81">
            <v>624408.18000000005</v>
          </cell>
          <cell r="GO81">
            <v>38248.589999999997</v>
          </cell>
          <cell r="GP81">
            <v>240</v>
          </cell>
          <cell r="GQ81">
            <v>0</v>
          </cell>
          <cell r="GR81">
            <v>312706.99</v>
          </cell>
          <cell r="GS81">
            <v>78282.42</v>
          </cell>
          <cell r="GT81">
            <v>23935.21</v>
          </cell>
          <cell r="GU81">
            <v>70785.600000000006</v>
          </cell>
          <cell r="GV81">
            <v>0</v>
          </cell>
          <cell r="GW81">
            <v>4945</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695900</v>
          </cell>
          <cell r="IV81">
            <v>0</v>
          </cell>
          <cell r="IW81">
            <v>0</v>
          </cell>
          <cell r="IX81">
            <v>0</v>
          </cell>
          <cell r="IY81">
            <v>0</v>
          </cell>
          <cell r="IZ81">
            <v>0</v>
          </cell>
          <cell r="JA81">
            <v>0</v>
          </cell>
          <cell r="JB81">
            <v>619628.81999999995</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9017.49</v>
          </cell>
          <cell r="KD81">
            <v>0</v>
          </cell>
          <cell r="KE81">
            <v>10524051.699999999</v>
          </cell>
          <cell r="KF81">
            <v>3102451.18</v>
          </cell>
          <cell r="KG81">
            <v>2928642.91</v>
          </cell>
          <cell r="KH81">
            <v>1111387.96</v>
          </cell>
          <cell r="KI81">
            <v>734185.34</v>
          </cell>
          <cell r="KJ81">
            <v>42892.63</v>
          </cell>
          <cell r="KK81">
            <v>1315528.82</v>
          </cell>
        </row>
        <row r="82">
          <cell r="A82">
            <v>79</v>
          </cell>
          <cell r="B82">
            <v>1576</v>
          </cell>
          <cell r="C82" t="str">
            <v>Dallas Center-Grimes Comm School District</v>
          </cell>
          <cell r="D82">
            <v>15555837.789999999</v>
          </cell>
          <cell r="E82">
            <v>5714232.1100000003</v>
          </cell>
          <cell r="F82">
            <v>2283461.9</v>
          </cell>
          <cell r="G82">
            <v>699228.46</v>
          </cell>
          <cell r="H82">
            <v>408910.31</v>
          </cell>
          <cell r="I82">
            <v>10272.719999999999</v>
          </cell>
          <cell r="J82">
            <v>0</v>
          </cell>
          <cell r="K82">
            <v>91057.84</v>
          </cell>
          <cell r="L82">
            <v>34732.49</v>
          </cell>
          <cell r="M82">
            <v>0</v>
          </cell>
          <cell r="N82">
            <v>0</v>
          </cell>
          <cell r="O82">
            <v>0</v>
          </cell>
          <cell r="P82">
            <v>0</v>
          </cell>
          <cell r="Q82">
            <v>0</v>
          </cell>
          <cell r="R82">
            <v>303133.59999999998</v>
          </cell>
          <cell r="S82">
            <v>92525.22</v>
          </cell>
          <cell r="T82">
            <v>4444.4399999999996</v>
          </cell>
          <cell r="U82">
            <v>538.14</v>
          </cell>
          <cell r="V82">
            <v>0</v>
          </cell>
          <cell r="W82">
            <v>227.02</v>
          </cell>
          <cell r="X82">
            <v>0</v>
          </cell>
          <cell r="Y82">
            <v>293132.55</v>
          </cell>
          <cell r="Z82">
            <v>120109.58</v>
          </cell>
          <cell r="AA82">
            <v>0</v>
          </cell>
          <cell r="AB82">
            <v>45608.79</v>
          </cell>
          <cell r="AC82">
            <v>986.29</v>
          </cell>
          <cell r="AD82">
            <v>249</v>
          </cell>
          <cell r="AE82">
            <v>0</v>
          </cell>
          <cell r="AF82">
            <v>0</v>
          </cell>
          <cell r="AG82">
            <v>0</v>
          </cell>
          <cell r="AH82">
            <v>0</v>
          </cell>
          <cell r="AI82">
            <v>0</v>
          </cell>
          <cell r="AJ82">
            <v>0</v>
          </cell>
          <cell r="AK82">
            <v>0</v>
          </cell>
          <cell r="AL82">
            <v>0</v>
          </cell>
          <cell r="AM82">
            <v>120539.75</v>
          </cell>
          <cell r="AN82">
            <v>50183.97</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995564.07</v>
          </cell>
          <cell r="BW82">
            <v>317259.55</v>
          </cell>
          <cell r="BX82">
            <v>19273.25</v>
          </cell>
          <cell r="BY82">
            <v>10475.26</v>
          </cell>
          <cell r="BZ82">
            <v>0</v>
          </cell>
          <cell r="CA82">
            <v>3377</v>
          </cell>
          <cell r="CB82">
            <v>0</v>
          </cell>
          <cell r="CC82">
            <v>332929.46000000002</v>
          </cell>
          <cell r="CD82">
            <v>129768.27</v>
          </cell>
          <cell r="CE82">
            <v>0</v>
          </cell>
          <cell r="CF82">
            <v>17974.13</v>
          </cell>
          <cell r="CG82">
            <v>670.01</v>
          </cell>
          <cell r="CH82">
            <v>0</v>
          </cell>
          <cell r="CI82">
            <v>0</v>
          </cell>
          <cell r="CJ82">
            <v>277604.69</v>
          </cell>
          <cell r="CK82">
            <v>100587.15</v>
          </cell>
          <cell r="CL82">
            <v>61628.58</v>
          </cell>
          <cell r="CM82">
            <v>172170.22</v>
          </cell>
          <cell r="CN82">
            <v>55193.120000000003</v>
          </cell>
          <cell r="CO82">
            <v>1214.52</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3579.18</v>
          </cell>
          <cell r="DG82">
            <v>142224.26999999999</v>
          </cell>
          <cell r="DH82">
            <v>2796.07</v>
          </cell>
          <cell r="DI82">
            <v>0</v>
          </cell>
          <cell r="DJ82">
            <v>37033</v>
          </cell>
          <cell r="DK82">
            <v>0</v>
          </cell>
          <cell r="DL82">
            <v>436074.35</v>
          </cell>
          <cell r="DM82">
            <v>150945.1</v>
          </cell>
          <cell r="DN82">
            <v>69608.75</v>
          </cell>
          <cell r="DO82">
            <v>70943.850000000006</v>
          </cell>
          <cell r="DP82">
            <v>0</v>
          </cell>
          <cell r="DQ82">
            <v>2151</v>
          </cell>
          <cell r="DR82">
            <v>0</v>
          </cell>
          <cell r="DS82">
            <v>0</v>
          </cell>
          <cell r="DT82">
            <v>0</v>
          </cell>
          <cell r="DU82">
            <v>2919</v>
          </cell>
          <cell r="DV82">
            <v>0</v>
          </cell>
          <cell r="DW82">
            <v>0</v>
          </cell>
          <cell r="DX82">
            <v>0</v>
          </cell>
          <cell r="DY82">
            <v>0</v>
          </cell>
          <cell r="DZ82">
            <v>1081890.01</v>
          </cell>
          <cell r="EA82">
            <v>451501.44</v>
          </cell>
          <cell r="EB82">
            <v>41549.800000000003</v>
          </cell>
          <cell r="EC82">
            <v>775.86</v>
          </cell>
          <cell r="ED82">
            <v>933.1</v>
          </cell>
          <cell r="EE82">
            <v>6103.82</v>
          </cell>
          <cell r="EF82">
            <v>0</v>
          </cell>
          <cell r="EG82">
            <v>314440.49</v>
          </cell>
          <cell r="EH82">
            <v>120580.99</v>
          </cell>
          <cell r="EI82">
            <v>52867.75</v>
          </cell>
          <cell r="EJ82">
            <v>1414.1</v>
          </cell>
          <cell r="EK82">
            <v>0</v>
          </cell>
          <cell r="EL82">
            <v>2001.16</v>
          </cell>
          <cell r="EM82">
            <v>0</v>
          </cell>
          <cell r="EN82">
            <v>510</v>
          </cell>
          <cell r="EO82">
            <v>87.16</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26023.200000000001</v>
          </cell>
          <cell r="FZ82">
            <v>0</v>
          </cell>
          <cell r="GA82">
            <v>0</v>
          </cell>
          <cell r="GB82">
            <v>0</v>
          </cell>
          <cell r="GC82">
            <v>0</v>
          </cell>
          <cell r="GD82">
            <v>0</v>
          </cell>
          <cell r="GE82">
            <v>0</v>
          </cell>
          <cell r="GF82">
            <v>0</v>
          </cell>
          <cell r="GG82">
            <v>0</v>
          </cell>
          <cell r="GH82">
            <v>0</v>
          </cell>
          <cell r="GI82">
            <v>0</v>
          </cell>
          <cell r="GJ82">
            <v>0</v>
          </cell>
          <cell r="GK82">
            <v>1184206.33</v>
          </cell>
          <cell r="GL82">
            <v>463742.95</v>
          </cell>
          <cell r="GM82">
            <v>934507.57</v>
          </cell>
          <cell r="GN82">
            <v>862137.4</v>
          </cell>
          <cell r="GO82">
            <v>34262.31</v>
          </cell>
          <cell r="GP82">
            <v>5571.64</v>
          </cell>
          <cell r="GQ82">
            <v>0</v>
          </cell>
          <cell r="GR82">
            <v>702363.23</v>
          </cell>
          <cell r="GS82">
            <v>188975.74</v>
          </cell>
          <cell r="GT82">
            <v>94557.28</v>
          </cell>
          <cell r="GU82">
            <v>183944.33</v>
          </cell>
          <cell r="GV82">
            <v>36827.199999999997</v>
          </cell>
          <cell r="GW82">
            <v>10496.02</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1442196</v>
          </cell>
          <cell r="IV82">
            <v>0</v>
          </cell>
          <cell r="IW82">
            <v>0</v>
          </cell>
          <cell r="IX82">
            <v>0</v>
          </cell>
          <cell r="IY82">
            <v>0</v>
          </cell>
          <cell r="IZ82">
            <v>0</v>
          </cell>
          <cell r="JA82">
            <v>0</v>
          </cell>
          <cell r="JB82">
            <v>35502.61</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21689284.16</v>
          </cell>
          <cell r="KF82">
            <v>7938810.9000000004</v>
          </cell>
          <cell r="KG82">
            <v>3733065.79</v>
          </cell>
          <cell r="KH82">
            <v>2068006.61</v>
          </cell>
          <cell r="KI82">
            <v>537782.34</v>
          </cell>
          <cell r="KJ82">
            <v>78696.899999999994</v>
          </cell>
          <cell r="KK82">
            <v>1477698.61</v>
          </cell>
        </row>
        <row r="83">
          <cell r="A83">
            <v>80</v>
          </cell>
          <cell r="B83">
            <v>1602</v>
          </cell>
          <cell r="C83" t="str">
            <v>Danville Comm School District</v>
          </cell>
          <cell r="D83">
            <v>3308399.51</v>
          </cell>
          <cell r="E83">
            <v>990029.39</v>
          </cell>
          <cell r="F83">
            <v>554581.39</v>
          </cell>
          <cell r="G83">
            <v>179818.85</v>
          </cell>
          <cell r="H83">
            <v>80223.039999999994</v>
          </cell>
          <cell r="I83">
            <v>0</v>
          </cell>
          <cell r="J83">
            <v>0</v>
          </cell>
          <cell r="K83">
            <v>0</v>
          </cell>
          <cell r="L83">
            <v>0</v>
          </cell>
          <cell r="M83">
            <v>78674.399999999994</v>
          </cell>
          <cell r="N83">
            <v>0</v>
          </cell>
          <cell r="O83">
            <v>0</v>
          </cell>
          <cell r="P83">
            <v>0</v>
          </cell>
          <cell r="Q83">
            <v>0</v>
          </cell>
          <cell r="R83">
            <v>98313.43</v>
          </cell>
          <cell r="S83">
            <v>33243.22</v>
          </cell>
          <cell r="T83">
            <v>160</v>
          </cell>
          <cell r="U83">
            <v>0</v>
          </cell>
          <cell r="V83">
            <v>0</v>
          </cell>
          <cell r="W83">
            <v>0</v>
          </cell>
          <cell r="X83">
            <v>0</v>
          </cell>
          <cell r="Y83">
            <v>43305.7</v>
          </cell>
          <cell r="Z83">
            <v>22344.35</v>
          </cell>
          <cell r="AA83">
            <v>0</v>
          </cell>
          <cell r="AB83">
            <v>1800.36</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4477.97</v>
          </cell>
          <cell r="BW83">
            <v>789.13</v>
          </cell>
          <cell r="BX83">
            <v>1309.58</v>
          </cell>
          <cell r="BY83">
            <v>0</v>
          </cell>
          <cell r="BZ83">
            <v>2304.41</v>
          </cell>
          <cell r="CA83">
            <v>0</v>
          </cell>
          <cell r="CB83">
            <v>0</v>
          </cell>
          <cell r="CC83">
            <v>69310.990000000005</v>
          </cell>
          <cell r="CD83">
            <v>34227.57</v>
          </cell>
          <cell r="CE83">
            <v>0</v>
          </cell>
          <cell r="CF83">
            <v>1744.3</v>
          </cell>
          <cell r="CG83">
            <v>0</v>
          </cell>
          <cell r="CH83">
            <v>0</v>
          </cell>
          <cell r="CI83">
            <v>0</v>
          </cell>
          <cell r="CJ83">
            <v>0</v>
          </cell>
          <cell r="CK83">
            <v>0</v>
          </cell>
          <cell r="CL83">
            <v>19799.21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18284.32</v>
          </cell>
          <cell r="DH83">
            <v>11076.68</v>
          </cell>
          <cell r="DI83">
            <v>0</v>
          </cell>
          <cell r="DJ83">
            <v>18773.38</v>
          </cell>
          <cell r="DK83">
            <v>0</v>
          </cell>
          <cell r="DL83">
            <v>185251.43</v>
          </cell>
          <cell r="DM83">
            <v>41747.29</v>
          </cell>
          <cell r="DN83">
            <v>3774.38</v>
          </cell>
          <cell r="DO83">
            <v>302.66000000000003</v>
          </cell>
          <cell r="DP83">
            <v>0</v>
          </cell>
          <cell r="DQ83">
            <v>4645</v>
          </cell>
          <cell r="DR83">
            <v>0</v>
          </cell>
          <cell r="DS83">
            <v>0</v>
          </cell>
          <cell r="DT83">
            <v>0</v>
          </cell>
          <cell r="DU83">
            <v>763</v>
          </cell>
          <cell r="DV83">
            <v>0</v>
          </cell>
          <cell r="DW83">
            <v>0</v>
          </cell>
          <cell r="DX83">
            <v>0</v>
          </cell>
          <cell r="DY83">
            <v>0</v>
          </cell>
          <cell r="DZ83">
            <v>248101.4</v>
          </cell>
          <cell r="EA83">
            <v>89932.9</v>
          </cell>
          <cell r="EB83">
            <v>15366.31</v>
          </cell>
          <cell r="EC83">
            <v>908.18</v>
          </cell>
          <cell r="ED83">
            <v>0</v>
          </cell>
          <cell r="EE83">
            <v>811</v>
          </cell>
          <cell r="EF83">
            <v>0</v>
          </cell>
          <cell r="EG83">
            <v>67062.94</v>
          </cell>
          <cell r="EH83">
            <v>19471.64</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760</v>
          </cell>
          <cell r="FR83">
            <v>789.2</v>
          </cell>
          <cell r="FS83">
            <v>139.94999999999999</v>
          </cell>
          <cell r="FT83">
            <v>0</v>
          </cell>
          <cell r="FU83">
            <v>0</v>
          </cell>
          <cell r="FV83">
            <v>0</v>
          </cell>
          <cell r="FW83">
            <v>0</v>
          </cell>
          <cell r="FX83">
            <v>0</v>
          </cell>
          <cell r="FY83">
            <v>0</v>
          </cell>
          <cell r="FZ83">
            <v>2175.85</v>
          </cell>
          <cell r="GA83">
            <v>52822.29</v>
          </cell>
          <cell r="GB83">
            <v>0</v>
          </cell>
          <cell r="GC83">
            <v>0</v>
          </cell>
          <cell r="GD83">
            <v>0</v>
          </cell>
          <cell r="GE83">
            <v>0</v>
          </cell>
          <cell r="GF83">
            <v>0</v>
          </cell>
          <cell r="GG83">
            <v>0</v>
          </cell>
          <cell r="GH83">
            <v>0</v>
          </cell>
          <cell r="GI83">
            <v>0</v>
          </cell>
          <cell r="GJ83">
            <v>0</v>
          </cell>
          <cell r="GK83">
            <v>200876.05</v>
          </cell>
          <cell r="GL83">
            <v>62563.06</v>
          </cell>
          <cell r="GM83">
            <v>71949.429999999993</v>
          </cell>
          <cell r="GN83">
            <v>223347.31</v>
          </cell>
          <cell r="GO83">
            <v>1385.63</v>
          </cell>
          <cell r="GP83">
            <v>0</v>
          </cell>
          <cell r="GQ83">
            <v>0</v>
          </cell>
          <cell r="GR83">
            <v>217539.16</v>
          </cell>
          <cell r="GS83">
            <v>45751.16</v>
          </cell>
          <cell r="GT83">
            <v>2408</v>
          </cell>
          <cell r="GU83">
            <v>58954.080000000002</v>
          </cell>
          <cell r="GV83">
            <v>540.99</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233898</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4442638.58</v>
          </cell>
          <cell r="KF83">
            <v>1340859.71</v>
          </cell>
          <cell r="KG83">
            <v>767859.22</v>
          </cell>
          <cell r="KH83">
            <v>480268.22</v>
          </cell>
          <cell r="KI83">
            <v>137276.35999999999</v>
          </cell>
          <cell r="KJ83">
            <v>24229.38</v>
          </cell>
          <cell r="KK83">
            <v>233898</v>
          </cell>
        </row>
        <row r="84">
          <cell r="A84">
            <v>81</v>
          </cell>
          <cell r="B84">
            <v>1611</v>
          </cell>
          <cell r="C84" t="str">
            <v>Davenport Comm School District</v>
          </cell>
          <cell r="D84">
            <v>80101985.280000001</v>
          </cell>
          <cell r="E84">
            <v>29892333.399999999</v>
          </cell>
          <cell r="F84">
            <v>8996375.3300000001</v>
          </cell>
          <cell r="G84">
            <v>2676239.27</v>
          </cell>
          <cell r="H84">
            <v>578537.03</v>
          </cell>
          <cell r="I84">
            <v>24161.48</v>
          </cell>
          <cell r="J84">
            <v>80.69</v>
          </cell>
          <cell r="K84">
            <v>492631.16</v>
          </cell>
          <cell r="L84">
            <v>186779.91</v>
          </cell>
          <cell r="M84">
            <v>19777.099999999999</v>
          </cell>
          <cell r="N84">
            <v>54.4</v>
          </cell>
          <cell r="O84">
            <v>0</v>
          </cell>
          <cell r="P84">
            <v>0</v>
          </cell>
          <cell r="Q84">
            <v>0</v>
          </cell>
          <cell r="R84">
            <v>2624972.17</v>
          </cell>
          <cell r="S84">
            <v>928907.31</v>
          </cell>
          <cell r="T84">
            <v>38803</v>
          </cell>
          <cell r="U84">
            <v>1225.9000000000001</v>
          </cell>
          <cell r="V84">
            <v>878</v>
          </cell>
          <cell r="W84">
            <v>75</v>
          </cell>
          <cell r="X84">
            <v>0</v>
          </cell>
          <cell r="Y84">
            <v>1235417.6100000001</v>
          </cell>
          <cell r="Z84">
            <v>502481.29</v>
          </cell>
          <cell r="AA84">
            <v>162287.48000000001</v>
          </cell>
          <cell r="AB84">
            <v>107089.78</v>
          </cell>
          <cell r="AC84">
            <v>11788</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8391242.6999999993</v>
          </cell>
          <cell r="BP84">
            <v>3378326.1</v>
          </cell>
          <cell r="BQ84">
            <v>92249.37</v>
          </cell>
          <cell r="BR84">
            <v>52057.67</v>
          </cell>
          <cell r="BS84">
            <v>5577.71</v>
          </cell>
          <cell r="BT84">
            <v>0</v>
          </cell>
          <cell r="BU84">
            <v>26272.04</v>
          </cell>
          <cell r="BV84">
            <v>1655064.05</v>
          </cell>
          <cell r="BW84">
            <v>511461.69</v>
          </cell>
          <cell r="BX84">
            <v>443766.48</v>
          </cell>
          <cell r="BY84">
            <v>112699.05</v>
          </cell>
          <cell r="BZ84">
            <v>23722.47</v>
          </cell>
          <cell r="CA84">
            <v>457.67</v>
          </cell>
          <cell r="CB84">
            <v>0</v>
          </cell>
          <cell r="CC84">
            <v>1599099.74</v>
          </cell>
          <cell r="CD84">
            <v>540450.34</v>
          </cell>
          <cell r="CE84">
            <v>1095</v>
          </cell>
          <cell r="CF84">
            <v>29112.57</v>
          </cell>
          <cell r="CG84">
            <v>980.77</v>
          </cell>
          <cell r="CH84">
            <v>0</v>
          </cell>
          <cell r="CI84">
            <v>0</v>
          </cell>
          <cell r="CJ84">
            <v>0</v>
          </cell>
          <cell r="CK84">
            <v>0</v>
          </cell>
          <cell r="CL84">
            <v>172166.55</v>
          </cell>
          <cell r="CM84">
            <v>0</v>
          </cell>
          <cell r="CN84">
            <v>0</v>
          </cell>
          <cell r="CO84">
            <v>0</v>
          </cell>
          <cell r="CP84">
            <v>0</v>
          </cell>
          <cell r="CQ84">
            <v>0</v>
          </cell>
          <cell r="CR84">
            <v>0</v>
          </cell>
          <cell r="CS84">
            <v>0</v>
          </cell>
          <cell r="CT84">
            <v>0</v>
          </cell>
          <cell r="CU84">
            <v>0</v>
          </cell>
          <cell r="CV84">
            <v>0</v>
          </cell>
          <cell r="CW84">
            <v>0</v>
          </cell>
          <cell r="CX84">
            <v>111355.04</v>
          </cell>
          <cell r="CY84">
            <v>59879.98</v>
          </cell>
          <cell r="CZ84">
            <v>77</v>
          </cell>
          <cell r="DA84">
            <v>1839.54</v>
          </cell>
          <cell r="DB84">
            <v>45.42</v>
          </cell>
          <cell r="DC84">
            <v>0</v>
          </cell>
          <cell r="DD84">
            <v>0</v>
          </cell>
          <cell r="DE84">
            <v>0</v>
          </cell>
          <cell r="DF84">
            <v>0</v>
          </cell>
          <cell r="DG84">
            <v>427380.57</v>
          </cell>
          <cell r="DH84">
            <v>1168.17</v>
          </cell>
          <cell r="DI84">
            <v>3089</v>
          </cell>
          <cell r="DJ84">
            <v>74568.23</v>
          </cell>
          <cell r="DK84">
            <v>0</v>
          </cell>
          <cell r="DL84">
            <v>1654761.24</v>
          </cell>
          <cell r="DM84">
            <v>586651.68999999994</v>
          </cell>
          <cell r="DN84">
            <v>227447.16</v>
          </cell>
          <cell r="DO84">
            <v>15000.71</v>
          </cell>
          <cell r="DP84">
            <v>6229.02</v>
          </cell>
          <cell r="DQ84">
            <v>5701</v>
          </cell>
          <cell r="DR84">
            <v>0</v>
          </cell>
          <cell r="DS84">
            <v>488977.4</v>
          </cell>
          <cell r="DT84">
            <v>167437.35999999999</v>
          </cell>
          <cell r="DU84">
            <v>1509803.49</v>
          </cell>
          <cell r="DV84">
            <v>1376.45</v>
          </cell>
          <cell r="DW84">
            <v>13541.99</v>
          </cell>
          <cell r="DX84">
            <v>0</v>
          </cell>
          <cell r="DY84">
            <v>0</v>
          </cell>
          <cell r="DZ84">
            <v>6677455.2699999996</v>
          </cell>
          <cell r="EA84">
            <v>2800293.08</v>
          </cell>
          <cell r="EB84">
            <v>72761.039999999994</v>
          </cell>
          <cell r="EC84">
            <v>171120.96</v>
          </cell>
          <cell r="ED84">
            <v>20420.849999999999</v>
          </cell>
          <cell r="EE84">
            <v>14093.54</v>
          </cell>
          <cell r="EF84">
            <v>0</v>
          </cell>
          <cell r="EG84">
            <v>711190.77</v>
          </cell>
          <cell r="EH84">
            <v>292315.84999999998</v>
          </cell>
          <cell r="EI84">
            <v>27168.12</v>
          </cell>
          <cell r="EJ84">
            <v>2686.24</v>
          </cell>
          <cell r="EK84">
            <v>477</v>
          </cell>
          <cell r="EL84">
            <v>790</v>
          </cell>
          <cell r="EM84">
            <v>-29654.53</v>
          </cell>
          <cell r="EN84">
            <v>348186.44</v>
          </cell>
          <cell r="EO84">
            <v>162461.88</v>
          </cell>
          <cell r="EP84">
            <v>13937.6</v>
          </cell>
          <cell r="EQ84">
            <v>5368.79</v>
          </cell>
          <cell r="ER84">
            <v>174.94</v>
          </cell>
          <cell r="ES84">
            <v>3849</v>
          </cell>
          <cell r="ET84">
            <v>0</v>
          </cell>
          <cell r="EU84">
            <v>19550.5</v>
          </cell>
          <cell r="EV84">
            <v>7512.36</v>
          </cell>
          <cell r="EW84">
            <v>0</v>
          </cell>
          <cell r="EX84">
            <v>9347.9500000000007</v>
          </cell>
          <cell r="EY84">
            <v>0</v>
          </cell>
          <cell r="EZ84">
            <v>0</v>
          </cell>
          <cell r="FA84">
            <v>0</v>
          </cell>
          <cell r="FB84">
            <v>0</v>
          </cell>
          <cell r="FC84">
            <v>0</v>
          </cell>
          <cell r="FD84">
            <v>0</v>
          </cell>
          <cell r="FE84">
            <v>0</v>
          </cell>
          <cell r="FF84">
            <v>0</v>
          </cell>
          <cell r="FG84">
            <v>0</v>
          </cell>
          <cell r="FH84">
            <v>0</v>
          </cell>
          <cell r="FI84">
            <v>0</v>
          </cell>
          <cell r="FJ84">
            <v>0</v>
          </cell>
          <cell r="FK84">
            <v>0</v>
          </cell>
          <cell r="FL84">
            <v>451.16</v>
          </cell>
          <cell r="FM84">
            <v>0</v>
          </cell>
          <cell r="FN84">
            <v>0</v>
          </cell>
          <cell r="FO84">
            <v>0</v>
          </cell>
          <cell r="FP84">
            <v>675971.52</v>
          </cell>
          <cell r="FQ84">
            <v>249864.1</v>
          </cell>
          <cell r="FR84">
            <v>81054.64</v>
          </cell>
          <cell r="FS84">
            <v>5690.01</v>
          </cell>
          <cell r="FT84">
            <v>1561.6</v>
          </cell>
          <cell r="FU84">
            <v>219</v>
          </cell>
          <cell r="FV84">
            <v>0</v>
          </cell>
          <cell r="FW84">
            <v>1014534.54</v>
          </cell>
          <cell r="FX84">
            <v>415654.56</v>
          </cell>
          <cell r="FY84">
            <v>96139.24</v>
          </cell>
          <cell r="FZ84">
            <v>196424.56</v>
          </cell>
          <cell r="GA84">
            <v>132819.95000000001</v>
          </cell>
          <cell r="GB84">
            <v>425</v>
          </cell>
          <cell r="GC84">
            <v>0</v>
          </cell>
          <cell r="GD84">
            <v>0</v>
          </cell>
          <cell r="GE84">
            <v>0</v>
          </cell>
          <cell r="GF84">
            <v>0</v>
          </cell>
          <cell r="GG84">
            <v>0</v>
          </cell>
          <cell r="GH84">
            <v>0</v>
          </cell>
          <cell r="GI84">
            <v>0</v>
          </cell>
          <cell r="GJ84">
            <v>0</v>
          </cell>
          <cell r="GK84">
            <v>6072212.7300000004</v>
          </cell>
          <cell r="GL84">
            <v>2689037.28</v>
          </cell>
          <cell r="GM84">
            <v>1100389.51</v>
          </cell>
          <cell r="GN84">
            <v>2523207</v>
          </cell>
          <cell r="GO84">
            <v>8721.42</v>
          </cell>
          <cell r="GP84">
            <v>2617.96</v>
          </cell>
          <cell r="GQ84">
            <v>0</v>
          </cell>
          <cell r="GR84">
            <v>41951.95</v>
          </cell>
          <cell r="GS84">
            <v>14432.82</v>
          </cell>
          <cell r="GT84">
            <v>5865194.5700000003</v>
          </cell>
          <cell r="GU84">
            <v>308132.68</v>
          </cell>
          <cell r="GV84">
            <v>0</v>
          </cell>
          <cell r="GW84">
            <v>696</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286673.2</v>
          </cell>
          <cell r="HU84">
            <v>165086.97</v>
          </cell>
          <cell r="HV84">
            <v>11214.14</v>
          </cell>
          <cell r="HW84">
            <v>42745.9</v>
          </cell>
          <cell r="HX84">
            <v>0</v>
          </cell>
          <cell r="HY84">
            <v>4629.71</v>
          </cell>
          <cell r="HZ84">
            <v>3301.8</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7392144</v>
          </cell>
          <cell r="IV84">
            <v>0</v>
          </cell>
          <cell r="IW84">
            <v>0</v>
          </cell>
          <cell r="IX84">
            <v>0</v>
          </cell>
          <cell r="IY84">
            <v>0</v>
          </cell>
          <cell r="IZ84">
            <v>0</v>
          </cell>
          <cell r="JA84">
            <v>0</v>
          </cell>
          <cell r="JB84">
            <v>481000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114203233.31</v>
          </cell>
          <cell r="KF84">
            <v>43551367.969999999</v>
          </cell>
          <cell r="KG84">
            <v>19359087.390000001</v>
          </cell>
          <cell r="KH84">
            <v>6263038.7599999998</v>
          </cell>
          <cell r="KI84">
            <v>808565.17</v>
          </cell>
          <cell r="KJ84">
            <v>132283.59</v>
          </cell>
          <cell r="KK84">
            <v>7873144</v>
          </cell>
        </row>
        <row r="85">
          <cell r="A85">
            <v>82</v>
          </cell>
          <cell r="B85">
            <v>1619</v>
          </cell>
          <cell r="C85" t="str">
            <v>Davis County Comm School District</v>
          </cell>
          <cell r="D85">
            <v>6441659.7800000003</v>
          </cell>
          <cell r="E85">
            <v>2009893.3</v>
          </cell>
          <cell r="F85">
            <v>582370.24</v>
          </cell>
          <cell r="G85">
            <v>562102.54</v>
          </cell>
          <cell r="H85">
            <v>43646.35</v>
          </cell>
          <cell r="I85">
            <v>825</v>
          </cell>
          <cell r="J85">
            <v>0</v>
          </cell>
          <cell r="K85">
            <v>0</v>
          </cell>
          <cell r="L85">
            <v>0</v>
          </cell>
          <cell r="M85">
            <v>2000</v>
          </cell>
          <cell r="N85">
            <v>3212</v>
          </cell>
          <cell r="O85">
            <v>0</v>
          </cell>
          <cell r="P85">
            <v>0</v>
          </cell>
          <cell r="Q85">
            <v>0</v>
          </cell>
          <cell r="R85">
            <v>157677.53</v>
          </cell>
          <cell r="S85">
            <v>42468.63</v>
          </cell>
          <cell r="T85">
            <v>0</v>
          </cell>
          <cell r="U85">
            <v>0</v>
          </cell>
          <cell r="V85">
            <v>0</v>
          </cell>
          <cell r="W85">
            <v>25</v>
          </cell>
          <cell r="X85">
            <v>0</v>
          </cell>
          <cell r="Y85">
            <v>89869.45</v>
          </cell>
          <cell r="Z85">
            <v>23353.21</v>
          </cell>
          <cell r="AA85">
            <v>8545.56</v>
          </cell>
          <cell r="AB85">
            <v>12136.22</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495566.4</v>
          </cell>
          <cell r="BW85">
            <v>132287.46</v>
          </cell>
          <cell r="BX85">
            <v>22970.46</v>
          </cell>
          <cell r="BY85">
            <v>529.86</v>
          </cell>
          <cell r="BZ85">
            <v>0</v>
          </cell>
          <cell r="CA85">
            <v>300</v>
          </cell>
          <cell r="CB85">
            <v>0</v>
          </cell>
          <cell r="CC85">
            <v>60497.32</v>
          </cell>
          <cell r="CD85">
            <v>25717.05</v>
          </cell>
          <cell r="CE85">
            <v>0</v>
          </cell>
          <cell r="CF85">
            <v>5148.46</v>
          </cell>
          <cell r="CG85">
            <v>0</v>
          </cell>
          <cell r="CH85">
            <v>0</v>
          </cell>
          <cell r="CI85">
            <v>0</v>
          </cell>
          <cell r="CJ85">
            <v>70893.58</v>
          </cell>
          <cell r="CK85">
            <v>12134.92</v>
          </cell>
          <cell r="CL85">
            <v>39494.800000000003</v>
          </cell>
          <cell r="CM85">
            <v>0</v>
          </cell>
          <cell r="CN85">
            <v>26125.8</v>
          </cell>
          <cell r="CO85">
            <v>0</v>
          </cell>
          <cell r="CP85">
            <v>0</v>
          </cell>
          <cell r="CQ85">
            <v>0</v>
          </cell>
          <cell r="CR85">
            <v>0</v>
          </cell>
          <cell r="CS85">
            <v>9031.2000000000007</v>
          </cell>
          <cell r="CT85">
            <v>0</v>
          </cell>
          <cell r="CU85">
            <v>0</v>
          </cell>
          <cell r="CV85">
            <v>0</v>
          </cell>
          <cell r="CW85">
            <v>0</v>
          </cell>
          <cell r="CX85">
            <v>0</v>
          </cell>
          <cell r="CY85">
            <v>0</v>
          </cell>
          <cell r="CZ85">
            <v>0</v>
          </cell>
          <cell r="DA85">
            <v>0</v>
          </cell>
          <cell r="DB85">
            <v>0</v>
          </cell>
          <cell r="DC85">
            <v>0</v>
          </cell>
          <cell r="DD85">
            <v>0</v>
          </cell>
          <cell r="DE85">
            <v>0</v>
          </cell>
          <cell r="DF85">
            <v>0</v>
          </cell>
          <cell r="DG85">
            <v>48228.02</v>
          </cell>
          <cell r="DH85">
            <v>1027.71</v>
          </cell>
          <cell r="DI85">
            <v>0</v>
          </cell>
          <cell r="DJ85">
            <v>5863</v>
          </cell>
          <cell r="DK85">
            <v>0</v>
          </cell>
          <cell r="DL85">
            <v>280837.57</v>
          </cell>
          <cell r="DM85">
            <v>56749.15</v>
          </cell>
          <cell r="DN85">
            <v>8647.2000000000007</v>
          </cell>
          <cell r="DO85">
            <v>3807.42</v>
          </cell>
          <cell r="DP85">
            <v>0</v>
          </cell>
          <cell r="DQ85">
            <v>2127.23</v>
          </cell>
          <cell r="DR85">
            <v>0</v>
          </cell>
          <cell r="DS85">
            <v>0</v>
          </cell>
          <cell r="DT85">
            <v>0</v>
          </cell>
          <cell r="DU85">
            <v>1194</v>
          </cell>
          <cell r="DV85">
            <v>0</v>
          </cell>
          <cell r="DW85">
            <v>0</v>
          </cell>
          <cell r="DX85">
            <v>0</v>
          </cell>
          <cell r="DY85">
            <v>0</v>
          </cell>
          <cell r="DZ85">
            <v>562120.68000000005</v>
          </cell>
          <cell r="EA85">
            <v>167129.85999999999</v>
          </cell>
          <cell r="EB85">
            <v>5410.23</v>
          </cell>
          <cell r="EC85">
            <v>4779.1099999999997</v>
          </cell>
          <cell r="ED85">
            <v>0</v>
          </cell>
          <cell r="EE85">
            <v>1122</v>
          </cell>
          <cell r="EF85">
            <v>0</v>
          </cell>
          <cell r="EG85">
            <v>185544.21</v>
          </cell>
          <cell r="EH85">
            <v>32070.639999999999</v>
          </cell>
          <cell r="EI85">
            <v>81551.520000000004</v>
          </cell>
          <cell r="EJ85">
            <v>1199.32</v>
          </cell>
          <cell r="EK85">
            <v>0</v>
          </cell>
          <cell r="EL85">
            <v>22619.89</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6000</v>
          </cell>
          <cell r="FJ85">
            <v>956.09</v>
          </cell>
          <cell r="FK85">
            <v>0</v>
          </cell>
          <cell r="FL85">
            <v>0</v>
          </cell>
          <cell r="FM85">
            <v>0</v>
          </cell>
          <cell r="FN85">
            <v>0</v>
          </cell>
          <cell r="FO85">
            <v>0</v>
          </cell>
          <cell r="FP85">
            <v>0</v>
          </cell>
          <cell r="FQ85">
            <v>0</v>
          </cell>
          <cell r="FR85">
            <v>17265.259999999998</v>
          </cell>
          <cell r="FS85">
            <v>0</v>
          </cell>
          <cell r="FT85">
            <v>0</v>
          </cell>
          <cell r="FU85">
            <v>0</v>
          </cell>
          <cell r="FV85">
            <v>0</v>
          </cell>
          <cell r="FW85">
            <v>53733.64</v>
          </cell>
          <cell r="FX85">
            <v>8761.5300000000007</v>
          </cell>
          <cell r="FY85">
            <v>91415.22</v>
          </cell>
          <cell r="FZ85">
            <v>45494.39</v>
          </cell>
          <cell r="GA85">
            <v>114945.28</v>
          </cell>
          <cell r="GB85">
            <v>0</v>
          </cell>
          <cell r="GC85">
            <v>0</v>
          </cell>
          <cell r="GD85">
            <v>0</v>
          </cell>
          <cell r="GE85">
            <v>0</v>
          </cell>
          <cell r="GF85">
            <v>0</v>
          </cell>
          <cell r="GG85">
            <v>0</v>
          </cell>
          <cell r="GH85">
            <v>0</v>
          </cell>
          <cell r="GI85">
            <v>0</v>
          </cell>
          <cell r="GJ85">
            <v>0</v>
          </cell>
          <cell r="GK85">
            <v>266709.48</v>
          </cell>
          <cell r="GL85">
            <v>46311.35</v>
          </cell>
          <cell r="GM85">
            <v>532210.57999999996</v>
          </cell>
          <cell r="GN85">
            <v>510512.01</v>
          </cell>
          <cell r="GO85">
            <v>44359.89</v>
          </cell>
          <cell r="GP85">
            <v>75</v>
          </cell>
          <cell r="GQ85">
            <v>0</v>
          </cell>
          <cell r="GR85">
            <v>443250.95</v>
          </cell>
          <cell r="GS85">
            <v>116766.92</v>
          </cell>
          <cell r="GT85">
            <v>59075.98</v>
          </cell>
          <cell r="GU85">
            <v>172832.14</v>
          </cell>
          <cell r="GV85">
            <v>107338.66</v>
          </cell>
          <cell r="GW85">
            <v>275</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521926</v>
          </cell>
          <cell r="IV85">
            <v>0</v>
          </cell>
          <cell r="IW85">
            <v>0</v>
          </cell>
          <cell r="IX85">
            <v>0</v>
          </cell>
          <cell r="IY85">
            <v>0</v>
          </cell>
          <cell r="IZ85">
            <v>0</v>
          </cell>
          <cell r="JA85">
            <v>0</v>
          </cell>
          <cell r="JB85">
            <v>17414</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598.12</v>
          </cell>
          <cell r="KD85">
            <v>0</v>
          </cell>
          <cell r="KE85">
            <v>9114360.5899999999</v>
          </cell>
          <cell r="KF85">
            <v>2674600.11</v>
          </cell>
          <cell r="KG85">
            <v>1509410.27</v>
          </cell>
          <cell r="KH85">
            <v>1322781.18</v>
          </cell>
          <cell r="KI85">
            <v>336415.98</v>
          </cell>
          <cell r="KJ85">
            <v>33830.239999999998</v>
          </cell>
          <cell r="KK85">
            <v>539340</v>
          </cell>
        </row>
        <row r="86">
          <cell r="A86">
            <v>83</v>
          </cell>
          <cell r="B86">
            <v>1638</v>
          </cell>
          <cell r="C86" t="str">
            <v>Decorah Community School District</v>
          </cell>
          <cell r="D86">
            <v>8459275.4700000007</v>
          </cell>
          <cell r="E86">
            <v>2789144.31</v>
          </cell>
          <cell r="F86">
            <v>1662046.9</v>
          </cell>
          <cell r="G86">
            <v>514018.04</v>
          </cell>
          <cell r="H86">
            <v>157516.56</v>
          </cell>
          <cell r="I86">
            <v>0</v>
          </cell>
          <cell r="J86">
            <v>0</v>
          </cell>
          <cell r="K86">
            <v>111816</v>
          </cell>
          <cell r="L86">
            <v>31126.93</v>
          </cell>
          <cell r="M86">
            <v>0</v>
          </cell>
          <cell r="N86">
            <v>35.9</v>
          </cell>
          <cell r="O86">
            <v>0</v>
          </cell>
          <cell r="P86">
            <v>0</v>
          </cell>
          <cell r="Q86">
            <v>0</v>
          </cell>
          <cell r="R86">
            <v>249852.02</v>
          </cell>
          <cell r="S86">
            <v>72925.83</v>
          </cell>
          <cell r="T86">
            <v>11530.36</v>
          </cell>
          <cell r="U86">
            <v>17.95</v>
          </cell>
          <cell r="V86">
            <v>0</v>
          </cell>
          <cell r="W86">
            <v>0</v>
          </cell>
          <cell r="X86">
            <v>0</v>
          </cell>
          <cell r="Y86">
            <v>91970.35</v>
          </cell>
          <cell r="Z86">
            <v>36810.42</v>
          </cell>
          <cell r="AA86">
            <v>0</v>
          </cell>
          <cell r="AB86">
            <v>1621.37</v>
          </cell>
          <cell r="AC86">
            <v>756</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269820.59999999998</v>
          </cell>
          <cell r="BP86">
            <v>76501.399999999994</v>
          </cell>
          <cell r="BQ86">
            <v>0</v>
          </cell>
          <cell r="BR86">
            <v>484.82</v>
          </cell>
          <cell r="BS86">
            <v>1748</v>
          </cell>
          <cell r="BT86">
            <v>0</v>
          </cell>
          <cell r="BU86">
            <v>0</v>
          </cell>
          <cell r="BV86">
            <v>218672.82</v>
          </cell>
          <cell r="BW86">
            <v>61203.01</v>
          </cell>
          <cell r="BX86">
            <v>18601.36</v>
          </cell>
          <cell r="BY86">
            <v>3373.53</v>
          </cell>
          <cell r="BZ86">
            <v>329</v>
          </cell>
          <cell r="CA86">
            <v>0</v>
          </cell>
          <cell r="CB86">
            <v>0</v>
          </cell>
          <cell r="CC86">
            <v>167172.14000000001</v>
          </cell>
          <cell r="CD86">
            <v>66926.87</v>
          </cell>
          <cell r="CE86">
            <v>3670.56</v>
          </cell>
          <cell r="CF86">
            <v>14905.99</v>
          </cell>
          <cell r="CG86">
            <v>0</v>
          </cell>
          <cell r="CH86">
            <v>0</v>
          </cell>
          <cell r="CI86">
            <v>0</v>
          </cell>
          <cell r="CJ86">
            <v>227952.04</v>
          </cell>
          <cell r="CK86">
            <v>61201.27</v>
          </cell>
          <cell r="CL86">
            <v>227885.17</v>
          </cell>
          <cell r="CM86">
            <v>134870.84</v>
          </cell>
          <cell r="CN86">
            <v>30982.37</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485</v>
          </cell>
          <cell r="DG86">
            <v>66858.070000000007</v>
          </cell>
          <cell r="DH86">
            <v>3799.75</v>
          </cell>
          <cell r="DI86">
            <v>0</v>
          </cell>
          <cell r="DJ86">
            <v>11546.55</v>
          </cell>
          <cell r="DK86">
            <v>0</v>
          </cell>
          <cell r="DL86">
            <v>245516</v>
          </cell>
          <cell r="DM86">
            <v>58097.599999999999</v>
          </cell>
          <cell r="DN86">
            <v>17730.43</v>
          </cell>
          <cell r="DO86">
            <v>2194.04</v>
          </cell>
          <cell r="DP86">
            <v>1471.08</v>
          </cell>
          <cell r="DQ86">
            <v>0</v>
          </cell>
          <cell r="DR86">
            <v>0</v>
          </cell>
          <cell r="DS86">
            <v>0</v>
          </cell>
          <cell r="DT86">
            <v>0</v>
          </cell>
          <cell r="DU86">
            <v>1426</v>
          </cell>
          <cell r="DV86">
            <v>0</v>
          </cell>
          <cell r="DW86">
            <v>0</v>
          </cell>
          <cell r="DX86">
            <v>0</v>
          </cell>
          <cell r="DY86">
            <v>0</v>
          </cell>
          <cell r="DZ86">
            <v>867445.18</v>
          </cell>
          <cell r="EA86">
            <v>249183.25</v>
          </cell>
          <cell r="EB86">
            <v>32260.83</v>
          </cell>
          <cell r="EC86">
            <v>7705.79</v>
          </cell>
          <cell r="ED86">
            <v>0</v>
          </cell>
          <cell r="EE86">
            <v>0</v>
          </cell>
          <cell r="EF86">
            <v>0</v>
          </cell>
          <cell r="EG86">
            <v>168973</v>
          </cell>
          <cell r="EH86">
            <v>46167.63</v>
          </cell>
          <cell r="EI86">
            <v>15805.48</v>
          </cell>
          <cell r="EJ86">
            <v>839</v>
          </cell>
          <cell r="EK86">
            <v>4655.08</v>
          </cell>
          <cell r="EL86">
            <v>0</v>
          </cell>
          <cell r="EM86">
            <v>0</v>
          </cell>
          <cell r="EN86">
            <v>0</v>
          </cell>
          <cell r="EO86">
            <v>0</v>
          </cell>
          <cell r="EP86">
            <v>0</v>
          </cell>
          <cell r="EQ86">
            <v>0</v>
          </cell>
          <cell r="ER86">
            <v>0</v>
          </cell>
          <cell r="ES86">
            <v>0</v>
          </cell>
          <cell r="ET86">
            <v>0</v>
          </cell>
          <cell r="EU86">
            <v>0</v>
          </cell>
          <cell r="EV86">
            <v>0</v>
          </cell>
          <cell r="EW86">
            <v>0</v>
          </cell>
          <cell r="EX86">
            <v>13499.58</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656234.52</v>
          </cell>
          <cell r="GL86">
            <v>235628.62</v>
          </cell>
          <cell r="GM86">
            <v>329843.21999999997</v>
          </cell>
          <cell r="GN86">
            <v>550214.38</v>
          </cell>
          <cell r="GO86">
            <v>69830.77</v>
          </cell>
          <cell r="GP86">
            <v>0</v>
          </cell>
          <cell r="GQ86">
            <v>0</v>
          </cell>
          <cell r="GR86">
            <v>561229.87</v>
          </cell>
          <cell r="GS86">
            <v>112766.07</v>
          </cell>
          <cell r="GT86">
            <v>70437.69</v>
          </cell>
          <cell r="GU86">
            <v>179955.62</v>
          </cell>
          <cell r="GV86">
            <v>1043.3399999999999</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761858</v>
          </cell>
          <cell r="IV86">
            <v>0</v>
          </cell>
          <cell r="IW86">
            <v>0</v>
          </cell>
          <cell r="IX86">
            <v>0</v>
          </cell>
          <cell r="IY86">
            <v>0</v>
          </cell>
          <cell r="IZ86">
            <v>0</v>
          </cell>
          <cell r="JA86">
            <v>0</v>
          </cell>
          <cell r="JB86">
            <v>201000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12295930.01</v>
          </cell>
          <cell r="KF86">
            <v>3898168.21</v>
          </cell>
          <cell r="KG86">
            <v>2458096.0699999998</v>
          </cell>
          <cell r="KH86">
            <v>1427536.6</v>
          </cell>
          <cell r="KI86">
            <v>268332.2</v>
          </cell>
          <cell r="KJ86">
            <v>11546.55</v>
          </cell>
          <cell r="KK86">
            <v>962858</v>
          </cell>
        </row>
        <row r="87">
          <cell r="A87">
            <v>84</v>
          </cell>
          <cell r="B87">
            <v>1675</v>
          </cell>
          <cell r="C87" t="str">
            <v>Delwood Comm School District</v>
          </cell>
          <cell r="D87">
            <v>864843.49</v>
          </cell>
          <cell r="E87">
            <v>213386.84</v>
          </cell>
          <cell r="F87">
            <v>1112737.1599999999</v>
          </cell>
          <cell r="G87">
            <v>49665.8</v>
          </cell>
          <cell r="H87">
            <v>32268.35</v>
          </cell>
          <cell r="I87">
            <v>30</v>
          </cell>
          <cell r="J87">
            <v>0</v>
          </cell>
          <cell r="K87">
            <v>0</v>
          </cell>
          <cell r="L87">
            <v>0</v>
          </cell>
          <cell r="M87">
            <v>1476.55</v>
          </cell>
          <cell r="N87">
            <v>0</v>
          </cell>
          <cell r="O87">
            <v>0</v>
          </cell>
          <cell r="P87">
            <v>0</v>
          </cell>
          <cell r="Q87">
            <v>0</v>
          </cell>
          <cell r="R87">
            <v>40685.949999999997</v>
          </cell>
          <cell r="S87">
            <v>15301.83</v>
          </cell>
          <cell r="T87">
            <v>0</v>
          </cell>
          <cell r="U87">
            <v>256.25</v>
          </cell>
          <cell r="V87">
            <v>0</v>
          </cell>
          <cell r="W87">
            <v>0</v>
          </cell>
          <cell r="X87">
            <v>0</v>
          </cell>
          <cell r="Y87">
            <v>0</v>
          </cell>
          <cell r="Z87">
            <v>0</v>
          </cell>
          <cell r="AA87">
            <v>497.14</v>
          </cell>
          <cell r="AB87">
            <v>277.89999999999998</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52214.87</v>
          </cell>
          <cell r="BW87">
            <v>17135.259999999998</v>
          </cell>
          <cell r="BX87">
            <v>652.4</v>
          </cell>
          <cell r="BY87">
            <v>6611.63</v>
          </cell>
          <cell r="BZ87">
            <v>0</v>
          </cell>
          <cell r="CA87">
            <v>0</v>
          </cell>
          <cell r="CB87">
            <v>0</v>
          </cell>
          <cell r="CC87">
            <v>9931.73</v>
          </cell>
          <cell r="CD87">
            <v>3120.4</v>
          </cell>
          <cell r="CE87">
            <v>0</v>
          </cell>
          <cell r="CF87">
            <v>4316.45</v>
          </cell>
          <cell r="CG87">
            <v>0</v>
          </cell>
          <cell r="CH87">
            <v>0</v>
          </cell>
          <cell r="CI87">
            <v>0</v>
          </cell>
          <cell r="CJ87">
            <v>0</v>
          </cell>
          <cell r="CK87">
            <v>0</v>
          </cell>
          <cell r="CL87">
            <v>488.02</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12085.79</v>
          </cell>
          <cell r="DH87">
            <v>302.52</v>
          </cell>
          <cell r="DI87">
            <v>0</v>
          </cell>
          <cell r="DJ87">
            <v>1590.5</v>
          </cell>
          <cell r="DK87">
            <v>0</v>
          </cell>
          <cell r="DL87">
            <v>158718.88</v>
          </cell>
          <cell r="DM87">
            <v>36227.82</v>
          </cell>
          <cell r="DN87">
            <v>0</v>
          </cell>
          <cell r="DO87">
            <v>0</v>
          </cell>
          <cell r="DP87">
            <v>0</v>
          </cell>
          <cell r="DQ87">
            <v>0</v>
          </cell>
          <cell r="DR87">
            <v>0</v>
          </cell>
          <cell r="DS87">
            <v>0</v>
          </cell>
          <cell r="DT87">
            <v>0</v>
          </cell>
          <cell r="DU87">
            <v>299</v>
          </cell>
          <cell r="DV87">
            <v>0</v>
          </cell>
          <cell r="DW87">
            <v>0</v>
          </cell>
          <cell r="DX87">
            <v>0</v>
          </cell>
          <cell r="DY87">
            <v>0</v>
          </cell>
          <cell r="DZ87">
            <v>97638.01</v>
          </cell>
          <cell r="EA87">
            <v>26186.47</v>
          </cell>
          <cell r="EB87">
            <v>0</v>
          </cell>
          <cell r="EC87">
            <v>4705.17</v>
          </cell>
          <cell r="ED87">
            <v>0</v>
          </cell>
          <cell r="EE87">
            <v>0</v>
          </cell>
          <cell r="EF87">
            <v>0</v>
          </cell>
          <cell r="EG87">
            <v>49027.73</v>
          </cell>
          <cell r="EH87">
            <v>17200.7</v>
          </cell>
          <cell r="EI87">
            <v>6012.98</v>
          </cell>
          <cell r="EJ87">
            <v>1080.5999999999999</v>
          </cell>
          <cell r="EK87">
            <v>0</v>
          </cell>
          <cell r="EL87">
            <v>0</v>
          </cell>
          <cell r="EM87">
            <v>0</v>
          </cell>
          <cell r="EN87">
            <v>0</v>
          </cell>
          <cell r="EO87">
            <v>0</v>
          </cell>
          <cell r="EP87">
            <v>0</v>
          </cell>
          <cell r="EQ87">
            <v>0</v>
          </cell>
          <cell r="ER87">
            <v>0</v>
          </cell>
          <cell r="ES87">
            <v>0</v>
          </cell>
          <cell r="ET87">
            <v>0</v>
          </cell>
          <cell r="EU87">
            <v>0</v>
          </cell>
          <cell r="EV87">
            <v>0</v>
          </cell>
          <cell r="EW87">
            <v>3481.2</v>
          </cell>
          <cell r="EX87">
            <v>0</v>
          </cell>
          <cell r="EY87">
            <v>0</v>
          </cell>
          <cell r="EZ87">
            <v>0</v>
          </cell>
          <cell r="FA87">
            <v>0</v>
          </cell>
          <cell r="FB87">
            <v>0</v>
          </cell>
          <cell r="FC87">
            <v>0</v>
          </cell>
          <cell r="FD87">
            <v>0</v>
          </cell>
          <cell r="FE87">
            <v>0</v>
          </cell>
          <cell r="FF87">
            <v>0</v>
          </cell>
          <cell r="FG87">
            <v>0</v>
          </cell>
          <cell r="FH87">
            <v>0</v>
          </cell>
          <cell r="FI87">
            <v>0</v>
          </cell>
          <cell r="FJ87">
            <v>0</v>
          </cell>
          <cell r="FK87">
            <v>1607.86</v>
          </cell>
          <cell r="FL87">
            <v>4500</v>
          </cell>
          <cell r="FM87">
            <v>0</v>
          </cell>
          <cell r="FN87">
            <v>0</v>
          </cell>
          <cell r="FO87">
            <v>0</v>
          </cell>
          <cell r="FP87">
            <v>0</v>
          </cell>
          <cell r="FQ87">
            <v>0</v>
          </cell>
          <cell r="FR87">
            <v>2125.06</v>
          </cell>
          <cell r="FS87">
            <v>0</v>
          </cell>
          <cell r="FT87">
            <v>0</v>
          </cell>
          <cell r="FU87">
            <v>0</v>
          </cell>
          <cell r="FV87">
            <v>0</v>
          </cell>
          <cell r="FW87">
            <v>0</v>
          </cell>
          <cell r="FX87">
            <v>0</v>
          </cell>
          <cell r="FY87">
            <v>240</v>
          </cell>
          <cell r="FZ87">
            <v>7560.5</v>
          </cell>
          <cell r="GA87">
            <v>0</v>
          </cell>
          <cell r="GB87">
            <v>0</v>
          </cell>
          <cell r="GC87">
            <v>0</v>
          </cell>
          <cell r="GD87">
            <v>0</v>
          </cell>
          <cell r="GE87">
            <v>0</v>
          </cell>
          <cell r="GF87">
            <v>0</v>
          </cell>
          <cell r="GG87">
            <v>0</v>
          </cell>
          <cell r="GH87">
            <v>0</v>
          </cell>
          <cell r="GI87">
            <v>72.34</v>
          </cell>
          <cell r="GJ87">
            <v>0</v>
          </cell>
          <cell r="GK87">
            <v>49928</v>
          </cell>
          <cell r="GL87">
            <v>17067.38</v>
          </cell>
          <cell r="GM87">
            <v>17125.8</v>
          </cell>
          <cell r="GN87">
            <v>51943.88</v>
          </cell>
          <cell r="GO87">
            <v>0</v>
          </cell>
          <cell r="GP87">
            <v>0</v>
          </cell>
          <cell r="GQ87">
            <v>0</v>
          </cell>
          <cell r="GR87">
            <v>112577.14</v>
          </cell>
          <cell r="GS87">
            <v>27239.87</v>
          </cell>
          <cell r="GT87">
            <v>7851.03</v>
          </cell>
          <cell r="GU87">
            <v>20112.349999999999</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6806.27</v>
          </cell>
          <cell r="HU87">
            <v>1162.92</v>
          </cell>
          <cell r="HV87">
            <v>0</v>
          </cell>
          <cell r="HW87">
            <v>1149.52</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92232</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1442372.07</v>
          </cell>
          <cell r="KF87">
            <v>374029.49</v>
          </cell>
          <cell r="KG87">
            <v>1166679.99</v>
          </cell>
          <cell r="KH87">
            <v>152482.57</v>
          </cell>
          <cell r="KI87">
            <v>32268.35</v>
          </cell>
          <cell r="KJ87">
            <v>1692.84</v>
          </cell>
          <cell r="KK87">
            <v>92232</v>
          </cell>
        </row>
        <row r="88">
          <cell r="A88">
            <v>85</v>
          </cell>
          <cell r="B88">
            <v>1701</v>
          </cell>
          <cell r="C88" t="str">
            <v>Denison Comm School District</v>
          </cell>
          <cell r="D88">
            <v>11647424.75</v>
          </cell>
          <cell r="E88">
            <v>3372459.87</v>
          </cell>
          <cell r="F88">
            <v>764791.15</v>
          </cell>
          <cell r="G88">
            <v>803918.55</v>
          </cell>
          <cell r="H88">
            <v>313156.62</v>
          </cell>
          <cell r="I88">
            <v>0</v>
          </cell>
          <cell r="J88">
            <v>0</v>
          </cell>
          <cell r="K88">
            <v>58272.91</v>
          </cell>
          <cell r="L88">
            <v>18601.09</v>
          </cell>
          <cell r="M88">
            <v>403.06</v>
          </cell>
          <cell r="N88">
            <v>0</v>
          </cell>
          <cell r="O88">
            <v>0</v>
          </cell>
          <cell r="P88">
            <v>0</v>
          </cell>
          <cell r="Q88">
            <v>0</v>
          </cell>
          <cell r="R88">
            <v>338659</v>
          </cell>
          <cell r="S88">
            <v>97644.25</v>
          </cell>
          <cell r="T88">
            <v>71095.98</v>
          </cell>
          <cell r="U88">
            <v>0</v>
          </cell>
          <cell r="V88">
            <v>0</v>
          </cell>
          <cell r="W88">
            <v>0</v>
          </cell>
          <cell r="X88">
            <v>0</v>
          </cell>
          <cell r="Y88">
            <v>169860.71</v>
          </cell>
          <cell r="Z88">
            <v>37365.29</v>
          </cell>
          <cell r="AA88">
            <v>85.54</v>
          </cell>
          <cell r="AB88">
            <v>7665.08</v>
          </cell>
          <cell r="AC88">
            <v>7061.92</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32647.17</v>
          </cell>
          <cell r="BP88">
            <v>13428.95</v>
          </cell>
          <cell r="BQ88">
            <v>0</v>
          </cell>
          <cell r="BR88">
            <v>0</v>
          </cell>
          <cell r="BS88">
            <v>0</v>
          </cell>
          <cell r="BT88">
            <v>0</v>
          </cell>
          <cell r="BU88">
            <v>0</v>
          </cell>
          <cell r="BV88">
            <v>904681.29</v>
          </cell>
          <cell r="BW88">
            <v>219029.41</v>
          </cell>
          <cell r="BX88">
            <v>43522.41</v>
          </cell>
          <cell r="BY88">
            <v>33288.32</v>
          </cell>
          <cell r="BZ88">
            <v>0</v>
          </cell>
          <cell r="CA88">
            <v>0</v>
          </cell>
          <cell r="CB88">
            <v>0</v>
          </cell>
          <cell r="CC88">
            <v>60367.77</v>
          </cell>
          <cell r="CD88">
            <v>15924.85</v>
          </cell>
          <cell r="CE88">
            <v>0</v>
          </cell>
          <cell r="CF88">
            <v>35391.379999999997</v>
          </cell>
          <cell r="CG88">
            <v>0</v>
          </cell>
          <cell r="CH88">
            <v>0</v>
          </cell>
          <cell r="CI88">
            <v>0</v>
          </cell>
          <cell r="CJ88">
            <v>184472.91</v>
          </cell>
          <cell r="CK88">
            <v>48556.74</v>
          </cell>
          <cell r="CL88">
            <v>6738.6</v>
          </cell>
          <cell r="CM88">
            <v>114722.53</v>
          </cell>
          <cell r="CN88">
            <v>223904.71</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37022.300000000003</v>
          </cell>
          <cell r="DH88">
            <v>523.26</v>
          </cell>
          <cell r="DI88">
            <v>0</v>
          </cell>
          <cell r="DJ88">
            <v>8072</v>
          </cell>
          <cell r="DK88">
            <v>0</v>
          </cell>
          <cell r="DL88">
            <v>195279</v>
          </cell>
          <cell r="DM88">
            <v>38919.01</v>
          </cell>
          <cell r="DN88">
            <v>18713.75</v>
          </cell>
          <cell r="DO88">
            <v>27796.89</v>
          </cell>
          <cell r="DP88">
            <v>0</v>
          </cell>
          <cell r="DQ88">
            <v>0</v>
          </cell>
          <cell r="DR88">
            <v>0</v>
          </cell>
          <cell r="DS88">
            <v>0</v>
          </cell>
          <cell r="DT88">
            <v>0</v>
          </cell>
          <cell r="DU88">
            <v>1907</v>
          </cell>
          <cell r="DV88">
            <v>0</v>
          </cell>
          <cell r="DW88">
            <v>0</v>
          </cell>
          <cell r="DX88">
            <v>0</v>
          </cell>
          <cell r="DY88">
            <v>0</v>
          </cell>
          <cell r="DZ88">
            <v>1125639.42</v>
          </cell>
          <cell r="EA88">
            <v>320505.71000000002</v>
          </cell>
          <cell r="EB88">
            <v>9565.01</v>
          </cell>
          <cell r="EC88">
            <v>61676.4</v>
          </cell>
          <cell r="ED88">
            <v>0</v>
          </cell>
          <cell r="EE88">
            <v>0</v>
          </cell>
          <cell r="EF88">
            <v>0</v>
          </cell>
          <cell r="EG88">
            <v>187123.5</v>
          </cell>
          <cell r="EH88">
            <v>49473.23</v>
          </cell>
          <cell r="EI88">
            <v>51762.28</v>
          </cell>
          <cell r="EJ88">
            <v>25074.79</v>
          </cell>
          <cell r="EK88">
            <v>1288.48</v>
          </cell>
          <cell r="EL88">
            <v>1749</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1045</v>
          </cell>
          <cell r="FL88">
            <v>0</v>
          </cell>
          <cell r="FM88">
            <v>0</v>
          </cell>
          <cell r="FN88">
            <v>0</v>
          </cell>
          <cell r="FO88">
            <v>0</v>
          </cell>
          <cell r="FP88">
            <v>0</v>
          </cell>
          <cell r="FQ88">
            <v>0</v>
          </cell>
          <cell r="FR88">
            <v>63550.39</v>
          </cell>
          <cell r="FS88">
            <v>0</v>
          </cell>
          <cell r="FT88">
            <v>0</v>
          </cell>
          <cell r="FU88">
            <v>0</v>
          </cell>
          <cell r="FV88">
            <v>0</v>
          </cell>
          <cell r="FW88">
            <v>0</v>
          </cell>
          <cell r="FX88">
            <v>0</v>
          </cell>
          <cell r="FY88">
            <v>0</v>
          </cell>
          <cell r="FZ88">
            <v>31643.65</v>
          </cell>
          <cell r="GA88">
            <v>0</v>
          </cell>
          <cell r="GB88">
            <v>0</v>
          </cell>
          <cell r="GC88">
            <v>0</v>
          </cell>
          <cell r="GD88">
            <v>0</v>
          </cell>
          <cell r="GE88">
            <v>0</v>
          </cell>
          <cell r="GF88">
            <v>0</v>
          </cell>
          <cell r="GG88">
            <v>0</v>
          </cell>
          <cell r="GH88">
            <v>0</v>
          </cell>
          <cell r="GI88">
            <v>0</v>
          </cell>
          <cell r="GJ88">
            <v>0</v>
          </cell>
          <cell r="GK88">
            <v>962187.86</v>
          </cell>
          <cell r="GL88">
            <v>359909.25</v>
          </cell>
          <cell r="GM88">
            <v>340073.51</v>
          </cell>
          <cell r="GN88">
            <v>805211.78</v>
          </cell>
          <cell r="GO88">
            <v>306380.57</v>
          </cell>
          <cell r="GP88">
            <v>0</v>
          </cell>
          <cell r="GQ88">
            <v>0</v>
          </cell>
          <cell r="GR88">
            <v>635218.18999999994</v>
          </cell>
          <cell r="GS88">
            <v>126504.68</v>
          </cell>
          <cell r="GT88">
            <v>59697.54</v>
          </cell>
          <cell r="GU88">
            <v>117600.4</v>
          </cell>
          <cell r="GV88">
            <v>1641.48</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1064356</v>
          </cell>
          <cell r="IV88">
            <v>0</v>
          </cell>
          <cell r="IW88">
            <v>0</v>
          </cell>
          <cell r="IX88">
            <v>0</v>
          </cell>
          <cell r="IY88">
            <v>0</v>
          </cell>
          <cell r="IZ88">
            <v>0</v>
          </cell>
          <cell r="JA88">
            <v>0</v>
          </cell>
          <cell r="JB88">
            <v>0</v>
          </cell>
          <cell r="JC88">
            <v>0</v>
          </cell>
          <cell r="JD88">
            <v>0</v>
          </cell>
          <cell r="JE88">
            <v>0</v>
          </cell>
          <cell r="JF88">
            <v>7126.84</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16501834.48</v>
          </cell>
          <cell r="KF88">
            <v>4718322.33</v>
          </cell>
          <cell r="KG88">
            <v>1469973.52</v>
          </cell>
          <cell r="KH88">
            <v>2071639.87</v>
          </cell>
          <cell r="KI88">
            <v>853433.78</v>
          </cell>
          <cell r="KJ88">
            <v>9821</v>
          </cell>
          <cell r="KK88">
            <v>1064356</v>
          </cell>
        </row>
        <row r="89">
          <cell r="A89">
            <v>86</v>
          </cell>
          <cell r="B89">
            <v>1719</v>
          </cell>
          <cell r="C89" t="str">
            <v>Denver Comm School District</v>
          </cell>
          <cell r="D89">
            <v>4261889.53</v>
          </cell>
          <cell r="E89">
            <v>1297185.28</v>
          </cell>
          <cell r="F89">
            <v>649962.23999999999</v>
          </cell>
          <cell r="G89">
            <v>164934.76</v>
          </cell>
          <cell r="H89">
            <v>17679.41</v>
          </cell>
          <cell r="I89">
            <v>2770.2</v>
          </cell>
          <cell r="J89">
            <v>0</v>
          </cell>
          <cell r="K89">
            <v>0</v>
          </cell>
          <cell r="L89">
            <v>0</v>
          </cell>
          <cell r="M89">
            <v>382</v>
          </cell>
          <cell r="N89">
            <v>0</v>
          </cell>
          <cell r="O89">
            <v>0</v>
          </cell>
          <cell r="P89">
            <v>0</v>
          </cell>
          <cell r="Q89">
            <v>0</v>
          </cell>
          <cell r="R89">
            <v>179478.96</v>
          </cell>
          <cell r="S89">
            <v>54807.41</v>
          </cell>
          <cell r="T89">
            <v>16894</v>
          </cell>
          <cell r="U89">
            <v>0</v>
          </cell>
          <cell r="V89">
            <v>0</v>
          </cell>
          <cell r="W89">
            <v>0</v>
          </cell>
          <cell r="X89">
            <v>0</v>
          </cell>
          <cell r="Y89">
            <v>49427.61</v>
          </cell>
          <cell r="Z89">
            <v>16251.47</v>
          </cell>
          <cell r="AA89">
            <v>50079</v>
          </cell>
          <cell r="AB89">
            <v>15636.34</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204321.05</v>
          </cell>
          <cell r="BW89">
            <v>56012.480000000003</v>
          </cell>
          <cell r="BX89">
            <v>3461.52</v>
          </cell>
          <cell r="BY89">
            <v>9728.2900000000009</v>
          </cell>
          <cell r="BZ89">
            <v>0</v>
          </cell>
          <cell r="CA89">
            <v>0</v>
          </cell>
          <cell r="CB89">
            <v>0</v>
          </cell>
          <cell r="CC89">
            <v>104997.68</v>
          </cell>
          <cell r="CD89">
            <v>27439.4</v>
          </cell>
          <cell r="CE89">
            <v>0</v>
          </cell>
          <cell r="CF89">
            <v>1788.58</v>
          </cell>
          <cell r="CG89">
            <v>0</v>
          </cell>
          <cell r="CH89">
            <v>0</v>
          </cell>
          <cell r="CI89">
            <v>0</v>
          </cell>
          <cell r="CJ89">
            <v>84272.34</v>
          </cell>
          <cell r="CK89">
            <v>13791.95</v>
          </cell>
          <cell r="CL89">
            <v>6564.38</v>
          </cell>
          <cell r="CM89">
            <v>46508.51</v>
          </cell>
          <cell r="CN89">
            <v>119747.4</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39537.82</v>
          </cell>
          <cell r="DH89">
            <v>2491.4699999999998</v>
          </cell>
          <cell r="DI89">
            <v>0</v>
          </cell>
          <cell r="DJ89">
            <v>2697</v>
          </cell>
          <cell r="DK89">
            <v>0</v>
          </cell>
          <cell r="DL89">
            <v>231782.71</v>
          </cell>
          <cell r="DM89">
            <v>36334.160000000003</v>
          </cell>
          <cell r="DN89">
            <v>2298.4499999999998</v>
          </cell>
          <cell r="DO89">
            <v>27.4</v>
          </cell>
          <cell r="DP89">
            <v>0</v>
          </cell>
          <cell r="DQ89">
            <v>611</v>
          </cell>
          <cell r="DR89">
            <v>0</v>
          </cell>
          <cell r="DS89">
            <v>0</v>
          </cell>
          <cell r="DT89">
            <v>0</v>
          </cell>
          <cell r="DU89">
            <v>979</v>
          </cell>
          <cell r="DV89">
            <v>0</v>
          </cell>
          <cell r="DW89">
            <v>0</v>
          </cell>
          <cell r="DX89">
            <v>0</v>
          </cell>
          <cell r="DY89">
            <v>0</v>
          </cell>
          <cell r="DZ89">
            <v>488715.9</v>
          </cell>
          <cell r="EA89">
            <v>133919.81</v>
          </cell>
          <cell r="EB89">
            <v>14560.67</v>
          </cell>
          <cell r="EC89">
            <v>282.14999999999998</v>
          </cell>
          <cell r="ED89">
            <v>0</v>
          </cell>
          <cell r="EE89">
            <v>1683</v>
          </cell>
          <cell r="EF89">
            <v>0</v>
          </cell>
          <cell r="EG89">
            <v>76754.02</v>
          </cell>
          <cell r="EH89">
            <v>12349.29</v>
          </cell>
          <cell r="EI89">
            <v>5007.09</v>
          </cell>
          <cell r="EJ89">
            <v>0</v>
          </cell>
          <cell r="EK89">
            <v>0</v>
          </cell>
          <cell r="EL89">
            <v>0</v>
          </cell>
          <cell r="EM89">
            <v>0</v>
          </cell>
          <cell r="EN89">
            <v>0</v>
          </cell>
          <cell r="EO89">
            <v>0</v>
          </cell>
          <cell r="EP89">
            <v>0</v>
          </cell>
          <cell r="EQ89">
            <v>1098.74</v>
          </cell>
          <cell r="ER89">
            <v>0</v>
          </cell>
          <cell r="ES89">
            <v>0</v>
          </cell>
          <cell r="ET89">
            <v>0</v>
          </cell>
          <cell r="EU89">
            <v>0</v>
          </cell>
          <cell r="EV89">
            <v>0</v>
          </cell>
          <cell r="EW89">
            <v>30412.41</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970</v>
          </cell>
          <cell r="FS89">
            <v>0</v>
          </cell>
          <cell r="FT89">
            <v>0</v>
          </cell>
          <cell r="FU89">
            <v>0</v>
          </cell>
          <cell r="FV89">
            <v>0</v>
          </cell>
          <cell r="FW89">
            <v>0</v>
          </cell>
          <cell r="FX89">
            <v>0</v>
          </cell>
          <cell r="FY89">
            <v>3732.99</v>
          </cell>
          <cell r="FZ89">
            <v>71320.66</v>
          </cell>
          <cell r="GA89">
            <v>0</v>
          </cell>
          <cell r="GB89">
            <v>0</v>
          </cell>
          <cell r="GC89">
            <v>0</v>
          </cell>
          <cell r="GD89">
            <v>0</v>
          </cell>
          <cell r="GE89">
            <v>0</v>
          </cell>
          <cell r="GF89">
            <v>0</v>
          </cell>
          <cell r="GG89">
            <v>0</v>
          </cell>
          <cell r="GH89">
            <v>0</v>
          </cell>
          <cell r="GI89">
            <v>0</v>
          </cell>
          <cell r="GJ89">
            <v>0</v>
          </cell>
          <cell r="GK89">
            <v>329508.31</v>
          </cell>
          <cell r="GL89">
            <v>117679.38</v>
          </cell>
          <cell r="GM89">
            <v>136359.25</v>
          </cell>
          <cell r="GN89">
            <v>245962.73</v>
          </cell>
          <cell r="GO89">
            <v>0</v>
          </cell>
          <cell r="GP89">
            <v>0</v>
          </cell>
          <cell r="GQ89">
            <v>0</v>
          </cell>
          <cell r="GR89">
            <v>74622.880000000005</v>
          </cell>
          <cell r="GS89">
            <v>12725.55</v>
          </cell>
          <cell r="GT89">
            <v>41214.980000000003</v>
          </cell>
          <cell r="GU89">
            <v>25638.68</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385467</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6085770.9900000002</v>
          </cell>
          <cell r="KF89">
            <v>1778496.18</v>
          </cell>
          <cell r="KG89">
            <v>1002415.8</v>
          </cell>
          <cell r="KH89">
            <v>585418.31000000006</v>
          </cell>
          <cell r="KI89">
            <v>137426.81</v>
          </cell>
          <cell r="KJ89">
            <v>7761.2</v>
          </cell>
          <cell r="KK89">
            <v>385467</v>
          </cell>
        </row>
        <row r="90">
          <cell r="A90">
            <v>87</v>
          </cell>
          <cell r="B90">
            <v>1737</v>
          </cell>
          <cell r="C90" t="str">
            <v>Des Moines Independent Comm School District</v>
          </cell>
          <cell r="D90">
            <v>164154776.63999999</v>
          </cell>
          <cell r="E90">
            <v>69904762.560000002</v>
          </cell>
          <cell r="F90">
            <v>19427826.289999999</v>
          </cell>
          <cell r="G90">
            <v>5689748.8399999999</v>
          </cell>
          <cell r="H90">
            <v>10959898.18</v>
          </cell>
          <cell r="I90">
            <v>131623.15</v>
          </cell>
          <cell r="J90">
            <v>17721.27</v>
          </cell>
          <cell r="K90">
            <v>4157343.33</v>
          </cell>
          <cell r="L90">
            <v>1760816.12</v>
          </cell>
          <cell r="M90">
            <v>113155.7</v>
          </cell>
          <cell r="N90">
            <v>85653.96</v>
          </cell>
          <cell r="O90">
            <v>0</v>
          </cell>
          <cell r="P90">
            <v>517.25</v>
          </cell>
          <cell r="Q90">
            <v>0</v>
          </cell>
          <cell r="R90">
            <v>6432571.0899999999</v>
          </cell>
          <cell r="S90">
            <v>2472670.8199999998</v>
          </cell>
          <cell r="T90">
            <v>42118.3</v>
          </cell>
          <cell r="U90">
            <v>17644.259999999998</v>
          </cell>
          <cell r="V90">
            <v>2241</v>
          </cell>
          <cell r="W90">
            <v>0</v>
          </cell>
          <cell r="X90">
            <v>0</v>
          </cell>
          <cell r="Y90">
            <v>3831928.37</v>
          </cell>
          <cell r="Z90">
            <v>1631635.76</v>
          </cell>
          <cell r="AA90">
            <v>2030071.24</v>
          </cell>
          <cell r="AB90">
            <v>22732.880000000001</v>
          </cell>
          <cell r="AC90">
            <v>0</v>
          </cell>
          <cell r="AD90">
            <v>0</v>
          </cell>
          <cell r="AE90">
            <v>0</v>
          </cell>
          <cell r="AF90">
            <v>937282.27</v>
          </cell>
          <cell r="AG90">
            <v>315732.5</v>
          </cell>
          <cell r="AH90">
            <v>395.1</v>
          </cell>
          <cell r="AI90">
            <v>0</v>
          </cell>
          <cell r="AJ90">
            <v>0</v>
          </cell>
          <cell r="AK90">
            <v>0</v>
          </cell>
          <cell r="AL90">
            <v>0</v>
          </cell>
          <cell r="AM90">
            <v>3326327.95</v>
          </cell>
          <cell r="AN90">
            <v>1464893.64</v>
          </cell>
          <cell r="AO90">
            <v>5589.66</v>
          </cell>
          <cell r="AP90">
            <v>7779.35</v>
          </cell>
          <cell r="AQ90">
            <v>2896.09</v>
          </cell>
          <cell r="AR90">
            <v>0</v>
          </cell>
          <cell r="AS90">
            <v>0</v>
          </cell>
          <cell r="AT90">
            <v>506207.06</v>
          </cell>
          <cell r="AU90">
            <v>224004.19</v>
          </cell>
          <cell r="AV90">
            <v>0</v>
          </cell>
          <cell r="AW90">
            <v>0</v>
          </cell>
          <cell r="AX90">
            <v>0</v>
          </cell>
          <cell r="AY90">
            <v>0</v>
          </cell>
          <cell r="AZ90">
            <v>0</v>
          </cell>
          <cell r="BA90">
            <v>380069.27</v>
          </cell>
          <cell r="BB90">
            <v>162767.82999999999</v>
          </cell>
          <cell r="BC90">
            <v>0</v>
          </cell>
          <cell r="BD90">
            <v>0</v>
          </cell>
          <cell r="BE90">
            <v>0</v>
          </cell>
          <cell r="BF90">
            <v>0</v>
          </cell>
          <cell r="BG90">
            <v>0</v>
          </cell>
          <cell r="BH90">
            <v>302579.3</v>
          </cell>
          <cell r="BI90">
            <v>143114.71</v>
          </cell>
          <cell r="BJ90">
            <v>44579.85</v>
          </cell>
          <cell r="BK90">
            <v>958.85</v>
          </cell>
          <cell r="BL90">
            <v>6824.64</v>
          </cell>
          <cell r="BM90">
            <v>0</v>
          </cell>
          <cell r="BN90">
            <v>0</v>
          </cell>
          <cell r="BO90">
            <v>5442629.6600000001</v>
          </cell>
          <cell r="BP90">
            <v>2665940.2599999998</v>
          </cell>
          <cell r="BQ90">
            <v>600930.13</v>
          </cell>
          <cell r="BR90">
            <v>18067.7</v>
          </cell>
          <cell r="BS90">
            <v>2633.16</v>
          </cell>
          <cell r="BT90">
            <v>10274.91</v>
          </cell>
          <cell r="BU90">
            <v>0</v>
          </cell>
          <cell r="BV90">
            <v>13185703.050000001</v>
          </cell>
          <cell r="BW90">
            <v>5189836.21</v>
          </cell>
          <cell r="BX90">
            <v>616021.30000000005</v>
          </cell>
          <cell r="BY90">
            <v>76572.649999999994</v>
          </cell>
          <cell r="BZ90">
            <v>795.22</v>
          </cell>
          <cell r="CA90">
            <v>15612.13</v>
          </cell>
          <cell r="CB90">
            <v>0</v>
          </cell>
          <cell r="CC90">
            <v>845373.89</v>
          </cell>
          <cell r="CD90">
            <v>584577.49</v>
          </cell>
          <cell r="CE90">
            <v>378</v>
          </cell>
          <cell r="CF90">
            <v>87510.27</v>
          </cell>
          <cell r="CG90">
            <v>0</v>
          </cell>
          <cell r="CH90">
            <v>144</v>
          </cell>
          <cell r="CI90">
            <v>0</v>
          </cell>
          <cell r="CJ90">
            <v>178335.35999999999</v>
          </cell>
          <cell r="CK90">
            <v>79183.72</v>
          </cell>
          <cell r="CL90">
            <v>1004346.16</v>
          </cell>
          <cell r="CM90">
            <v>0</v>
          </cell>
          <cell r="CN90">
            <v>92822.38</v>
          </cell>
          <cell r="CO90">
            <v>0</v>
          </cell>
          <cell r="CP90">
            <v>0</v>
          </cell>
          <cell r="CQ90">
            <v>0</v>
          </cell>
          <cell r="CR90">
            <v>0</v>
          </cell>
          <cell r="CS90">
            <v>642.80999999999995</v>
          </cell>
          <cell r="CT90">
            <v>205547</v>
          </cell>
          <cell r="CU90">
            <v>0</v>
          </cell>
          <cell r="CV90">
            <v>0</v>
          </cell>
          <cell r="CW90">
            <v>0</v>
          </cell>
          <cell r="CX90">
            <v>2247649.77</v>
          </cell>
          <cell r="CY90">
            <v>406925.2</v>
          </cell>
          <cell r="CZ90">
            <v>788065.4</v>
          </cell>
          <cell r="DA90">
            <v>89276.42</v>
          </cell>
          <cell r="DB90">
            <v>1568.1</v>
          </cell>
          <cell r="DC90">
            <v>990</v>
          </cell>
          <cell r="DD90">
            <v>1941.07</v>
          </cell>
          <cell r="DE90">
            <v>0</v>
          </cell>
          <cell r="DF90">
            <v>0</v>
          </cell>
          <cell r="DG90">
            <v>180590.86</v>
          </cell>
          <cell r="DH90">
            <v>1047.55</v>
          </cell>
          <cell r="DI90">
            <v>0</v>
          </cell>
          <cell r="DJ90">
            <v>22268</v>
          </cell>
          <cell r="DK90">
            <v>0</v>
          </cell>
          <cell r="DL90">
            <v>3423869.49</v>
          </cell>
          <cell r="DM90">
            <v>1304085.69</v>
          </cell>
          <cell r="DN90">
            <v>730545.41</v>
          </cell>
          <cell r="DO90">
            <v>68615.509999999995</v>
          </cell>
          <cell r="DP90">
            <v>1349.85</v>
          </cell>
          <cell r="DQ90">
            <v>60939.73</v>
          </cell>
          <cell r="DR90">
            <v>0</v>
          </cell>
          <cell r="DS90">
            <v>1115007.07</v>
          </cell>
          <cell r="DT90">
            <v>508788.1</v>
          </cell>
          <cell r="DU90">
            <v>26702</v>
          </cell>
          <cell r="DV90">
            <v>0</v>
          </cell>
          <cell r="DW90">
            <v>0</v>
          </cell>
          <cell r="DX90">
            <v>0</v>
          </cell>
          <cell r="DY90">
            <v>0</v>
          </cell>
          <cell r="DZ90">
            <v>19420227.579999998</v>
          </cell>
          <cell r="EA90">
            <v>8216287.8300000001</v>
          </cell>
          <cell r="EB90">
            <v>88504.01</v>
          </cell>
          <cell r="EC90">
            <v>22807.96</v>
          </cell>
          <cell r="ED90">
            <v>18688.53</v>
          </cell>
          <cell r="EE90">
            <v>31067.87</v>
          </cell>
          <cell r="EF90">
            <v>99097.11</v>
          </cell>
          <cell r="EG90">
            <v>2236073.42</v>
          </cell>
          <cell r="EH90">
            <v>869125.08</v>
          </cell>
          <cell r="EI90">
            <v>1529749.71</v>
          </cell>
          <cell r="EJ90">
            <v>21414.74</v>
          </cell>
          <cell r="EK90">
            <v>206541.98</v>
          </cell>
          <cell r="EL90">
            <v>29023.37</v>
          </cell>
          <cell r="EM90">
            <v>4379815.78</v>
          </cell>
          <cell r="EN90">
            <v>509636.03</v>
          </cell>
          <cell r="EO90">
            <v>208142.33</v>
          </cell>
          <cell r="EP90">
            <v>3562.34</v>
          </cell>
          <cell r="EQ90">
            <v>778.35</v>
          </cell>
          <cell r="ER90">
            <v>11763.03</v>
          </cell>
          <cell r="ES90">
            <v>0</v>
          </cell>
          <cell r="ET90">
            <v>0</v>
          </cell>
          <cell r="EU90">
            <v>0</v>
          </cell>
          <cell r="EV90">
            <v>0</v>
          </cell>
          <cell r="EW90">
            <v>496355.91</v>
          </cell>
          <cell r="EX90">
            <v>0</v>
          </cell>
          <cell r="EY90">
            <v>0</v>
          </cell>
          <cell r="EZ90">
            <v>0</v>
          </cell>
          <cell r="FA90">
            <v>0</v>
          </cell>
          <cell r="FB90">
            <v>0</v>
          </cell>
          <cell r="FC90">
            <v>0</v>
          </cell>
          <cell r="FD90">
            <v>62750</v>
          </cell>
          <cell r="FE90">
            <v>1270.1199999999999</v>
          </cell>
          <cell r="FF90">
            <v>1600</v>
          </cell>
          <cell r="FG90">
            <v>10877.9</v>
          </cell>
          <cell r="FH90">
            <v>0</v>
          </cell>
          <cell r="FI90">
            <v>496300.68</v>
          </cell>
          <cell r="FJ90">
            <v>182016.07</v>
          </cell>
          <cell r="FK90">
            <v>77723.69</v>
          </cell>
          <cell r="FL90">
            <v>6563.62</v>
          </cell>
          <cell r="FM90">
            <v>3431.79</v>
          </cell>
          <cell r="FN90">
            <v>22391.99</v>
          </cell>
          <cell r="FO90">
            <v>0</v>
          </cell>
          <cell r="FP90">
            <v>1713065.39</v>
          </cell>
          <cell r="FQ90">
            <v>767640.97</v>
          </cell>
          <cell r="FR90">
            <v>939565.89</v>
          </cell>
          <cell r="FS90">
            <v>29803.06</v>
          </cell>
          <cell r="FT90">
            <v>98394.5</v>
          </cell>
          <cell r="FU90">
            <v>4217.1000000000004</v>
          </cell>
          <cell r="FV90">
            <v>0</v>
          </cell>
          <cell r="FW90">
            <v>2520093.25</v>
          </cell>
          <cell r="FX90">
            <v>998921.48</v>
          </cell>
          <cell r="FY90">
            <v>2510207.41</v>
          </cell>
          <cell r="FZ90">
            <v>54503.6</v>
          </cell>
          <cell r="GA90">
            <v>89042.46</v>
          </cell>
          <cell r="GB90">
            <v>322.45</v>
          </cell>
          <cell r="GC90">
            <v>101191.03</v>
          </cell>
          <cell r="GD90">
            <v>1022187.6</v>
          </cell>
          <cell r="GE90">
            <v>329462.27</v>
          </cell>
          <cell r="GF90">
            <v>258299.43</v>
          </cell>
          <cell r="GG90">
            <v>232683.76</v>
          </cell>
          <cell r="GH90">
            <v>80474.73</v>
          </cell>
          <cell r="GI90">
            <v>254022.95</v>
          </cell>
          <cell r="GJ90">
            <v>-3190676.05</v>
          </cell>
          <cell r="GK90">
            <v>14359531.99</v>
          </cell>
          <cell r="GL90">
            <v>6718653.96</v>
          </cell>
          <cell r="GM90">
            <v>7833369.5499999998</v>
          </cell>
          <cell r="GN90">
            <v>6849642.6299999999</v>
          </cell>
          <cell r="GO90">
            <v>579486.9</v>
          </cell>
          <cell r="GP90">
            <v>37902.18</v>
          </cell>
          <cell r="GQ90">
            <v>0</v>
          </cell>
          <cell r="GR90">
            <v>4350501.1900000004</v>
          </cell>
          <cell r="GS90">
            <v>1936297.04</v>
          </cell>
          <cell r="GT90">
            <v>1631446.37</v>
          </cell>
          <cell r="GU90">
            <v>252590.69</v>
          </cell>
          <cell r="GV90">
            <v>17486.099999999999</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518123.08</v>
          </cell>
          <cell r="HU90">
            <v>189802.25</v>
          </cell>
          <cell r="HV90">
            <v>44157.06</v>
          </cell>
          <cell r="HW90">
            <v>102895.43</v>
          </cell>
          <cell r="HX90">
            <v>2330.37</v>
          </cell>
          <cell r="HY90">
            <v>15579</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15424026</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151327.59</v>
          </cell>
          <cell r="KD90">
            <v>0</v>
          </cell>
          <cell r="KE90">
            <v>257613393.78</v>
          </cell>
          <cell r="KF90">
            <v>109236084.08</v>
          </cell>
          <cell r="KG90">
            <v>41087649.579999998</v>
          </cell>
          <cell r="KH90">
            <v>13946109.199999999</v>
          </cell>
          <cell r="KI90">
            <v>12180269.01</v>
          </cell>
          <cell r="KJ90">
            <v>799101.57</v>
          </cell>
          <cell r="KK90">
            <v>16833116.210000001</v>
          </cell>
        </row>
        <row r="91">
          <cell r="A91">
            <v>88</v>
          </cell>
          <cell r="B91">
            <v>1782</v>
          </cell>
          <cell r="C91" t="str">
            <v>Diagonal Comm School District</v>
          </cell>
          <cell r="D91">
            <v>804420.44</v>
          </cell>
          <cell r="E91">
            <v>135813.26</v>
          </cell>
          <cell r="F91">
            <v>287307.49</v>
          </cell>
          <cell r="G91">
            <v>69647.89</v>
          </cell>
          <cell r="H91">
            <v>0</v>
          </cell>
          <cell r="I91">
            <v>0</v>
          </cell>
          <cell r="J91">
            <v>0</v>
          </cell>
          <cell r="K91">
            <v>0</v>
          </cell>
          <cell r="L91">
            <v>0</v>
          </cell>
          <cell r="M91">
            <v>14404.24</v>
          </cell>
          <cell r="N91">
            <v>1129.98</v>
          </cell>
          <cell r="O91">
            <v>0</v>
          </cell>
          <cell r="P91">
            <v>0</v>
          </cell>
          <cell r="Q91">
            <v>0</v>
          </cell>
          <cell r="R91">
            <v>16053.64</v>
          </cell>
          <cell r="S91">
            <v>2784.6</v>
          </cell>
          <cell r="T91">
            <v>0</v>
          </cell>
          <cell r="U91">
            <v>0</v>
          </cell>
          <cell r="V91">
            <v>0</v>
          </cell>
          <cell r="W91">
            <v>0</v>
          </cell>
          <cell r="X91">
            <v>0</v>
          </cell>
          <cell r="Y91">
            <v>26367.360000000001</v>
          </cell>
          <cell r="Z91">
            <v>4506.24</v>
          </cell>
          <cell r="AA91">
            <v>0</v>
          </cell>
          <cell r="AB91">
            <v>1184.21</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975</v>
          </cell>
          <cell r="BR91">
            <v>0</v>
          </cell>
          <cell r="BS91">
            <v>0</v>
          </cell>
          <cell r="BT91">
            <v>0</v>
          </cell>
          <cell r="BU91">
            <v>0</v>
          </cell>
          <cell r="BV91">
            <v>0</v>
          </cell>
          <cell r="BW91">
            <v>0</v>
          </cell>
          <cell r="BX91">
            <v>0</v>
          </cell>
          <cell r="BY91">
            <v>0</v>
          </cell>
          <cell r="BZ91">
            <v>0</v>
          </cell>
          <cell r="CA91">
            <v>0</v>
          </cell>
          <cell r="CB91">
            <v>0</v>
          </cell>
          <cell r="CC91">
            <v>14345.76</v>
          </cell>
          <cell r="CD91">
            <v>2451.69</v>
          </cell>
          <cell r="CE91">
            <v>0</v>
          </cell>
          <cell r="CF91">
            <v>2078.23</v>
          </cell>
          <cell r="CG91">
            <v>0</v>
          </cell>
          <cell r="CH91">
            <v>0</v>
          </cell>
          <cell r="CI91">
            <v>0</v>
          </cell>
          <cell r="CJ91">
            <v>0</v>
          </cell>
          <cell r="CK91">
            <v>0</v>
          </cell>
          <cell r="CL91">
            <v>0</v>
          </cell>
          <cell r="CM91">
            <v>6220.67</v>
          </cell>
          <cell r="CN91">
            <v>22020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9002.16</v>
          </cell>
          <cell r="DH91">
            <v>9538.51</v>
          </cell>
          <cell r="DI91">
            <v>0</v>
          </cell>
          <cell r="DJ91">
            <v>0</v>
          </cell>
          <cell r="DK91">
            <v>0</v>
          </cell>
          <cell r="DL91">
            <v>83243.570000000007</v>
          </cell>
          <cell r="DM91">
            <v>14225.37</v>
          </cell>
          <cell r="DN91">
            <v>15049.15</v>
          </cell>
          <cell r="DO91">
            <v>3629.01</v>
          </cell>
          <cell r="DP91">
            <v>0</v>
          </cell>
          <cell r="DQ91">
            <v>0</v>
          </cell>
          <cell r="DR91">
            <v>0</v>
          </cell>
          <cell r="DS91">
            <v>0</v>
          </cell>
          <cell r="DT91">
            <v>0</v>
          </cell>
          <cell r="DU91">
            <v>166</v>
          </cell>
          <cell r="DV91">
            <v>0</v>
          </cell>
          <cell r="DW91">
            <v>0</v>
          </cell>
          <cell r="DX91">
            <v>0</v>
          </cell>
          <cell r="DY91">
            <v>0</v>
          </cell>
          <cell r="DZ91">
            <v>118414.48</v>
          </cell>
          <cell r="EA91">
            <v>20237.84</v>
          </cell>
          <cell r="EB91">
            <v>0</v>
          </cell>
          <cell r="EC91">
            <v>0</v>
          </cell>
          <cell r="ED91">
            <v>0</v>
          </cell>
          <cell r="EE91">
            <v>0</v>
          </cell>
          <cell r="EF91">
            <v>0</v>
          </cell>
          <cell r="EG91">
            <v>0</v>
          </cell>
          <cell r="EH91">
            <v>0</v>
          </cell>
          <cell r="EI91">
            <v>58703.26</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65380.04</v>
          </cell>
          <cell r="GL91">
            <v>11173.69</v>
          </cell>
          <cell r="GM91">
            <v>4867.3999999999996</v>
          </cell>
          <cell r="GN91">
            <v>69616.81</v>
          </cell>
          <cell r="GO91">
            <v>0</v>
          </cell>
          <cell r="GP91">
            <v>0</v>
          </cell>
          <cell r="GQ91">
            <v>0</v>
          </cell>
          <cell r="GR91">
            <v>27569.38</v>
          </cell>
          <cell r="GS91">
            <v>4711.6099999999997</v>
          </cell>
          <cell r="GT91">
            <v>18705.189999999999</v>
          </cell>
          <cell r="GU91">
            <v>23679.22</v>
          </cell>
          <cell r="GV91">
            <v>1600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2503.52</v>
          </cell>
          <cell r="HN91">
            <v>427.85</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45723</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1158298.19</v>
          </cell>
          <cell r="KF91">
            <v>196332.15</v>
          </cell>
          <cell r="KG91">
            <v>409179.89</v>
          </cell>
          <cell r="KH91">
            <v>186724.53</v>
          </cell>
          <cell r="KI91">
            <v>23620</v>
          </cell>
          <cell r="KJ91">
            <v>0</v>
          </cell>
          <cell r="KK91">
            <v>45723</v>
          </cell>
        </row>
        <row r="92">
          <cell r="A92">
            <v>89</v>
          </cell>
          <cell r="B92">
            <v>1791</v>
          </cell>
          <cell r="C92" t="str">
            <v>Dike-New Hartford Comm School District</v>
          </cell>
          <cell r="D92">
            <v>4881773.8</v>
          </cell>
          <cell r="E92">
            <v>1662709.82</v>
          </cell>
          <cell r="F92">
            <v>510061.47</v>
          </cell>
          <cell r="G92">
            <v>147184.49</v>
          </cell>
          <cell r="H92">
            <v>74429.48</v>
          </cell>
          <cell r="I92">
            <v>43508.800000000003</v>
          </cell>
          <cell r="J92">
            <v>0</v>
          </cell>
          <cell r="K92">
            <v>0</v>
          </cell>
          <cell r="L92">
            <v>0</v>
          </cell>
          <cell r="M92">
            <v>0</v>
          </cell>
          <cell r="N92">
            <v>0</v>
          </cell>
          <cell r="O92">
            <v>0</v>
          </cell>
          <cell r="P92">
            <v>0</v>
          </cell>
          <cell r="Q92">
            <v>0</v>
          </cell>
          <cell r="R92">
            <v>66034.92</v>
          </cell>
          <cell r="S92">
            <v>23886.37</v>
          </cell>
          <cell r="T92">
            <v>0</v>
          </cell>
          <cell r="U92">
            <v>174.27</v>
          </cell>
          <cell r="V92">
            <v>0</v>
          </cell>
          <cell r="W92">
            <v>0</v>
          </cell>
          <cell r="X92">
            <v>0</v>
          </cell>
          <cell r="Y92">
            <v>59200.24</v>
          </cell>
          <cell r="Z92">
            <v>16307.73</v>
          </cell>
          <cell r="AA92">
            <v>543.72</v>
          </cell>
          <cell r="AB92">
            <v>12500.03</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585.04999999999995</v>
          </cell>
          <cell r="BY92">
            <v>0</v>
          </cell>
          <cell r="BZ92">
            <v>0</v>
          </cell>
          <cell r="CA92">
            <v>0</v>
          </cell>
          <cell r="CB92">
            <v>0</v>
          </cell>
          <cell r="CC92">
            <v>70845.13</v>
          </cell>
          <cell r="CD92">
            <v>22721.47</v>
          </cell>
          <cell r="CE92">
            <v>0</v>
          </cell>
          <cell r="CF92">
            <v>8727.4699999999993</v>
          </cell>
          <cell r="CG92">
            <v>0</v>
          </cell>
          <cell r="CH92">
            <v>0</v>
          </cell>
          <cell r="CI92">
            <v>0</v>
          </cell>
          <cell r="CJ92">
            <v>107052.51</v>
          </cell>
          <cell r="CK92">
            <v>59382.84</v>
          </cell>
          <cell r="CL92">
            <v>14948.17</v>
          </cell>
          <cell r="CM92">
            <v>126959.34</v>
          </cell>
          <cell r="CN92">
            <v>73948.42</v>
          </cell>
          <cell r="CO92">
            <v>0</v>
          </cell>
          <cell r="CP92">
            <v>0</v>
          </cell>
          <cell r="CQ92">
            <v>0</v>
          </cell>
          <cell r="CR92">
            <v>0</v>
          </cell>
          <cell r="CS92">
            <v>6476</v>
          </cell>
          <cell r="CT92">
            <v>0</v>
          </cell>
          <cell r="CU92">
            <v>0</v>
          </cell>
          <cell r="CV92">
            <v>0</v>
          </cell>
          <cell r="CW92">
            <v>0</v>
          </cell>
          <cell r="CX92">
            <v>0</v>
          </cell>
          <cell r="CY92">
            <v>0</v>
          </cell>
          <cell r="CZ92">
            <v>0</v>
          </cell>
          <cell r="DA92">
            <v>0</v>
          </cell>
          <cell r="DB92">
            <v>0</v>
          </cell>
          <cell r="DC92">
            <v>0</v>
          </cell>
          <cell r="DD92">
            <v>0</v>
          </cell>
          <cell r="DE92">
            <v>0</v>
          </cell>
          <cell r="DF92">
            <v>0</v>
          </cell>
          <cell r="DG92">
            <v>25611.14</v>
          </cell>
          <cell r="DH92">
            <v>1412.98</v>
          </cell>
          <cell r="DI92">
            <v>0</v>
          </cell>
          <cell r="DJ92">
            <v>12434.49</v>
          </cell>
          <cell r="DK92">
            <v>0</v>
          </cell>
          <cell r="DL92">
            <v>159409.03</v>
          </cell>
          <cell r="DM92">
            <v>62368.38</v>
          </cell>
          <cell r="DN92">
            <v>61409.51</v>
          </cell>
          <cell r="DO92">
            <v>11624.83</v>
          </cell>
          <cell r="DP92">
            <v>0</v>
          </cell>
          <cell r="DQ92">
            <v>1548</v>
          </cell>
          <cell r="DR92">
            <v>0</v>
          </cell>
          <cell r="DS92">
            <v>0</v>
          </cell>
          <cell r="DT92">
            <v>0</v>
          </cell>
          <cell r="DU92">
            <v>1513.85</v>
          </cell>
          <cell r="DV92">
            <v>0</v>
          </cell>
          <cell r="DW92">
            <v>0</v>
          </cell>
          <cell r="DX92">
            <v>0</v>
          </cell>
          <cell r="DY92">
            <v>0</v>
          </cell>
          <cell r="DZ92">
            <v>391821.92</v>
          </cell>
          <cell r="EA92">
            <v>204073.23</v>
          </cell>
          <cell r="EB92">
            <v>536.13</v>
          </cell>
          <cell r="EC92">
            <v>1513.7</v>
          </cell>
          <cell r="ED92">
            <v>0</v>
          </cell>
          <cell r="EE92">
            <v>4316</v>
          </cell>
          <cell r="EF92">
            <v>0</v>
          </cell>
          <cell r="EG92">
            <v>105154.47</v>
          </cell>
          <cell r="EH92">
            <v>58465.35</v>
          </cell>
          <cell r="EI92">
            <v>8268.5300000000007</v>
          </cell>
          <cell r="EJ92">
            <v>0</v>
          </cell>
          <cell r="EK92">
            <v>0</v>
          </cell>
          <cell r="EL92">
            <v>750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4382.1099999999997</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315349.92</v>
          </cell>
          <cell r="GL92">
            <v>102674.22</v>
          </cell>
          <cell r="GM92">
            <v>188710.68</v>
          </cell>
          <cell r="GN92">
            <v>403583.09</v>
          </cell>
          <cell r="GO92">
            <v>66260.12</v>
          </cell>
          <cell r="GP92">
            <v>175</v>
          </cell>
          <cell r="GQ92">
            <v>0</v>
          </cell>
          <cell r="GR92">
            <v>209215.61</v>
          </cell>
          <cell r="GS92">
            <v>44591.73</v>
          </cell>
          <cell r="GT92">
            <v>83108.850000000006</v>
          </cell>
          <cell r="GU92">
            <v>54289.86</v>
          </cell>
          <cell r="GV92">
            <v>0</v>
          </cell>
          <cell r="GW92">
            <v>637.85</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423145</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6365857.5499999998</v>
          </cell>
          <cell r="KF92">
            <v>2257181.14</v>
          </cell>
          <cell r="KG92">
            <v>906155.21</v>
          </cell>
          <cell r="KH92">
            <v>767970.06</v>
          </cell>
          <cell r="KI92">
            <v>214638.02</v>
          </cell>
          <cell r="KJ92">
            <v>63370.14</v>
          </cell>
          <cell r="KK92">
            <v>423145</v>
          </cell>
        </row>
        <row r="93">
          <cell r="A93">
            <v>90</v>
          </cell>
          <cell r="B93">
            <v>1863</v>
          </cell>
          <cell r="C93" t="str">
            <v>Dubuque Comm School District</v>
          </cell>
          <cell r="D93">
            <v>59659891.899999999</v>
          </cell>
          <cell r="E93">
            <v>22617916.960000001</v>
          </cell>
          <cell r="F93">
            <v>5196179</v>
          </cell>
          <cell r="G93">
            <v>2914832.63</v>
          </cell>
          <cell r="H93">
            <v>388091.34</v>
          </cell>
          <cell r="I93">
            <v>28853.24</v>
          </cell>
          <cell r="J93">
            <v>10566.52</v>
          </cell>
          <cell r="K93">
            <v>1462293.42</v>
          </cell>
          <cell r="L93">
            <v>622488.19999999995</v>
          </cell>
          <cell r="M93">
            <v>286614.71999999997</v>
          </cell>
          <cell r="N93">
            <v>0</v>
          </cell>
          <cell r="O93">
            <v>0</v>
          </cell>
          <cell r="P93">
            <v>0</v>
          </cell>
          <cell r="Q93">
            <v>0</v>
          </cell>
          <cell r="R93">
            <v>1945862.84</v>
          </cell>
          <cell r="S93">
            <v>754906.25</v>
          </cell>
          <cell r="T93">
            <v>22241.08</v>
          </cell>
          <cell r="U93">
            <v>2411.17</v>
          </cell>
          <cell r="V93">
            <v>0</v>
          </cell>
          <cell r="W93">
            <v>461.73</v>
          </cell>
          <cell r="X93">
            <v>0</v>
          </cell>
          <cell r="Y93">
            <v>1185931.7</v>
          </cell>
          <cell r="Z93">
            <v>443882.67</v>
          </cell>
          <cell r="AA93">
            <v>328.96</v>
          </cell>
          <cell r="AB93">
            <v>100608.74</v>
          </cell>
          <cell r="AC93">
            <v>0</v>
          </cell>
          <cell r="AD93">
            <v>139.5</v>
          </cell>
          <cell r="AE93">
            <v>0</v>
          </cell>
          <cell r="AF93">
            <v>163900.81</v>
          </cell>
          <cell r="AG93">
            <v>39013.43</v>
          </cell>
          <cell r="AH93">
            <v>471.42</v>
          </cell>
          <cell r="AI93">
            <v>0</v>
          </cell>
          <cell r="AJ93">
            <v>0</v>
          </cell>
          <cell r="AK93">
            <v>0</v>
          </cell>
          <cell r="AL93">
            <v>0</v>
          </cell>
          <cell r="AM93">
            <v>239455.81</v>
          </cell>
          <cell r="AN93">
            <v>111430.26</v>
          </cell>
          <cell r="AO93">
            <v>38.81</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2251475.9</v>
          </cell>
          <cell r="BW93">
            <v>612139.32999999996</v>
          </cell>
          <cell r="BX93">
            <v>224127.45</v>
          </cell>
          <cell r="BY93">
            <v>3285.22</v>
          </cell>
          <cell r="BZ93">
            <v>0</v>
          </cell>
          <cell r="CA93">
            <v>0</v>
          </cell>
          <cell r="CB93">
            <v>0</v>
          </cell>
          <cell r="CC93">
            <v>1802821.03</v>
          </cell>
          <cell r="CD93">
            <v>641329.24</v>
          </cell>
          <cell r="CE93">
            <v>39.44</v>
          </cell>
          <cell r="CF93">
            <v>84491.01</v>
          </cell>
          <cell r="CG93">
            <v>578</v>
          </cell>
          <cell r="CH93">
            <v>0</v>
          </cell>
          <cell r="CI93">
            <v>0</v>
          </cell>
          <cell r="CJ93">
            <v>0</v>
          </cell>
          <cell r="CK93">
            <v>0</v>
          </cell>
          <cell r="CL93">
            <v>673750.35</v>
          </cell>
          <cell r="CM93">
            <v>35754.29</v>
          </cell>
          <cell r="CN93">
            <v>0</v>
          </cell>
          <cell r="CO93">
            <v>0</v>
          </cell>
          <cell r="CP93">
            <v>0</v>
          </cell>
          <cell r="CQ93">
            <v>0</v>
          </cell>
          <cell r="CR93">
            <v>0</v>
          </cell>
          <cell r="CS93">
            <v>139122.09</v>
          </cell>
          <cell r="CT93">
            <v>2051.86</v>
          </cell>
          <cell r="CU93">
            <v>0</v>
          </cell>
          <cell r="CV93">
            <v>0</v>
          </cell>
          <cell r="CW93">
            <v>398.27</v>
          </cell>
          <cell r="CX93">
            <v>0</v>
          </cell>
          <cell r="CY93">
            <v>0</v>
          </cell>
          <cell r="CZ93">
            <v>0</v>
          </cell>
          <cell r="DA93">
            <v>0</v>
          </cell>
          <cell r="DB93">
            <v>0</v>
          </cell>
          <cell r="DC93">
            <v>0</v>
          </cell>
          <cell r="DD93">
            <v>0</v>
          </cell>
          <cell r="DE93">
            <v>0</v>
          </cell>
          <cell r="DF93">
            <v>0</v>
          </cell>
          <cell r="DG93">
            <v>80365.53</v>
          </cell>
          <cell r="DH93">
            <v>126</v>
          </cell>
          <cell r="DI93">
            <v>0</v>
          </cell>
          <cell r="DJ93">
            <v>29636.25</v>
          </cell>
          <cell r="DK93">
            <v>0</v>
          </cell>
          <cell r="DL93">
            <v>767124.69</v>
          </cell>
          <cell r="DM93">
            <v>297921.83</v>
          </cell>
          <cell r="DN93">
            <v>0</v>
          </cell>
          <cell r="DO93">
            <v>2751.18</v>
          </cell>
          <cell r="DP93">
            <v>0</v>
          </cell>
          <cell r="DQ93">
            <v>615</v>
          </cell>
          <cell r="DR93">
            <v>0</v>
          </cell>
          <cell r="DS93">
            <v>195097.73</v>
          </cell>
          <cell r="DT93">
            <v>61682.78</v>
          </cell>
          <cell r="DU93">
            <v>12306</v>
          </cell>
          <cell r="DV93">
            <v>234.3</v>
          </cell>
          <cell r="DW93">
            <v>0</v>
          </cell>
          <cell r="DX93">
            <v>0</v>
          </cell>
          <cell r="DY93">
            <v>0</v>
          </cell>
          <cell r="DZ93">
            <v>5446463.4699999997</v>
          </cell>
          <cell r="EA93">
            <v>1903334.43</v>
          </cell>
          <cell r="EB93">
            <v>33080.339999999997</v>
          </cell>
          <cell r="EC93">
            <v>76573.37</v>
          </cell>
          <cell r="ED93">
            <v>19318.990000000002</v>
          </cell>
          <cell r="EE93">
            <v>1305</v>
          </cell>
          <cell r="EF93">
            <v>0</v>
          </cell>
          <cell r="EG93">
            <v>993848.95</v>
          </cell>
          <cell r="EH93">
            <v>421191.74</v>
          </cell>
          <cell r="EI93">
            <v>154383.82</v>
          </cell>
          <cell r="EJ93">
            <v>4303.68</v>
          </cell>
          <cell r="EK93">
            <v>0</v>
          </cell>
          <cell r="EL93">
            <v>3066</v>
          </cell>
          <cell r="EM93">
            <v>-10566.52</v>
          </cell>
          <cell r="EN93">
            <v>0</v>
          </cell>
          <cell r="EO93">
            <v>0</v>
          </cell>
          <cell r="EP93">
            <v>0</v>
          </cell>
          <cell r="EQ93">
            <v>0</v>
          </cell>
          <cell r="ER93">
            <v>0</v>
          </cell>
          <cell r="ES93">
            <v>0</v>
          </cell>
          <cell r="ET93">
            <v>0</v>
          </cell>
          <cell r="EU93">
            <v>94839.7</v>
          </cell>
          <cell r="EV93">
            <v>43898.74</v>
          </cell>
          <cell r="EW93">
            <v>0</v>
          </cell>
          <cell r="EX93">
            <v>120698.85</v>
          </cell>
          <cell r="EY93">
            <v>0</v>
          </cell>
          <cell r="EZ93">
            <v>0</v>
          </cell>
          <cell r="FA93">
            <v>0</v>
          </cell>
          <cell r="FB93">
            <v>0</v>
          </cell>
          <cell r="FC93">
            <v>0</v>
          </cell>
          <cell r="FD93">
            <v>0</v>
          </cell>
          <cell r="FE93">
            <v>0</v>
          </cell>
          <cell r="FF93">
            <v>0</v>
          </cell>
          <cell r="FG93">
            <v>0</v>
          </cell>
          <cell r="FH93">
            <v>0</v>
          </cell>
          <cell r="FI93">
            <v>182474.3</v>
          </cell>
          <cell r="FJ93">
            <v>79080.06</v>
          </cell>
          <cell r="FK93">
            <v>171944.95</v>
          </cell>
          <cell r="FL93">
            <v>9021.17</v>
          </cell>
          <cell r="FM93">
            <v>0</v>
          </cell>
          <cell r="FN93">
            <v>0</v>
          </cell>
          <cell r="FO93">
            <v>0</v>
          </cell>
          <cell r="FP93">
            <v>147836.35999999999</v>
          </cell>
          <cell r="FQ93">
            <v>48684.480000000003</v>
          </cell>
          <cell r="FR93">
            <v>103109.83</v>
          </cell>
          <cell r="FS93">
            <v>3071.6</v>
          </cell>
          <cell r="FT93">
            <v>0</v>
          </cell>
          <cell r="FU93">
            <v>0</v>
          </cell>
          <cell r="FV93">
            <v>0</v>
          </cell>
          <cell r="FW93">
            <v>892393.39</v>
          </cell>
          <cell r="FX93">
            <v>372323</v>
          </cell>
          <cell r="FY93">
            <v>45579.5</v>
          </cell>
          <cell r="FZ93">
            <v>165788.66</v>
          </cell>
          <cell r="GA93">
            <v>482151.22</v>
          </cell>
          <cell r="GB93">
            <v>1150</v>
          </cell>
          <cell r="GC93">
            <v>0</v>
          </cell>
          <cell r="GD93">
            <v>0</v>
          </cell>
          <cell r="GE93">
            <v>0</v>
          </cell>
          <cell r="GF93">
            <v>0</v>
          </cell>
          <cell r="GG93">
            <v>0</v>
          </cell>
          <cell r="GH93">
            <v>0</v>
          </cell>
          <cell r="GI93">
            <v>0</v>
          </cell>
          <cell r="GJ93">
            <v>0</v>
          </cell>
          <cell r="GK93">
            <v>4921394.38</v>
          </cell>
          <cell r="GL93">
            <v>2237578.83</v>
          </cell>
          <cell r="GM93">
            <v>854384.92</v>
          </cell>
          <cell r="GN93">
            <v>2591211.77</v>
          </cell>
          <cell r="GO93">
            <v>46111.28</v>
          </cell>
          <cell r="GP93">
            <v>60</v>
          </cell>
          <cell r="GQ93">
            <v>0</v>
          </cell>
          <cell r="GR93">
            <v>2364951.63</v>
          </cell>
          <cell r="GS93">
            <v>619660.38</v>
          </cell>
          <cell r="GT93">
            <v>230342.16</v>
          </cell>
          <cell r="GU93">
            <v>394489.78</v>
          </cell>
          <cell r="GV93">
            <v>1892.86</v>
          </cell>
          <cell r="GW93">
            <v>330</v>
          </cell>
          <cell r="GX93">
            <v>-398.27</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5445421</v>
          </cell>
          <cell r="IV93">
            <v>0</v>
          </cell>
          <cell r="IW93">
            <v>0</v>
          </cell>
          <cell r="IX93">
            <v>0</v>
          </cell>
          <cell r="IY93">
            <v>0</v>
          </cell>
          <cell r="IZ93">
            <v>0</v>
          </cell>
          <cell r="JA93">
            <v>0</v>
          </cell>
          <cell r="JB93">
            <v>557944.30000000005</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84718058.010000005</v>
          </cell>
          <cell r="KF93">
            <v>31928462.609999999</v>
          </cell>
          <cell r="KG93">
            <v>8228410.3700000001</v>
          </cell>
          <cell r="KH93">
            <v>6511705.2800000003</v>
          </cell>
          <cell r="KI93">
            <v>938143.69</v>
          </cell>
          <cell r="KJ93">
            <v>65616.72</v>
          </cell>
          <cell r="KK93">
            <v>6003365.2999999998</v>
          </cell>
        </row>
        <row r="94">
          <cell r="A94">
            <v>91</v>
          </cell>
          <cell r="B94">
            <v>1908</v>
          </cell>
          <cell r="C94" t="str">
            <v>Dunkerton Comm School District</v>
          </cell>
          <cell r="D94">
            <v>2205601.29</v>
          </cell>
          <cell r="E94">
            <v>719789.83</v>
          </cell>
          <cell r="F94">
            <v>434348.06</v>
          </cell>
          <cell r="G94">
            <v>92784.61</v>
          </cell>
          <cell r="H94">
            <v>2221.89</v>
          </cell>
          <cell r="I94">
            <v>539</v>
          </cell>
          <cell r="J94">
            <v>0</v>
          </cell>
          <cell r="K94">
            <v>51500</v>
          </cell>
          <cell r="L94">
            <v>17094.09</v>
          </cell>
          <cell r="M94">
            <v>0</v>
          </cell>
          <cell r="N94">
            <v>0</v>
          </cell>
          <cell r="O94">
            <v>0</v>
          </cell>
          <cell r="P94">
            <v>0</v>
          </cell>
          <cell r="Q94">
            <v>0</v>
          </cell>
          <cell r="R94">
            <v>75780.600000000006</v>
          </cell>
          <cell r="S94">
            <v>25888.58</v>
          </cell>
          <cell r="T94">
            <v>910.9</v>
          </cell>
          <cell r="U94">
            <v>2.75</v>
          </cell>
          <cell r="V94">
            <v>0</v>
          </cell>
          <cell r="W94">
            <v>0</v>
          </cell>
          <cell r="X94">
            <v>0</v>
          </cell>
          <cell r="Y94">
            <v>16256.71</v>
          </cell>
          <cell r="Z94">
            <v>2774.91</v>
          </cell>
          <cell r="AA94">
            <v>1064.72</v>
          </cell>
          <cell r="AB94">
            <v>790.2</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104757.9</v>
          </cell>
          <cell r="BW94">
            <v>34810.129999999997</v>
          </cell>
          <cell r="BX94">
            <v>3327.62</v>
          </cell>
          <cell r="BY94">
            <v>0</v>
          </cell>
          <cell r="BZ94">
            <v>0</v>
          </cell>
          <cell r="CA94">
            <v>0</v>
          </cell>
          <cell r="CB94">
            <v>0</v>
          </cell>
          <cell r="CC94">
            <v>71161.62</v>
          </cell>
          <cell r="CD94">
            <v>20992.71</v>
          </cell>
          <cell r="CE94">
            <v>0</v>
          </cell>
          <cell r="CF94">
            <v>6815.85</v>
          </cell>
          <cell r="CG94">
            <v>0</v>
          </cell>
          <cell r="CH94">
            <v>0</v>
          </cell>
          <cell r="CI94">
            <v>0</v>
          </cell>
          <cell r="CJ94">
            <v>0</v>
          </cell>
          <cell r="CK94">
            <v>0</v>
          </cell>
          <cell r="CL94">
            <v>9771.35</v>
          </cell>
          <cell r="CM94">
            <v>26687.79</v>
          </cell>
          <cell r="CN94">
            <v>41683.03</v>
          </cell>
          <cell r="CO94">
            <v>0</v>
          </cell>
          <cell r="CP94">
            <v>0</v>
          </cell>
          <cell r="CQ94">
            <v>0</v>
          </cell>
          <cell r="CR94">
            <v>0</v>
          </cell>
          <cell r="CS94">
            <v>1939.5</v>
          </cell>
          <cell r="CT94">
            <v>0</v>
          </cell>
          <cell r="CU94">
            <v>0</v>
          </cell>
          <cell r="CV94">
            <v>0</v>
          </cell>
          <cell r="CW94">
            <v>0</v>
          </cell>
          <cell r="CX94">
            <v>0</v>
          </cell>
          <cell r="CY94">
            <v>0</v>
          </cell>
          <cell r="CZ94">
            <v>0</v>
          </cell>
          <cell r="DA94">
            <v>0</v>
          </cell>
          <cell r="DB94">
            <v>0</v>
          </cell>
          <cell r="DC94">
            <v>0</v>
          </cell>
          <cell r="DD94">
            <v>0</v>
          </cell>
          <cell r="DE94">
            <v>0</v>
          </cell>
          <cell r="DF94">
            <v>0</v>
          </cell>
          <cell r="DG94">
            <v>25550.67</v>
          </cell>
          <cell r="DH94">
            <v>644.02</v>
          </cell>
          <cell r="DI94">
            <v>0</v>
          </cell>
          <cell r="DJ94">
            <v>2629</v>
          </cell>
          <cell r="DK94">
            <v>0</v>
          </cell>
          <cell r="DL94">
            <v>0</v>
          </cell>
          <cell r="DM94">
            <v>0</v>
          </cell>
          <cell r="DN94">
            <v>102569.86</v>
          </cell>
          <cell r="DO94">
            <v>579.28</v>
          </cell>
          <cell r="DP94">
            <v>0</v>
          </cell>
          <cell r="DQ94">
            <v>0</v>
          </cell>
          <cell r="DR94">
            <v>0</v>
          </cell>
          <cell r="DS94">
            <v>18990.73</v>
          </cell>
          <cell r="DT94">
            <v>3468.56</v>
          </cell>
          <cell r="DU94">
            <v>942.19</v>
          </cell>
          <cell r="DV94">
            <v>0</v>
          </cell>
          <cell r="DW94">
            <v>0</v>
          </cell>
          <cell r="DX94">
            <v>0</v>
          </cell>
          <cell r="DY94">
            <v>0</v>
          </cell>
          <cell r="DZ94">
            <v>224520.71</v>
          </cell>
          <cell r="EA94">
            <v>87875.72</v>
          </cell>
          <cell r="EB94">
            <v>17453.810000000001</v>
          </cell>
          <cell r="EC94">
            <v>0</v>
          </cell>
          <cell r="ED94">
            <v>0</v>
          </cell>
          <cell r="EE94">
            <v>1452</v>
          </cell>
          <cell r="EF94">
            <v>0</v>
          </cell>
          <cell r="EG94">
            <v>50612.14</v>
          </cell>
          <cell r="EH94">
            <v>17396.57</v>
          </cell>
          <cell r="EI94">
            <v>2229.54</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314.60000000000002</v>
          </cell>
          <cell r="FL94">
            <v>0</v>
          </cell>
          <cell r="FM94">
            <v>0</v>
          </cell>
          <cell r="FN94">
            <v>0</v>
          </cell>
          <cell r="FO94">
            <v>0</v>
          </cell>
          <cell r="FP94">
            <v>37024</v>
          </cell>
          <cell r="FQ94">
            <v>14351.21</v>
          </cell>
          <cell r="FR94">
            <v>3575.1</v>
          </cell>
          <cell r="FS94">
            <v>0</v>
          </cell>
          <cell r="FT94">
            <v>0</v>
          </cell>
          <cell r="FU94">
            <v>0</v>
          </cell>
          <cell r="FV94">
            <v>0</v>
          </cell>
          <cell r="FW94">
            <v>0</v>
          </cell>
          <cell r="FX94">
            <v>0</v>
          </cell>
          <cell r="FY94">
            <v>550</v>
          </cell>
          <cell r="FZ94">
            <v>0</v>
          </cell>
          <cell r="GA94">
            <v>0</v>
          </cell>
          <cell r="GB94">
            <v>0</v>
          </cell>
          <cell r="GC94">
            <v>0</v>
          </cell>
          <cell r="GD94">
            <v>0</v>
          </cell>
          <cell r="GE94">
            <v>0</v>
          </cell>
          <cell r="GF94">
            <v>0</v>
          </cell>
          <cell r="GG94">
            <v>0</v>
          </cell>
          <cell r="GH94">
            <v>0</v>
          </cell>
          <cell r="GI94">
            <v>0</v>
          </cell>
          <cell r="GJ94">
            <v>0</v>
          </cell>
          <cell r="GK94">
            <v>131505.18</v>
          </cell>
          <cell r="GL94">
            <v>51506.55</v>
          </cell>
          <cell r="GM94">
            <v>44310.05</v>
          </cell>
          <cell r="GN94">
            <v>155231</v>
          </cell>
          <cell r="GO94">
            <v>4505.67</v>
          </cell>
          <cell r="GP94">
            <v>75</v>
          </cell>
          <cell r="GQ94">
            <v>0</v>
          </cell>
          <cell r="GR94">
            <v>67462.429999999993</v>
          </cell>
          <cell r="GS94">
            <v>14141.8</v>
          </cell>
          <cell r="GT94">
            <v>19379.55</v>
          </cell>
          <cell r="GU94">
            <v>27990.07</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198703</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2.1</v>
          </cell>
          <cell r="KE94">
            <v>3055173.31</v>
          </cell>
          <cell r="KF94">
            <v>1010090.66</v>
          </cell>
          <cell r="KG94">
            <v>668237.52</v>
          </cell>
          <cell r="KH94">
            <v>311525.57</v>
          </cell>
          <cell r="KI94">
            <v>48410.59</v>
          </cell>
          <cell r="KJ94">
            <v>4695</v>
          </cell>
          <cell r="KK94">
            <v>198705.1</v>
          </cell>
        </row>
        <row r="95">
          <cell r="A95">
            <v>92</v>
          </cell>
          <cell r="B95">
            <v>1917</v>
          </cell>
          <cell r="C95" t="str">
            <v>Boyer Valley Comm School District</v>
          </cell>
          <cell r="D95">
            <v>2306472.2999999998</v>
          </cell>
          <cell r="E95">
            <v>670664.4</v>
          </cell>
          <cell r="F95">
            <v>373527.91</v>
          </cell>
          <cell r="G95">
            <v>44254.44</v>
          </cell>
          <cell r="H95">
            <v>20280.96</v>
          </cell>
          <cell r="I95">
            <v>1286</v>
          </cell>
          <cell r="J95">
            <v>0</v>
          </cell>
          <cell r="K95">
            <v>0</v>
          </cell>
          <cell r="L95">
            <v>0</v>
          </cell>
          <cell r="M95">
            <v>0</v>
          </cell>
          <cell r="N95">
            <v>0</v>
          </cell>
          <cell r="O95">
            <v>0</v>
          </cell>
          <cell r="P95">
            <v>0</v>
          </cell>
          <cell r="Q95">
            <v>0</v>
          </cell>
          <cell r="R95">
            <v>54382.99</v>
          </cell>
          <cell r="S95">
            <v>15523.86</v>
          </cell>
          <cell r="T95">
            <v>27099.86</v>
          </cell>
          <cell r="U95">
            <v>414.27</v>
          </cell>
          <cell r="V95">
            <v>0</v>
          </cell>
          <cell r="W95">
            <v>0</v>
          </cell>
          <cell r="X95">
            <v>0</v>
          </cell>
          <cell r="Y95">
            <v>51285</v>
          </cell>
          <cell r="Z95">
            <v>8009</v>
          </cell>
          <cell r="AA95">
            <v>0</v>
          </cell>
          <cell r="AB95">
            <v>2484.6799999999998</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13500</v>
          </cell>
          <cell r="BW95">
            <v>2328.38</v>
          </cell>
          <cell r="BX95">
            <v>123561.94</v>
          </cell>
          <cell r="BY95">
            <v>12375</v>
          </cell>
          <cell r="BZ95">
            <v>0</v>
          </cell>
          <cell r="CA95">
            <v>0</v>
          </cell>
          <cell r="CB95">
            <v>0</v>
          </cell>
          <cell r="CC95">
            <v>26513.67</v>
          </cell>
          <cell r="CD95">
            <v>6891.3</v>
          </cell>
          <cell r="CE95">
            <v>0</v>
          </cell>
          <cell r="CF95">
            <v>836.13</v>
          </cell>
          <cell r="CG95">
            <v>0</v>
          </cell>
          <cell r="CH95">
            <v>0</v>
          </cell>
          <cell r="CI95">
            <v>0</v>
          </cell>
          <cell r="CJ95">
            <v>0</v>
          </cell>
          <cell r="CK95">
            <v>0</v>
          </cell>
          <cell r="CL95">
            <v>5069.01</v>
          </cell>
          <cell r="CM95">
            <v>903.53</v>
          </cell>
          <cell r="CN95">
            <v>0</v>
          </cell>
          <cell r="CO95">
            <v>0</v>
          </cell>
          <cell r="CP95">
            <v>0</v>
          </cell>
          <cell r="CQ95">
            <v>0</v>
          </cell>
          <cell r="CR95">
            <v>0</v>
          </cell>
          <cell r="CS95">
            <v>0</v>
          </cell>
          <cell r="CT95">
            <v>0</v>
          </cell>
          <cell r="CU95">
            <v>0</v>
          </cell>
          <cell r="CV95">
            <v>0</v>
          </cell>
          <cell r="CW95">
            <v>0</v>
          </cell>
          <cell r="CX95">
            <v>0</v>
          </cell>
          <cell r="CY95">
            <v>0</v>
          </cell>
          <cell r="CZ95">
            <v>10004.35</v>
          </cell>
          <cell r="DA95">
            <v>16882.97</v>
          </cell>
          <cell r="DB95">
            <v>94765.34</v>
          </cell>
          <cell r="DC95">
            <v>0</v>
          </cell>
          <cell r="DD95">
            <v>0</v>
          </cell>
          <cell r="DE95">
            <v>0</v>
          </cell>
          <cell r="DF95">
            <v>0</v>
          </cell>
          <cell r="DG95">
            <v>20231.689999999999</v>
          </cell>
          <cell r="DH95">
            <v>420</v>
          </cell>
          <cell r="DI95">
            <v>8388</v>
          </cell>
          <cell r="DJ95">
            <v>2722</v>
          </cell>
          <cell r="DK95">
            <v>0</v>
          </cell>
          <cell r="DL95">
            <v>116523.58</v>
          </cell>
          <cell r="DM95">
            <v>22910.54</v>
          </cell>
          <cell r="DN95">
            <v>424.14</v>
          </cell>
          <cell r="DO95">
            <v>477.41</v>
          </cell>
          <cell r="DP95">
            <v>371.43</v>
          </cell>
          <cell r="DQ95">
            <v>200</v>
          </cell>
          <cell r="DR95">
            <v>0</v>
          </cell>
          <cell r="DS95">
            <v>0</v>
          </cell>
          <cell r="DT95">
            <v>0</v>
          </cell>
          <cell r="DU95">
            <v>365</v>
          </cell>
          <cell r="DV95">
            <v>0</v>
          </cell>
          <cell r="DW95">
            <v>0</v>
          </cell>
          <cell r="DX95">
            <v>0</v>
          </cell>
          <cell r="DY95">
            <v>0</v>
          </cell>
          <cell r="DZ95">
            <v>197325.85</v>
          </cell>
          <cell r="EA95">
            <v>38773.519999999997</v>
          </cell>
          <cell r="EB95">
            <v>6328.05</v>
          </cell>
          <cell r="EC95">
            <v>1271.23</v>
          </cell>
          <cell r="ED95">
            <v>0</v>
          </cell>
          <cell r="EE95">
            <v>0</v>
          </cell>
          <cell r="EF95">
            <v>0</v>
          </cell>
          <cell r="EG95">
            <v>78104.39</v>
          </cell>
          <cell r="EH95">
            <v>22913.24</v>
          </cell>
          <cell r="EI95">
            <v>9097.8700000000008</v>
          </cell>
          <cell r="EJ95">
            <v>842</v>
          </cell>
          <cell r="EK95">
            <v>0</v>
          </cell>
          <cell r="EL95">
            <v>175</v>
          </cell>
          <cell r="EM95">
            <v>0</v>
          </cell>
          <cell r="EN95">
            <v>0</v>
          </cell>
          <cell r="EO95">
            <v>0</v>
          </cell>
          <cell r="EP95">
            <v>0</v>
          </cell>
          <cell r="EQ95">
            <v>7168.68</v>
          </cell>
          <cell r="ER95">
            <v>0</v>
          </cell>
          <cell r="ES95">
            <v>0</v>
          </cell>
          <cell r="ET95">
            <v>0</v>
          </cell>
          <cell r="EU95">
            <v>0</v>
          </cell>
          <cell r="EV95">
            <v>0</v>
          </cell>
          <cell r="EW95">
            <v>0</v>
          </cell>
          <cell r="EX95">
            <v>0</v>
          </cell>
          <cell r="EY95">
            <v>0</v>
          </cell>
          <cell r="EZ95">
            <v>0</v>
          </cell>
          <cell r="FA95">
            <v>0</v>
          </cell>
          <cell r="FB95">
            <v>0</v>
          </cell>
          <cell r="FC95">
            <v>0</v>
          </cell>
          <cell r="FD95">
            <v>0</v>
          </cell>
          <cell r="FE95">
            <v>305.82</v>
          </cell>
          <cell r="FF95">
            <v>0</v>
          </cell>
          <cell r="FG95">
            <v>0</v>
          </cell>
          <cell r="FH95">
            <v>0</v>
          </cell>
          <cell r="FI95">
            <v>0</v>
          </cell>
          <cell r="FJ95">
            <v>0</v>
          </cell>
          <cell r="FK95">
            <v>0</v>
          </cell>
          <cell r="FL95">
            <v>0</v>
          </cell>
          <cell r="FM95">
            <v>0</v>
          </cell>
          <cell r="FN95">
            <v>0</v>
          </cell>
          <cell r="FO95">
            <v>0</v>
          </cell>
          <cell r="FP95">
            <v>20630.16</v>
          </cell>
          <cell r="FQ95">
            <v>3760.97</v>
          </cell>
          <cell r="FR95">
            <v>809</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140749.43</v>
          </cell>
          <cell r="GL95">
            <v>35216.99</v>
          </cell>
          <cell r="GM95">
            <v>69250.5</v>
          </cell>
          <cell r="GN95">
            <v>144797.32</v>
          </cell>
          <cell r="GO95">
            <v>329.99</v>
          </cell>
          <cell r="GP95">
            <v>0</v>
          </cell>
          <cell r="GQ95">
            <v>0</v>
          </cell>
          <cell r="GR95">
            <v>118224.58</v>
          </cell>
          <cell r="GS95">
            <v>20644.54</v>
          </cell>
          <cell r="GT95">
            <v>9265.7800000000007</v>
          </cell>
          <cell r="GU95">
            <v>36665.83</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183007</v>
          </cell>
          <cell r="IV95">
            <v>0</v>
          </cell>
          <cell r="IW95">
            <v>0</v>
          </cell>
          <cell r="IX95">
            <v>0</v>
          </cell>
          <cell r="IY95">
            <v>0</v>
          </cell>
          <cell r="IZ95">
            <v>0</v>
          </cell>
          <cell r="JA95">
            <v>0</v>
          </cell>
          <cell r="JB95">
            <v>37835</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3123711.95</v>
          </cell>
          <cell r="KF95">
            <v>847636.74</v>
          </cell>
          <cell r="KG95">
            <v>655035.1</v>
          </cell>
          <cell r="KH95">
            <v>270099.31</v>
          </cell>
          <cell r="KI95">
            <v>124135.72</v>
          </cell>
          <cell r="KJ95">
            <v>4383</v>
          </cell>
          <cell r="KK95">
            <v>220842</v>
          </cell>
        </row>
        <row r="96">
          <cell r="A96">
            <v>93</v>
          </cell>
          <cell r="B96">
            <v>1926</v>
          </cell>
          <cell r="C96" t="str">
            <v>Durant Comm School District</v>
          </cell>
          <cell r="D96">
            <v>3395037.93</v>
          </cell>
          <cell r="E96">
            <v>980093.39</v>
          </cell>
          <cell r="F96">
            <v>552028.30000000005</v>
          </cell>
          <cell r="G96">
            <v>118713.39</v>
          </cell>
          <cell r="H96">
            <v>36099.03</v>
          </cell>
          <cell r="I96">
            <v>3011.53</v>
          </cell>
          <cell r="J96">
            <v>0</v>
          </cell>
          <cell r="K96">
            <v>64304.94</v>
          </cell>
          <cell r="L96">
            <v>17971.88</v>
          </cell>
          <cell r="M96">
            <v>43433.06</v>
          </cell>
          <cell r="N96">
            <v>0</v>
          </cell>
          <cell r="O96">
            <v>0</v>
          </cell>
          <cell r="P96">
            <v>0</v>
          </cell>
          <cell r="Q96">
            <v>0</v>
          </cell>
          <cell r="R96">
            <v>114863.82</v>
          </cell>
          <cell r="S96">
            <v>36834.03</v>
          </cell>
          <cell r="T96">
            <v>0</v>
          </cell>
          <cell r="U96">
            <v>0</v>
          </cell>
          <cell r="V96">
            <v>0</v>
          </cell>
          <cell r="W96">
            <v>0</v>
          </cell>
          <cell r="X96">
            <v>0</v>
          </cell>
          <cell r="Y96">
            <v>78135.539999999994</v>
          </cell>
          <cell r="Z96">
            <v>21872.07</v>
          </cell>
          <cell r="AA96">
            <v>0</v>
          </cell>
          <cell r="AB96">
            <v>1758.38</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142375.17000000001</v>
          </cell>
          <cell r="BW96">
            <v>35634.050000000003</v>
          </cell>
          <cell r="BX96">
            <v>16922.419999999998</v>
          </cell>
          <cell r="BY96">
            <v>3446.68</v>
          </cell>
          <cell r="BZ96">
            <v>0</v>
          </cell>
          <cell r="CA96">
            <v>239</v>
          </cell>
          <cell r="CB96">
            <v>0</v>
          </cell>
          <cell r="CC96">
            <v>52281.919999999998</v>
          </cell>
          <cell r="CD96">
            <v>16628.68</v>
          </cell>
          <cell r="CE96">
            <v>0</v>
          </cell>
          <cell r="CF96">
            <v>3177.4</v>
          </cell>
          <cell r="CG96">
            <v>0</v>
          </cell>
          <cell r="CH96">
            <v>0</v>
          </cell>
          <cell r="CI96">
            <v>0</v>
          </cell>
          <cell r="CJ96">
            <v>0</v>
          </cell>
          <cell r="CK96">
            <v>0</v>
          </cell>
          <cell r="CL96">
            <v>12515.41</v>
          </cell>
          <cell r="CM96">
            <v>2722.71</v>
          </cell>
          <cell r="CN96">
            <v>309.98</v>
          </cell>
          <cell r="CO96">
            <v>295</v>
          </cell>
          <cell r="CP96">
            <v>0</v>
          </cell>
          <cell r="CQ96">
            <v>0</v>
          </cell>
          <cell r="CR96">
            <v>0</v>
          </cell>
          <cell r="CS96">
            <v>4540.1000000000004</v>
          </cell>
          <cell r="CT96">
            <v>3350</v>
          </cell>
          <cell r="CU96">
            <v>0</v>
          </cell>
          <cell r="CV96">
            <v>0</v>
          </cell>
          <cell r="CW96">
            <v>0</v>
          </cell>
          <cell r="CX96">
            <v>0</v>
          </cell>
          <cell r="CY96">
            <v>0</v>
          </cell>
          <cell r="CZ96">
            <v>0</v>
          </cell>
          <cell r="DA96">
            <v>0</v>
          </cell>
          <cell r="DB96">
            <v>0</v>
          </cell>
          <cell r="DC96">
            <v>0</v>
          </cell>
          <cell r="DD96">
            <v>0</v>
          </cell>
          <cell r="DE96">
            <v>0</v>
          </cell>
          <cell r="DF96">
            <v>0</v>
          </cell>
          <cell r="DG96">
            <v>8888</v>
          </cell>
          <cell r="DH96">
            <v>698.16</v>
          </cell>
          <cell r="DI96">
            <v>0</v>
          </cell>
          <cell r="DJ96">
            <v>2399</v>
          </cell>
          <cell r="DK96">
            <v>0</v>
          </cell>
          <cell r="DL96">
            <v>38064.660000000003</v>
          </cell>
          <cell r="DM96">
            <v>14165.05</v>
          </cell>
          <cell r="DN96">
            <v>174745.23</v>
          </cell>
          <cell r="DO96">
            <v>453.38</v>
          </cell>
          <cell r="DP96">
            <v>0</v>
          </cell>
          <cell r="DQ96">
            <v>1675.6</v>
          </cell>
          <cell r="DR96">
            <v>0</v>
          </cell>
          <cell r="DS96">
            <v>0</v>
          </cell>
          <cell r="DT96">
            <v>0</v>
          </cell>
          <cell r="DU96">
            <v>216</v>
          </cell>
          <cell r="DV96">
            <v>0</v>
          </cell>
          <cell r="DW96">
            <v>0</v>
          </cell>
          <cell r="DX96">
            <v>0</v>
          </cell>
          <cell r="DY96">
            <v>0</v>
          </cell>
          <cell r="DZ96">
            <v>298232.25</v>
          </cell>
          <cell r="EA96">
            <v>88200.91</v>
          </cell>
          <cell r="EB96">
            <v>0</v>
          </cell>
          <cell r="EC96">
            <v>3891.97</v>
          </cell>
          <cell r="ED96">
            <v>0</v>
          </cell>
          <cell r="EE96">
            <v>1880</v>
          </cell>
          <cell r="EF96">
            <v>0</v>
          </cell>
          <cell r="EG96">
            <v>76483.399999999994</v>
          </cell>
          <cell r="EH96">
            <v>21550.52</v>
          </cell>
          <cell r="EI96">
            <v>54600.62</v>
          </cell>
          <cell r="EJ96">
            <v>1141.97</v>
          </cell>
          <cell r="EK96">
            <v>902.5</v>
          </cell>
          <cell r="EL96">
            <v>325</v>
          </cell>
          <cell r="EM96">
            <v>0</v>
          </cell>
          <cell r="EN96">
            <v>0</v>
          </cell>
          <cell r="EO96">
            <v>0</v>
          </cell>
          <cell r="EP96">
            <v>0</v>
          </cell>
          <cell r="EQ96">
            <v>0</v>
          </cell>
          <cell r="ER96">
            <v>0</v>
          </cell>
          <cell r="ES96">
            <v>0</v>
          </cell>
          <cell r="ET96">
            <v>0</v>
          </cell>
          <cell r="EU96">
            <v>0</v>
          </cell>
          <cell r="EV96">
            <v>0</v>
          </cell>
          <cell r="EW96">
            <v>233.33</v>
          </cell>
          <cell r="EX96">
            <v>0</v>
          </cell>
          <cell r="EY96">
            <v>0</v>
          </cell>
          <cell r="EZ96">
            <v>0</v>
          </cell>
          <cell r="FA96">
            <v>0</v>
          </cell>
          <cell r="FB96">
            <v>0</v>
          </cell>
          <cell r="FC96">
            <v>0</v>
          </cell>
          <cell r="FD96">
            <v>0</v>
          </cell>
          <cell r="FE96">
            <v>0</v>
          </cell>
          <cell r="FF96">
            <v>0</v>
          </cell>
          <cell r="FG96">
            <v>0</v>
          </cell>
          <cell r="FH96">
            <v>0</v>
          </cell>
          <cell r="FI96">
            <v>0</v>
          </cell>
          <cell r="FJ96">
            <v>0</v>
          </cell>
          <cell r="FK96">
            <v>2741.41</v>
          </cell>
          <cell r="FL96">
            <v>0</v>
          </cell>
          <cell r="FM96">
            <v>0</v>
          </cell>
          <cell r="FN96">
            <v>0</v>
          </cell>
          <cell r="FO96">
            <v>0</v>
          </cell>
          <cell r="FP96">
            <v>765.36</v>
          </cell>
          <cell r="FQ96">
            <v>124.7</v>
          </cell>
          <cell r="FR96">
            <v>1847.63</v>
          </cell>
          <cell r="FS96">
            <v>182.16</v>
          </cell>
          <cell r="FT96">
            <v>0</v>
          </cell>
          <cell r="FU96">
            <v>0</v>
          </cell>
          <cell r="FV96">
            <v>0</v>
          </cell>
          <cell r="FW96">
            <v>42021</v>
          </cell>
          <cell r="FX96">
            <v>15730</v>
          </cell>
          <cell r="FY96">
            <v>0</v>
          </cell>
          <cell r="FZ96">
            <v>3457.95</v>
          </cell>
          <cell r="GA96">
            <v>3349.51</v>
          </cell>
          <cell r="GB96">
            <v>0</v>
          </cell>
          <cell r="GC96">
            <v>0</v>
          </cell>
          <cell r="GD96">
            <v>0</v>
          </cell>
          <cell r="GE96">
            <v>0</v>
          </cell>
          <cell r="GF96">
            <v>0</v>
          </cell>
          <cell r="GG96">
            <v>0</v>
          </cell>
          <cell r="GH96">
            <v>0</v>
          </cell>
          <cell r="GI96">
            <v>0</v>
          </cell>
          <cell r="GJ96">
            <v>0</v>
          </cell>
          <cell r="GK96">
            <v>243189.24</v>
          </cell>
          <cell r="GL96">
            <v>90337.04</v>
          </cell>
          <cell r="GM96">
            <v>122860.56</v>
          </cell>
          <cell r="GN96">
            <v>191671.31</v>
          </cell>
          <cell r="GO96">
            <v>3892.24</v>
          </cell>
          <cell r="GP96">
            <v>3546</v>
          </cell>
          <cell r="GQ96">
            <v>0</v>
          </cell>
          <cell r="GR96">
            <v>202145.53</v>
          </cell>
          <cell r="GS96">
            <v>44122.39</v>
          </cell>
          <cell r="GT96">
            <v>9003.33</v>
          </cell>
          <cell r="GU96">
            <v>34892.69</v>
          </cell>
          <cell r="GV96">
            <v>0</v>
          </cell>
          <cell r="GW96">
            <v>25</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252297</v>
          </cell>
          <cell r="IV96">
            <v>0</v>
          </cell>
          <cell r="IW96">
            <v>0</v>
          </cell>
          <cell r="IX96">
            <v>0</v>
          </cell>
          <cell r="IY96">
            <v>0</v>
          </cell>
          <cell r="IZ96">
            <v>0</v>
          </cell>
          <cell r="JA96">
            <v>0</v>
          </cell>
          <cell r="JB96">
            <v>16222.15</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4747900.76</v>
          </cell>
          <cell r="KF96">
            <v>1383264.71</v>
          </cell>
          <cell r="KG96">
            <v>1004575.4</v>
          </cell>
          <cell r="KH96">
            <v>369558.15</v>
          </cell>
          <cell r="KI96">
            <v>44553.26</v>
          </cell>
          <cell r="KJ96">
            <v>13396.13</v>
          </cell>
          <cell r="KK96">
            <v>268519.15000000002</v>
          </cell>
        </row>
        <row r="97">
          <cell r="A97">
            <v>94</v>
          </cell>
          <cell r="B97">
            <v>1944</v>
          </cell>
          <cell r="C97" t="str">
            <v>Eagle Grove Comm School District</v>
          </cell>
          <cell r="D97">
            <v>5177234.0599999996</v>
          </cell>
          <cell r="E97">
            <v>1821911.8</v>
          </cell>
          <cell r="F97">
            <v>651819.92000000004</v>
          </cell>
          <cell r="G97">
            <v>539316.86</v>
          </cell>
          <cell r="H97">
            <v>179634.08</v>
          </cell>
          <cell r="I97">
            <v>16186.68</v>
          </cell>
          <cell r="J97">
            <v>0</v>
          </cell>
          <cell r="K97">
            <v>44070.79</v>
          </cell>
          <cell r="L97">
            <v>7721.52</v>
          </cell>
          <cell r="M97">
            <v>500</v>
          </cell>
          <cell r="N97">
            <v>0</v>
          </cell>
          <cell r="O97">
            <v>0</v>
          </cell>
          <cell r="P97">
            <v>0</v>
          </cell>
          <cell r="Q97">
            <v>0</v>
          </cell>
          <cell r="R97">
            <v>4875.3999999999996</v>
          </cell>
          <cell r="S97">
            <v>831.39</v>
          </cell>
          <cell r="T97">
            <v>0</v>
          </cell>
          <cell r="U97">
            <v>0</v>
          </cell>
          <cell r="V97">
            <v>0</v>
          </cell>
          <cell r="W97">
            <v>0</v>
          </cell>
          <cell r="X97">
            <v>0</v>
          </cell>
          <cell r="Y97">
            <v>84690.55</v>
          </cell>
          <cell r="Z97">
            <v>30081.24</v>
          </cell>
          <cell r="AA97">
            <v>450</v>
          </cell>
          <cell r="AB97">
            <v>2989.51</v>
          </cell>
          <cell r="AC97">
            <v>0</v>
          </cell>
          <cell r="AD97">
            <v>160.5</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110317.88</v>
          </cell>
          <cell r="BW97">
            <v>39431.39</v>
          </cell>
          <cell r="BX97">
            <v>43.96</v>
          </cell>
          <cell r="BY97">
            <v>997.37</v>
          </cell>
          <cell r="BZ97">
            <v>0</v>
          </cell>
          <cell r="CA97">
            <v>7142.88</v>
          </cell>
          <cell r="CB97">
            <v>0</v>
          </cell>
          <cell r="CC97">
            <v>133442.45000000001</v>
          </cell>
          <cell r="CD97">
            <v>52504.83</v>
          </cell>
          <cell r="CE97">
            <v>0</v>
          </cell>
          <cell r="CF97">
            <v>8200.7199999999993</v>
          </cell>
          <cell r="CG97">
            <v>0</v>
          </cell>
          <cell r="CH97">
            <v>0</v>
          </cell>
          <cell r="CI97">
            <v>0</v>
          </cell>
          <cell r="CJ97">
            <v>110801.87</v>
          </cell>
          <cell r="CK97">
            <v>40249.089999999997</v>
          </cell>
          <cell r="CL97">
            <v>4431.34</v>
          </cell>
          <cell r="CM97">
            <v>25909.54</v>
          </cell>
          <cell r="CN97">
            <v>2170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19204.599999999999</v>
          </cell>
          <cell r="DH97">
            <v>8107.8</v>
          </cell>
          <cell r="DI97">
            <v>0</v>
          </cell>
          <cell r="DJ97">
            <v>9604.2999999999993</v>
          </cell>
          <cell r="DK97">
            <v>0</v>
          </cell>
          <cell r="DL97">
            <v>220012.11</v>
          </cell>
          <cell r="DM97">
            <v>77429.100000000006</v>
          </cell>
          <cell r="DN97">
            <v>4550.4399999999996</v>
          </cell>
          <cell r="DO97">
            <v>60.66</v>
          </cell>
          <cell r="DP97">
            <v>0</v>
          </cell>
          <cell r="DQ97">
            <v>702.82</v>
          </cell>
          <cell r="DR97">
            <v>0</v>
          </cell>
          <cell r="DS97">
            <v>0</v>
          </cell>
          <cell r="DT97">
            <v>0</v>
          </cell>
          <cell r="DU97">
            <v>929</v>
          </cell>
          <cell r="DV97">
            <v>0</v>
          </cell>
          <cell r="DW97">
            <v>0</v>
          </cell>
          <cell r="DX97">
            <v>0</v>
          </cell>
          <cell r="DY97">
            <v>0</v>
          </cell>
          <cell r="DZ97">
            <v>515982</v>
          </cell>
          <cell r="EA97">
            <v>208952.61</v>
          </cell>
          <cell r="EB97">
            <v>20531.650000000001</v>
          </cell>
          <cell r="EC97">
            <v>69.989999999999995</v>
          </cell>
          <cell r="ED97">
            <v>0</v>
          </cell>
          <cell r="EE97">
            <v>4759.99</v>
          </cell>
          <cell r="EF97">
            <v>0</v>
          </cell>
          <cell r="EG97">
            <v>115142</v>
          </cell>
          <cell r="EH97">
            <v>41140.61</v>
          </cell>
          <cell r="EI97">
            <v>17802.52</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5000</v>
          </cell>
          <cell r="FQ97">
            <v>852.95</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305140.81</v>
          </cell>
          <cell r="GL97">
            <v>113204.95</v>
          </cell>
          <cell r="GM97">
            <v>105066.8</v>
          </cell>
          <cell r="GN97">
            <v>240009.41</v>
          </cell>
          <cell r="GO97">
            <v>0</v>
          </cell>
          <cell r="GP97">
            <v>195</v>
          </cell>
          <cell r="GQ97">
            <v>0</v>
          </cell>
          <cell r="GR97">
            <v>232556.18</v>
          </cell>
          <cell r="GS97">
            <v>38853.94</v>
          </cell>
          <cell r="GT97">
            <v>82706.3</v>
          </cell>
          <cell r="GU97">
            <v>51132.41</v>
          </cell>
          <cell r="GV97">
            <v>0</v>
          </cell>
          <cell r="GW97">
            <v>420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467428</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7059266.0999999996</v>
          </cell>
          <cell r="KF97">
            <v>2473165.42</v>
          </cell>
          <cell r="KG97">
            <v>908036.53</v>
          </cell>
          <cell r="KH97">
            <v>876794.27</v>
          </cell>
          <cell r="KI97">
            <v>181804.08</v>
          </cell>
          <cell r="KJ97">
            <v>39172.17</v>
          </cell>
          <cell r="KK97">
            <v>467428</v>
          </cell>
        </row>
        <row r="98">
          <cell r="A98">
            <v>95</v>
          </cell>
          <cell r="B98">
            <v>1953</v>
          </cell>
          <cell r="C98" t="str">
            <v>Earlham Comm School District</v>
          </cell>
          <cell r="D98">
            <v>2980149.34</v>
          </cell>
          <cell r="E98">
            <v>1012570.49</v>
          </cell>
          <cell r="F98">
            <v>678498.33</v>
          </cell>
          <cell r="G98">
            <v>119155.97</v>
          </cell>
          <cell r="H98">
            <v>5239.47</v>
          </cell>
          <cell r="I98">
            <v>1554</v>
          </cell>
          <cell r="J98">
            <v>0</v>
          </cell>
          <cell r="K98">
            <v>0</v>
          </cell>
          <cell r="L98">
            <v>0</v>
          </cell>
          <cell r="M98">
            <v>0</v>
          </cell>
          <cell r="N98">
            <v>0</v>
          </cell>
          <cell r="O98">
            <v>0</v>
          </cell>
          <cell r="P98">
            <v>0</v>
          </cell>
          <cell r="Q98">
            <v>0</v>
          </cell>
          <cell r="R98">
            <v>63068.73</v>
          </cell>
          <cell r="S98">
            <v>21323.64</v>
          </cell>
          <cell r="T98">
            <v>155</v>
          </cell>
          <cell r="U98">
            <v>1859.41</v>
          </cell>
          <cell r="V98">
            <v>0</v>
          </cell>
          <cell r="W98">
            <v>155</v>
          </cell>
          <cell r="X98">
            <v>0</v>
          </cell>
          <cell r="Y98">
            <v>47977.84</v>
          </cell>
          <cell r="Z98">
            <v>16511.78</v>
          </cell>
          <cell r="AA98">
            <v>8100</v>
          </cell>
          <cell r="AB98">
            <v>4822.42</v>
          </cell>
          <cell r="AC98">
            <v>1828.7</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151333.15</v>
          </cell>
          <cell r="BW98">
            <v>57059.08</v>
          </cell>
          <cell r="BX98">
            <v>12053</v>
          </cell>
          <cell r="BY98">
            <v>6428.44</v>
          </cell>
          <cell r="BZ98">
            <v>0</v>
          </cell>
          <cell r="CA98">
            <v>4715</v>
          </cell>
          <cell r="CB98">
            <v>0</v>
          </cell>
          <cell r="CC98">
            <v>0</v>
          </cell>
          <cell r="CD98">
            <v>0</v>
          </cell>
          <cell r="CE98">
            <v>8235.85</v>
          </cell>
          <cell r="CF98">
            <v>2739.01</v>
          </cell>
          <cell r="CG98">
            <v>0</v>
          </cell>
          <cell r="CH98">
            <v>0</v>
          </cell>
          <cell r="CI98">
            <v>0</v>
          </cell>
          <cell r="CJ98">
            <v>46804.85</v>
          </cell>
          <cell r="CK98">
            <v>12521.11</v>
          </cell>
          <cell r="CL98">
            <v>178915.33</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19491.34</v>
          </cell>
          <cell r="DH98">
            <v>0</v>
          </cell>
          <cell r="DI98">
            <v>0</v>
          </cell>
          <cell r="DJ98">
            <v>3967.5</v>
          </cell>
          <cell r="DK98">
            <v>0</v>
          </cell>
          <cell r="DL98">
            <v>131752.49</v>
          </cell>
          <cell r="DM98">
            <v>48125.34</v>
          </cell>
          <cell r="DN98">
            <v>1084</v>
          </cell>
          <cell r="DO98">
            <v>200.56</v>
          </cell>
          <cell r="DP98">
            <v>0</v>
          </cell>
          <cell r="DQ98">
            <v>1081</v>
          </cell>
          <cell r="DR98">
            <v>0</v>
          </cell>
          <cell r="DS98">
            <v>0</v>
          </cell>
          <cell r="DT98">
            <v>0</v>
          </cell>
          <cell r="DU98">
            <v>564</v>
          </cell>
          <cell r="DV98">
            <v>0</v>
          </cell>
          <cell r="DW98">
            <v>0</v>
          </cell>
          <cell r="DX98">
            <v>0</v>
          </cell>
          <cell r="DY98">
            <v>0</v>
          </cell>
          <cell r="DZ98">
            <v>209624.74</v>
          </cell>
          <cell r="EA98">
            <v>82755.009999999995</v>
          </cell>
          <cell r="EB98">
            <v>2908</v>
          </cell>
          <cell r="EC98">
            <v>1968.51</v>
          </cell>
          <cell r="ED98">
            <v>0</v>
          </cell>
          <cell r="EE98">
            <v>1621</v>
          </cell>
          <cell r="EF98">
            <v>0</v>
          </cell>
          <cell r="EG98">
            <v>78569.53</v>
          </cell>
          <cell r="EH98">
            <v>22015.4</v>
          </cell>
          <cell r="EI98">
            <v>16734.93</v>
          </cell>
          <cell r="EJ98">
            <v>204.76</v>
          </cell>
          <cell r="EK98">
            <v>159.99</v>
          </cell>
          <cell r="EL98">
            <v>350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325</v>
          </cell>
          <cell r="FS98">
            <v>0</v>
          </cell>
          <cell r="FT98">
            <v>0</v>
          </cell>
          <cell r="FU98">
            <v>0</v>
          </cell>
          <cell r="FV98">
            <v>0</v>
          </cell>
          <cell r="FW98">
            <v>34438.71</v>
          </cell>
          <cell r="FX98">
            <v>8790.5400000000009</v>
          </cell>
          <cell r="FY98">
            <v>33809.08</v>
          </cell>
          <cell r="FZ98">
            <v>5280.04</v>
          </cell>
          <cell r="GA98">
            <v>75249.009999999995</v>
          </cell>
          <cell r="GB98">
            <v>254.53</v>
          </cell>
          <cell r="GC98">
            <v>0</v>
          </cell>
          <cell r="GD98">
            <v>0</v>
          </cell>
          <cell r="GE98">
            <v>0</v>
          </cell>
          <cell r="GF98">
            <v>0</v>
          </cell>
          <cell r="GG98">
            <v>0</v>
          </cell>
          <cell r="GH98">
            <v>0</v>
          </cell>
          <cell r="GI98">
            <v>0</v>
          </cell>
          <cell r="GJ98">
            <v>0</v>
          </cell>
          <cell r="GK98">
            <v>157730.73000000001</v>
          </cell>
          <cell r="GL98">
            <v>73350.759999999995</v>
          </cell>
          <cell r="GM98">
            <v>159264.29999999999</v>
          </cell>
          <cell r="GN98">
            <v>155965.88</v>
          </cell>
          <cell r="GO98">
            <v>3792.48</v>
          </cell>
          <cell r="GP98">
            <v>300</v>
          </cell>
          <cell r="GQ98">
            <v>0</v>
          </cell>
          <cell r="GR98">
            <v>86385.26</v>
          </cell>
          <cell r="GS98">
            <v>14936.14</v>
          </cell>
          <cell r="GT98">
            <v>38610.83</v>
          </cell>
          <cell r="GU98">
            <v>29307.439999999999</v>
          </cell>
          <cell r="GV98">
            <v>0</v>
          </cell>
          <cell r="GW98">
            <v>865</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258262</v>
          </cell>
          <cell r="IV98">
            <v>0</v>
          </cell>
          <cell r="IW98">
            <v>0</v>
          </cell>
          <cell r="IX98">
            <v>0</v>
          </cell>
          <cell r="IY98">
            <v>0</v>
          </cell>
          <cell r="IZ98">
            <v>0</v>
          </cell>
          <cell r="JA98">
            <v>0</v>
          </cell>
          <cell r="JB98">
            <v>4404.17</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3987835.37</v>
          </cell>
          <cell r="KF98">
            <v>1369959.29</v>
          </cell>
          <cell r="KG98">
            <v>1158748.99</v>
          </cell>
          <cell r="KH98">
            <v>327932.44</v>
          </cell>
          <cell r="KI98">
            <v>86269.65</v>
          </cell>
          <cell r="KJ98">
            <v>14863.03</v>
          </cell>
          <cell r="KK98">
            <v>262666.17</v>
          </cell>
        </row>
        <row r="99">
          <cell r="A99">
            <v>96</v>
          </cell>
          <cell r="B99">
            <v>1963</v>
          </cell>
          <cell r="C99" t="str">
            <v>East Buchanan Comm School District</v>
          </cell>
          <cell r="D99">
            <v>2973060.83</v>
          </cell>
          <cell r="E99">
            <v>848397.77</v>
          </cell>
          <cell r="F99">
            <v>762813.34</v>
          </cell>
          <cell r="G99">
            <v>76598.2</v>
          </cell>
          <cell r="H99">
            <v>56820.23</v>
          </cell>
          <cell r="I99">
            <v>0</v>
          </cell>
          <cell r="J99">
            <v>0</v>
          </cell>
          <cell r="K99">
            <v>0</v>
          </cell>
          <cell r="L99">
            <v>0</v>
          </cell>
          <cell r="M99">
            <v>0</v>
          </cell>
          <cell r="N99">
            <v>0</v>
          </cell>
          <cell r="O99">
            <v>0</v>
          </cell>
          <cell r="P99">
            <v>0</v>
          </cell>
          <cell r="Q99">
            <v>0</v>
          </cell>
          <cell r="R99">
            <v>122390.33</v>
          </cell>
          <cell r="S99">
            <v>35529.17</v>
          </cell>
          <cell r="T99">
            <v>0</v>
          </cell>
          <cell r="U99">
            <v>267.83999999999997</v>
          </cell>
          <cell r="V99">
            <v>0</v>
          </cell>
          <cell r="W99">
            <v>0</v>
          </cell>
          <cell r="X99">
            <v>0</v>
          </cell>
          <cell r="Y99">
            <v>48833.51</v>
          </cell>
          <cell r="Z99">
            <v>17803.57</v>
          </cell>
          <cell r="AA99">
            <v>2575.42</v>
          </cell>
          <cell r="AB99">
            <v>16173.06</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178076.38</v>
          </cell>
          <cell r="BW99">
            <v>42112.68</v>
          </cell>
          <cell r="BX99">
            <v>15377.75</v>
          </cell>
          <cell r="BY99">
            <v>19613.87</v>
          </cell>
          <cell r="BZ99">
            <v>0</v>
          </cell>
          <cell r="CA99">
            <v>0</v>
          </cell>
          <cell r="CB99">
            <v>0</v>
          </cell>
          <cell r="CC99">
            <v>90894.62</v>
          </cell>
          <cell r="CD99">
            <v>29060.34</v>
          </cell>
          <cell r="CE99">
            <v>0</v>
          </cell>
          <cell r="CF99">
            <v>3640.33</v>
          </cell>
          <cell r="CG99">
            <v>243.98</v>
          </cell>
          <cell r="CH99">
            <v>0</v>
          </cell>
          <cell r="CI99">
            <v>0</v>
          </cell>
          <cell r="CJ99">
            <v>73048.14</v>
          </cell>
          <cell r="CK99">
            <v>19501.43</v>
          </cell>
          <cell r="CL99">
            <v>6774.14</v>
          </cell>
          <cell r="CM99">
            <v>28898.67</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24150.69</v>
          </cell>
          <cell r="DH99">
            <v>8979.1200000000008</v>
          </cell>
          <cell r="DI99">
            <v>0</v>
          </cell>
          <cell r="DJ99">
            <v>0</v>
          </cell>
          <cell r="DK99">
            <v>0</v>
          </cell>
          <cell r="DL99">
            <v>123917.5</v>
          </cell>
          <cell r="DM99">
            <v>63439.34</v>
          </cell>
          <cell r="DN99">
            <v>485.5</v>
          </cell>
          <cell r="DO99">
            <v>402.6</v>
          </cell>
          <cell r="DP99">
            <v>92.38</v>
          </cell>
          <cell r="DQ99">
            <v>0</v>
          </cell>
          <cell r="DR99">
            <v>0</v>
          </cell>
          <cell r="DS99">
            <v>0</v>
          </cell>
          <cell r="DT99">
            <v>0</v>
          </cell>
          <cell r="DU99">
            <v>3157.19</v>
          </cell>
          <cell r="DV99">
            <v>0</v>
          </cell>
          <cell r="DW99">
            <v>0</v>
          </cell>
          <cell r="DX99">
            <v>0</v>
          </cell>
          <cell r="DY99">
            <v>0</v>
          </cell>
          <cell r="DZ99">
            <v>229390.63</v>
          </cell>
          <cell r="EA99">
            <v>86636.65</v>
          </cell>
          <cell r="EB99">
            <v>32746.29</v>
          </cell>
          <cell r="EC99">
            <v>6167.57</v>
          </cell>
          <cell r="ED99">
            <v>75.989999999999995</v>
          </cell>
          <cell r="EE99">
            <v>0</v>
          </cell>
          <cell r="EF99">
            <v>0</v>
          </cell>
          <cell r="EG99">
            <v>70474.03</v>
          </cell>
          <cell r="EH99">
            <v>46118.13</v>
          </cell>
          <cell r="EI99">
            <v>7042.47</v>
          </cell>
          <cell r="EJ99">
            <v>11549.87</v>
          </cell>
          <cell r="EK99">
            <v>712.37</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13504.54</v>
          </cell>
          <cell r="FS99">
            <v>0</v>
          </cell>
          <cell r="FT99">
            <v>0</v>
          </cell>
          <cell r="FU99">
            <v>0</v>
          </cell>
          <cell r="FV99">
            <v>0</v>
          </cell>
          <cell r="FW99">
            <v>1850.7</v>
          </cell>
          <cell r="FX99">
            <v>316.24</v>
          </cell>
          <cell r="FY99">
            <v>90</v>
          </cell>
          <cell r="FZ99">
            <v>0</v>
          </cell>
          <cell r="GA99">
            <v>0</v>
          </cell>
          <cell r="GB99">
            <v>0</v>
          </cell>
          <cell r="GC99">
            <v>0</v>
          </cell>
          <cell r="GD99">
            <v>0</v>
          </cell>
          <cell r="GE99">
            <v>0</v>
          </cell>
          <cell r="GF99">
            <v>0</v>
          </cell>
          <cell r="GG99">
            <v>0</v>
          </cell>
          <cell r="GH99">
            <v>0</v>
          </cell>
          <cell r="GI99">
            <v>0</v>
          </cell>
          <cell r="GJ99">
            <v>0</v>
          </cell>
          <cell r="GK99">
            <v>208258.54</v>
          </cell>
          <cell r="GL99">
            <v>102858.62</v>
          </cell>
          <cell r="GM99">
            <v>68570.64</v>
          </cell>
          <cell r="GN99">
            <v>181464.73</v>
          </cell>
          <cell r="GO99">
            <v>684.94</v>
          </cell>
          <cell r="GP99">
            <v>0</v>
          </cell>
          <cell r="GQ99">
            <v>0</v>
          </cell>
          <cell r="GR99">
            <v>214854.5</v>
          </cell>
          <cell r="GS99">
            <v>58857.72</v>
          </cell>
          <cell r="GT99">
            <v>23586.639999999999</v>
          </cell>
          <cell r="GU99">
            <v>42168.77</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268098</v>
          </cell>
          <cell r="IV99">
            <v>0</v>
          </cell>
          <cell r="IW99">
            <v>0</v>
          </cell>
          <cell r="IX99">
            <v>0</v>
          </cell>
          <cell r="IY99">
            <v>0</v>
          </cell>
          <cell r="IZ99">
            <v>0</v>
          </cell>
          <cell r="JA99">
            <v>0</v>
          </cell>
          <cell r="JB99">
            <v>10832.66</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779.34</v>
          </cell>
          <cell r="KE99">
            <v>4335049.71</v>
          </cell>
          <cell r="KF99">
            <v>1350631.66</v>
          </cell>
          <cell r="KG99">
            <v>960874.61</v>
          </cell>
          <cell r="KH99">
            <v>395924.63</v>
          </cell>
          <cell r="KI99">
            <v>58629.89</v>
          </cell>
          <cell r="KJ99">
            <v>0</v>
          </cell>
          <cell r="KK99">
            <v>279710</v>
          </cell>
        </row>
        <row r="100">
          <cell r="A100">
            <v>97</v>
          </cell>
          <cell r="B100">
            <v>1965</v>
          </cell>
          <cell r="C100" t="str">
            <v>Easton Valley Comm School District</v>
          </cell>
          <cell r="D100">
            <v>2491718.4300000002</v>
          </cell>
          <cell r="E100">
            <v>822431.89</v>
          </cell>
          <cell r="F100">
            <v>1546938.31</v>
          </cell>
          <cell r="G100">
            <v>135935.38</v>
          </cell>
          <cell r="H100">
            <v>3499.98</v>
          </cell>
          <cell r="I100">
            <v>41226.58</v>
          </cell>
          <cell r="J100">
            <v>0</v>
          </cell>
          <cell r="K100">
            <v>0</v>
          </cell>
          <cell r="L100">
            <v>0</v>
          </cell>
          <cell r="M100">
            <v>0</v>
          </cell>
          <cell r="N100">
            <v>0</v>
          </cell>
          <cell r="O100">
            <v>0</v>
          </cell>
          <cell r="P100">
            <v>0</v>
          </cell>
          <cell r="Q100">
            <v>0</v>
          </cell>
          <cell r="R100">
            <v>110534.96</v>
          </cell>
          <cell r="S100">
            <v>37696.870000000003</v>
          </cell>
          <cell r="T100">
            <v>1398</v>
          </cell>
          <cell r="U100">
            <v>1257.8399999999999</v>
          </cell>
          <cell r="V100">
            <v>0</v>
          </cell>
          <cell r="W100">
            <v>0</v>
          </cell>
          <cell r="X100">
            <v>0</v>
          </cell>
          <cell r="Y100">
            <v>42355.26</v>
          </cell>
          <cell r="Z100">
            <v>7335.41</v>
          </cell>
          <cell r="AA100">
            <v>0</v>
          </cell>
          <cell r="AB100">
            <v>809.04</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41126.879999999997</v>
          </cell>
          <cell r="BW100">
            <v>18906.48</v>
          </cell>
          <cell r="BX100">
            <v>3295</v>
          </cell>
          <cell r="BY100">
            <v>0</v>
          </cell>
          <cell r="BZ100">
            <v>0</v>
          </cell>
          <cell r="CA100">
            <v>0</v>
          </cell>
          <cell r="CB100">
            <v>0</v>
          </cell>
          <cell r="CC100">
            <v>19744.169999999998</v>
          </cell>
          <cell r="CD100">
            <v>3373.27</v>
          </cell>
          <cell r="CE100">
            <v>0</v>
          </cell>
          <cell r="CF100">
            <v>3947.2</v>
          </cell>
          <cell r="CG100">
            <v>0</v>
          </cell>
          <cell r="CH100">
            <v>1489.64</v>
          </cell>
          <cell r="CI100">
            <v>0</v>
          </cell>
          <cell r="CJ100">
            <v>52062.85</v>
          </cell>
          <cell r="CK100">
            <v>23097.29</v>
          </cell>
          <cell r="CL100">
            <v>1288.98</v>
          </cell>
          <cell r="CM100">
            <v>29043.31</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6434.99</v>
          </cell>
          <cell r="DH100">
            <v>454.24</v>
          </cell>
          <cell r="DI100">
            <v>0</v>
          </cell>
          <cell r="DJ100">
            <v>7264.86</v>
          </cell>
          <cell r="DK100">
            <v>0</v>
          </cell>
          <cell r="DL100">
            <v>34038.5</v>
          </cell>
          <cell r="DM100">
            <v>15174.53</v>
          </cell>
          <cell r="DN100">
            <v>142882.10999999999</v>
          </cell>
          <cell r="DO100">
            <v>3.94</v>
          </cell>
          <cell r="DP100">
            <v>0</v>
          </cell>
          <cell r="DQ100">
            <v>809</v>
          </cell>
          <cell r="DR100">
            <v>0</v>
          </cell>
          <cell r="DS100">
            <v>0</v>
          </cell>
          <cell r="DT100">
            <v>0</v>
          </cell>
          <cell r="DU100">
            <v>498</v>
          </cell>
          <cell r="DV100">
            <v>0</v>
          </cell>
          <cell r="DW100">
            <v>0</v>
          </cell>
          <cell r="DX100">
            <v>0</v>
          </cell>
          <cell r="DY100">
            <v>0</v>
          </cell>
          <cell r="DZ100">
            <v>198575.12</v>
          </cell>
          <cell r="EA100">
            <v>91107.520000000004</v>
          </cell>
          <cell r="EB100">
            <v>0</v>
          </cell>
          <cell r="EC100">
            <v>0</v>
          </cell>
          <cell r="ED100">
            <v>0</v>
          </cell>
          <cell r="EE100">
            <v>0</v>
          </cell>
          <cell r="EF100">
            <v>0</v>
          </cell>
          <cell r="EG100">
            <v>95873.5</v>
          </cell>
          <cell r="EH100">
            <v>23736.1</v>
          </cell>
          <cell r="EI100">
            <v>33471.99</v>
          </cell>
          <cell r="EJ100">
            <v>1001.66</v>
          </cell>
          <cell r="EK100">
            <v>9463.6299999999992</v>
          </cell>
          <cell r="EL100">
            <v>50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2661.51</v>
          </cell>
          <cell r="FL100">
            <v>0</v>
          </cell>
          <cell r="FM100">
            <v>0</v>
          </cell>
          <cell r="FN100">
            <v>0</v>
          </cell>
          <cell r="FO100">
            <v>0</v>
          </cell>
          <cell r="FP100">
            <v>0</v>
          </cell>
          <cell r="FQ100">
            <v>0</v>
          </cell>
          <cell r="FR100">
            <v>2922.02</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155519.76999999999</v>
          </cell>
          <cell r="GL100">
            <v>75804.73</v>
          </cell>
          <cell r="GM100">
            <v>76460.44</v>
          </cell>
          <cell r="GN100">
            <v>201583.94</v>
          </cell>
          <cell r="GO100">
            <v>0</v>
          </cell>
          <cell r="GP100">
            <v>0</v>
          </cell>
          <cell r="GQ100">
            <v>0</v>
          </cell>
          <cell r="GR100">
            <v>186957.12</v>
          </cell>
          <cell r="GS100">
            <v>35243.910000000003</v>
          </cell>
          <cell r="GT100">
            <v>22133.99</v>
          </cell>
          <cell r="GU100">
            <v>54390.99</v>
          </cell>
          <cell r="GV100">
            <v>0</v>
          </cell>
          <cell r="GW100">
            <v>119.19</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274746</v>
          </cell>
          <cell r="IV100">
            <v>0</v>
          </cell>
          <cell r="IW100">
            <v>0</v>
          </cell>
          <cell r="IX100">
            <v>0</v>
          </cell>
          <cell r="IY100">
            <v>0</v>
          </cell>
          <cell r="IZ100">
            <v>0</v>
          </cell>
          <cell r="JA100">
            <v>0</v>
          </cell>
          <cell r="JB100">
            <v>428702.4</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3428506.56</v>
          </cell>
          <cell r="KF100">
            <v>1153908</v>
          </cell>
          <cell r="KG100">
            <v>1840385.34</v>
          </cell>
          <cell r="KH100">
            <v>428427.54</v>
          </cell>
          <cell r="KI100">
            <v>12963.61</v>
          </cell>
          <cell r="KJ100">
            <v>50959.27</v>
          </cell>
          <cell r="KK100">
            <v>703448.4</v>
          </cell>
        </row>
        <row r="101">
          <cell r="A101">
            <v>98</v>
          </cell>
          <cell r="B101">
            <v>1968</v>
          </cell>
          <cell r="C101" t="str">
            <v>East Marshall Comm School District</v>
          </cell>
          <cell r="D101">
            <v>3236190.46</v>
          </cell>
          <cell r="E101">
            <v>935695.04</v>
          </cell>
          <cell r="F101">
            <v>690401.75</v>
          </cell>
          <cell r="G101">
            <v>120114.97</v>
          </cell>
          <cell r="H101">
            <v>75985.8</v>
          </cell>
          <cell r="I101">
            <v>300</v>
          </cell>
          <cell r="J101">
            <v>0</v>
          </cell>
          <cell r="K101">
            <v>53602</v>
          </cell>
          <cell r="L101">
            <v>16199.33</v>
          </cell>
          <cell r="M101">
            <v>599.27</v>
          </cell>
          <cell r="N101">
            <v>0</v>
          </cell>
          <cell r="O101">
            <v>0</v>
          </cell>
          <cell r="P101">
            <v>4965.62</v>
          </cell>
          <cell r="Q101">
            <v>0</v>
          </cell>
          <cell r="R101">
            <v>181498.95</v>
          </cell>
          <cell r="S101">
            <v>53870.559999999998</v>
          </cell>
          <cell r="T101">
            <v>22237.5</v>
          </cell>
          <cell r="U101">
            <v>82.02</v>
          </cell>
          <cell r="V101">
            <v>0</v>
          </cell>
          <cell r="W101">
            <v>0</v>
          </cell>
          <cell r="X101">
            <v>0</v>
          </cell>
          <cell r="Y101">
            <v>66083.72</v>
          </cell>
          <cell r="Z101">
            <v>22070.94</v>
          </cell>
          <cell r="AA101">
            <v>1275.45</v>
          </cell>
          <cell r="AB101">
            <v>3907.93</v>
          </cell>
          <cell r="AC101">
            <v>0</v>
          </cell>
          <cell r="AD101">
            <v>0</v>
          </cell>
          <cell r="AE101">
            <v>0</v>
          </cell>
          <cell r="AF101">
            <v>0</v>
          </cell>
          <cell r="AG101">
            <v>0</v>
          </cell>
          <cell r="AH101">
            <v>0</v>
          </cell>
          <cell r="AI101">
            <v>0</v>
          </cell>
          <cell r="AJ101">
            <v>0</v>
          </cell>
          <cell r="AK101">
            <v>0</v>
          </cell>
          <cell r="AL101">
            <v>0</v>
          </cell>
          <cell r="AM101">
            <v>44182.23</v>
          </cell>
          <cell r="AN101">
            <v>7550.73</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182306.56</v>
          </cell>
          <cell r="BW101">
            <v>54897.85</v>
          </cell>
          <cell r="BX101">
            <v>7520.82</v>
          </cell>
          <cell r="BY101">
            <v>111.86</v>
          </cell>
          <cell r="BZ101">
            <v>0</v>
          </cell>
          <cell r="CA101">
            <v>0</v>
          </cell>
          <cell r="CB101">
            <v>0</v>
          </cell>
          <cell r="CC101">
            <v>18386.439999999999</v>
          </cell>
          <cell r="CD101">
            <v>5534.42</v>
          </cell>
          <cell r="CE101">
            <v>0</v>
          </cell>
          <cell r="CF101">
            <v>6942.17</v>
          </cell>
          <cell r="CG101">
            <v>0</v>
          </cell>
          <cell r="CH101">
            <v>0</v>
          </cell>
          <cell r="CI101">
            <v>0</v>
          </cell>
          <cell r="CJ101">
            <v>75102</v>
          </cell>
          <cell r="CK101">
            <v>21510.89</v>
          </cell>
          <cell r="CL101">
            <v>16478.990000000002</v>
          </cell>
          <cell r="CM101">
            <v>9455.5</v>
          </cell>
          <cell r="CN101">
            <v>2177.9899999999998</v>
          </cell>
          <cell r="CO101">
            <v>0</v>
          </cell>
          <cell r="CP101">
            <v>0</v>
          </cell>
          <cell r="CQ101">
            <v>0</v>
          </cell>
          <cell r="CR101">
            <v>0</v>
          </cell>
          <cell r="CS101">
            <v>11131.54</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37172.86</v>
          </cell>
          <cell r="DH101">
            <v>1308.5999999999999</v>
          </cell>
          <cell r="DI101">
            <v>0</v>
          </cell>
          <cell r="DJ101">
            <v>3651</v>
          </cell>
          <cell r="DK101">
            <v>0</v>
          </cell>
          <cell r="DL101">
            <v>166305.43</v>
          </cell>
          <cell r="DM101">
            <v>48145.05</v>
          </cell>
          <cell r="DN101">
            <v>5717.75</v>
          </cell>
          <cell r="DO101">
            <v>350.12</v>
          </cell>
          <cell r="DP101">
            <v>0</v>
          </cell>
          <cell r="DQ101">
            <v>0</v>
          </cell>
          <cell r="DR101">
            <v>0</v>
          </cell>
          <cell r="DS101">
            <v>0</v>
          </cell>
          <cell r="DT101">
            <v>0</v>
          </cell>
          <cell r="DU101">
            <v>564</v>
          </cell>
          <cell r="DV101">
            <v>0</v>
          </cell>
          <cell r="DW101">
            <v>0</v>
          </cell>
          <cell r="DX101">
            <v>0</v>
          </cell>
          <cell r="DY101">
            <v>0</v>
          </cell>
          <cell r="DZ101">
            <v>405606.28</v>
          </cell>
          <cell r="EA101">
            <v>142004.07999999999</v>
          </cell>
          <cell r="EB101">
            <v>11435.31</v>
          </cell>
          <cell r="EC101">
            <v>1740.1</v>
          </cell>
          <cell r="ED101">
            <v>0</v>
          </cell>
          <cell r="EE101">
            <v>0</v>
          </cell>
          <cell r="EF101">
            <v>0</v>
          </cell>
          <cell r="EG101">
            <v>77318.87</v>
          </cell>
          <cell r="EH101">
            <v>32079.1</v>
          </cell>
          <cell r="EI101">
            <v>32679.85</v>
          </cell>
          <cell r="EJ101">
            <v>1142.29</v>
          </cell>
          <cell r="EK101">
            <v>0</v>
          </cell>
          <cell r="EL101">
            <v>1733.7</v>
          </cell>
          <cell r="EM101">
            <v>0</v>
          </cell>
          <cell r="EN101">
            <v>0</v>
          </cell>
          <cell r="EO101">
            <v>0</v>
          </cell>
          <cell r="EP101">
            <v>0</v>
          </cell>
          <cell r="EQ101">
            <v>5035.99</v>
          </cell>
          <cell r="ER101">
            <v>0</v>
          </cell>
          <cell r="ES101">
            <v>0</v>
          </cell>
          <cell r="ET101">
            <v>0</v>
          </cell>
          <cell r="EU101">
            <v>0</v>
          </cell>
          <cell r="EV101">
            <v>0</v>
          </cell>
          <cell r="EW101">
            <v>1097.01</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2813.6</v>
          </cell>
          <cell r="FL101">
            <v>0</v>
          </cell>
          <cell r="FM101">
            <v>0</v>
          </cell>
          <cell r="FN101">
            <v>0</v>
          </cell>
          <cell r="FO101">
            <v>0</v>
          </cell>
          <cell r="FP101">
            <v>0</v>
          </cell>
          <cell r="FQ101">
            <v>0</v>
          </cell>
          <cell r="FR101">
            <v>5640.04</v>
          </cell>
          <cell r="FS101">
            <v>0</v>
          </cell>
          <cell r="FT101">
            <v>0</v>
          </cell>
          <cell r="FU101">
            <v>0</v>
          </cell>
          <cell r="FV101">
            <v>0</v>
          </cell>
          <cell r="FW101">
            <v>1550</v>
          </cell>
          <cell r="FX101">
            <v>474.61</v>
          </cell>
          <cell r="FY101">
            <v>6196.75</v>
          </cell>
          <cell r="FZ101">
            <v>28183.48</v>
          </cell>
          <cell r="GA101">
            <v>2708.63</v>
          </cell>
          <cell r="GB101">
            <v>0</v>
          </cell>
          <cell r="GC101">
            <v>0</v>
          </cell>
          <cell r="GD101">
            <v>0</v>
          </cell>
          <cell r="GE101">
            <v>0</v>
          </cell>
          <cell r="GF101">
            <v>0</v>
          </cell>
          <cell r="GG101">
            <v>0</v>
          </cell>
          <cell r="GH101">
            <v>0</v>
          </cell>
          <cell r="GI101">
            <v>0</v>
          </cell>
          <cell r="GJ101">
            <v>0</v>
          </cell>
          <cell r="GK101">
            <v>200249.89</v>
          </cell>
          <cell r="GL101">
            <v>72189.38</v>
          </cell>
          <cell r="GM101">
            <v>256586.81</v>
          </cell>
          <cell r="GN101">
            <v>241703.65</v>
          </cell>
          <cell r="GO101">
            <v>6616</v>
          </cell>
          <cell r="GP101">
            <v>20</v>
          </cell>
          <cell r="GQ101">
            <v>0</v>
          </cell>
          <cell r="GR101">
            <v>314075.57</v>
          </cell>
          <cell r="GS101">
            <v>76918.06</v>
          </cell>
          <cell r="GT101">
            <v>23971.59</v>
          </cell>
          <cell r="GU101">
            <v>62109.89</v>
          </cell>
          <cell r="GV101">
            <v>2416.73</v>
          </cell>
          <cell r="GW101">
            <v>1864.16</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283230</v>
          </cell>
          <cell r="IV101">
            <v>0</v>
          </cell>
          <cell r="IW101">
            <v>0</v>
          </cell>
          <cell r="IX101">
            <v>0</v>
          </cell>
          <cell r="IY101">
            <v>0</v>
          </cell>
          <cell r="IZ101">
            <v>0</v>
          </cell>
          <cell r="JA101">
            <v>0</v>
          </cell>
          <cell r="JB101">
            <v>19968.96</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5022458.4000000004</v>
          </cell>
          <cell r="KF101">
            <v>1489140.04</v>
          </cell>
          <cell r="KG101">
            <v>1133520.8899999999</v>
          </cell>
          <cell r="KH101">
            <v>482188.57</v>
          </cell>
          <cell r="KI101">
            <v>89905.15</v>
          </cell>
          <cell r="KJ101">
            <v>12534.48</v>
          </cell>
          <cell r="KK101">
            <v>303198.96000000002</v>
          </cell>
        </row>
        <row r="102">
          <cell r="A102">
            <v>99</v>
          </cell>
          <cell r="B102">
            <v>1970</v>
          </cell>
          <cell r="C102" t="str">
            <v>East Union Comm School District</v>
          </cell>
          <cell r="D102">
            <v>3046334.39</v>
          </cell>
          <cell r="E102">
            <v>832807.58</v>
          </cell>
          <cell r="F102">
            <v>809046.18</v>
          </cell>
          <cell r="G102">
            <v>243364.94</v>
          </cell>
          <cell r="H102">
            <v>2869.92</v>
          </cell>
          <cell r="I102">
            <v>1924</v>
          </cell>
          <cell r="J102">
            <v>0</v>
          </cell>
          <cell r="K102">
            <v>0</v>
          </cell>
          <cell r="L102">
            <v>0</v>
          </cell>
          <cell r="M102">
            <v>32511.19</v>
          </cell>
          <cell r="N102">
            <v>0</v>
          </cell>
          <cell r="O102">
            <v>0</v>
          </cell>
          <cell r="P102">
            <v>0</v>
          </cell>
          <cell r="Q102">
            <v>0</v>
          </cell>
          <cell r="R102">
            <v>0</v>
          </cell>
          <cell r="S102">
            <v>0</v>
          </cell>
          <cell r="T102">
            <v>0</v>
          </cell>
          <cell r="U102">
            <v>143.91</v>
          </cell>
          <cell r="V102">
            <v>0</v>
          </cell>
          <cell r="W102">
            <v>0</v>
          </cell>
          <cell r="X102">
            <v>0</v>
          </cell>
          <cell r="Y102">
            <v>39918.559999999998</v>
          </cell>
          <cell r="Z102">
            <v>13435.23</v>
          </cell>
          <cell r="AA102">
            <v>0</v>
          </cell>
          <cell r="AB102">
            <v>3965.98</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19016.43</v>
          </cell>
          <cell r="CD102">
            <v>3325.18</v>
          </cell>
          <cell r="CE102">
            <v>0</v>
          </cell>
          <cell r="CF102">
            <v>1501.12</v>
          </cell>
          <cell r="CG102">
            <v>0</v>
          </cell>
          <cell r="CH102">
            <v>0</v>
          </cell>
          <cell r="CI102">
            <v>0</v>
          </cell>
          <cell r="CJ102">
            <v>56789</v>
          </cell>
          <cell r="CK102">
            <v>16998.990000000002</v>
          </cell>
          <cell r="CL102">
            <v>12370.67</v>
          </cell>
          <cell r="CM102">
            <v>28647.33</v>
          </cell>
          <cell r="CN102">
            <v>94285.71</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10606</v>
          </cell>
          <cell r="DH102">
            <v>5334.53</v>
          </cell>
          <cell r="DI102">
            <v>0</v>
          </cell>
          <cell r="DJ102">
            <v>11674.88</v>
          </cell>
          <cell r="DK102">
            <v>0</v>
          </cell>
          <cell r="DL102">
            <v>198912.78</v>
          </cell>
          <cell r="DM102">
            <v>99433.15</v>
          </cell>
          <cell r="DN102">
            <v>13105.24</v>
          </cell>
          <cell r="DO102">
            <v>7553.37</v>
          </cell>
          <cell r="DP102">
            <v>0</v>
          </cell>
          <cell r="DQ102">
            <v>1830</v>
          </cell>
          <cell r="DR102">
            <v>0</v>
          </cell>
          <cell r="DS102">
            <v>0</v>
          </cell>
          <cell r="DT102">
            <v>0</v>
          </cell>
          <cell r="DU102">
            <v>547</v>
          </cell>
          <cell r="DV102">
            <v>0</v>
          </cell>
          <cell r="DW102">
            <v>0</v>
          </cell>
          <cell r="DX102">
            <v>0</v>
          </cell>
          <cell r="DY102">
            <v>0</v>
          </cell>
          <cell r="DZ102">
            <v>298231.17</v>
          </cell>
          <cell r="EA102">
            <v>85598.05</v>
          </cell>
          <cell r="EB102">
            <v>302.74</v>
          </cell>
          <cell r="EC102">
            <v>459.25</v>
          </cell>
          <cell r="ED102">
            <v>0</v>
          </cell>
          <cell r="EE102">
            <v>0</v>
          </cell>
          <cell r="EF102">
            <v>0</v>
          </cell>
          <cell r="EG102">
            <v>84278.64</v>
          </cell>
          <cell r="EH102">
            <v>22223.21</v>
          </cell>
          <cell r="EI102">
            <v>0</v>
          </cell>
          <cell r="EJ102">
            <v>1275.06</v>
          </cell>
          <cell r="EK102">
            <v>0</v>
          </cell>
          <cell r="EL102">
            <v>895</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4035.03</v>
          </cell>
          <cell r="FL102">
            <v>0</v>
          </cell>
          <cell r="FM102">
            <v>0</v>
          </cell>
          <cell r="FN102">
            <v>0</v>
          </cell>
          <cell r="FO102">
            <v>0</v>
          </cell>
          <cell r="FP102">
            <v>0</v>
          </cell>
          <cell r="FQ102">
            <v>0</v>
          </cell>
          <cell r="FR102">
            <v>4835.37</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96595.26</v>
          </cell>
          <cell r="GL102">
            <v>28328.880000000001</v>
          </cell>
          <cell r="GM102">
            <v>194824.68</v>
          </cell>
          <cell r="GN102">
            <v>196646.57</v>
          </cell>
          <cell r="GO102">
            <v>1523.12</v>
          </cell>
          <cell r="GP102">
            <v>0</v>
          </cell>
          <cell r="GQ102">
            <v>0</v>
          </cell>
          <cell r="GR102">
            <v>191383.42</v>
          </cell>
          <cell r="GS102">
            <v>41705.42</v>
          </cell>
          <cell r="GT102">
            <v>919.98</v>
          </cell>
          <cell r="GU102">
            <v>114279.39</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6329.31</v>
          </cell>
          <cell r="HN102">
            <v>709.69</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228702</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4037788.96</v>
          </cell>
          <cell r="KF102">
            <v>1144565.3799999999</v>
          </cell>
          <cell r="KG102">
            <v>1083104.08</v>
          </cell>
          <cell r="KH102">
            <v>603171.44999999995</v>
          </cell>
          <cell r="KI102">
            <v>98678.75</v>
          </cell>
          <cell r="KJ102">
            <v>16323.88</v>
          </cell>
          <cell r="KK102">
            <v>228702</v>
          </cell>
        </row>
        <row r="103">
          <cell r="A103">
            <v>100</v>
          </cell>
          <cell r="B103">
            <v>1972</v>
          </cell>
          <cell r="C103" t="str">
            <v>Eastern Allamakee Comm School District</v>
          </cell>
          <cell r="D103">
            <v>1798635.9</v>
          </cell>
          <cell r="E103">
            <v>605929.91</v>
          </cell>
          <cell r="F103">
            <v>310408.13</v>
          </cell>
          <cell r="G103">
            <v>71472.039999999994</v>
          </cell>
          <cell r="H103">
            <v>6553.92</v>
          </cell>
          <cell r="I103">
            <v>6632.07</v>
          </cell>
          <cell r="J103">
            <v>0</v>
          </cell>
          <cell r="K103">
            <v>0</v>
          </cell>
          <cell r="L103">
            <v>0</v>
          </cell>
          <cell r="M103">
            <v>0</v>
          </cell>
          <cell r="N103">
            <v>0</v>
          </cell>
          <cell r="O103">
            <v>0</v>
          </cell>
          <cell r="P103">
            <v>0</v>
          </cell>
          <cell r="Q103">
            <v>0</v>
          </cell>
          <cell r="R103">
            <v>49695.78</v>
          </cell>
          <cell r="S103">
            <v>18258.82</v>
          </cell>
          <cell r="T103">
            <v>2440.1999999999998</v>
          </cell>
          <cell r="U103">
            <v>0</v>
          </cell>
          <cell r="V103">
            <v>0</v>
          </cell>
          <cell r="W103">
            <v>0</v>
          </cell>
          <cell r="X103">
            <v>0</v>
          </cell>
          <cell r="Y103">
            <v>47148.31</v>
          </cell>
          <cell r="Z103">
            <v>16105.44</v>
          </cell>
          <cell r="AA103">
            <v>895</v>
          </cell>
          <cell r="AB103">
            <v>3299.21</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3208.48</v>
          </cell>
          <cell r="BP103">
            <v>572.52</v>
          </cell>
          <cell r="BQ103">
            <v>0</v>
          </cell>
          <cell r="BR103">
            <v>0</v>
          </cell>
          <cell r="BS103">
            <v>0</v>
          </cell>
          <cell r="BT103">
            <v>0</v>
          </cell>
          <cell r="BU103">
            <v>0</v>
          </cell>
          <cell r="BV103">
            <v>0</v>
          </cell>
          <cell r="BW103">
            <v>0</v>
          </cell>
          <cell r="BX103">
            <v>960</v>
          </cell>
          <cell r="BY103">
            <v>0</v>
          </cell>
          <cell r="BZ103">
            <v>0</v>
          </cell>
          <cell r="CA103">
            <v>0</v>
          </cell>
          <cell r="CB103">
            <v>0</v>
          </cell>
          <cell r="CC103">
            <v>10948.35</v>
          </cell>
          <cell r="CD103">
            <v>4700.4799999999996</v>
          </cell>
          <cell r="CE103">
            <v>0</v>
          </cell>
          <cell r="CF103">
            <v>1877.99</v>
          </cell>
          <cell r="CG103">
            <v>0</v>
          </cell>
          <cell r="CH103">
            <v>0</v>
          </cell>
          <cell r="CI103">
            <v>0</v>
          </cell>
          <cell r="CJ103">
            <v>0</v>
          </cell>
          <cell r="CK103">
            <v>0</v>
          </cell>
          <cell r="CL103">
            <v>18251.2</v>
          </cell>
          <cell r="CM103">
            <v>19148.7</v>
          </cell>
          <cell r="CN103">
            <v>38742.22</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11059.71</v>
          </cell>
          <cell r="DH103">
            <v>0</v>
          </cell>
          <cell r="DI103">
            <v>0</v>
          </cell>
          <cell r="DJ103">
            <v>2819</v>
          </cell>
          <cell r="DK103">
            <v>0</v>
          </cell>
          <cell r="DL103">
            <v>29640.16</v>
          </cell>
          <cell r="DM103">
            <v>14083.02</v>
          </cell>
          <cell r="DN103">
            <v>48799.14</v>
          </cell>
          <cell r="DO103">
            <v>110.1</v>
          </cell>
          <cell r="DP103">
            <v>0</v>
          </cell>
          <cell r="DQ103">
            <v>0</v>
          </cell>
          <cell r="DR103">
            <v>0</v>
          </cell>
          <cell r="DS103">
            <v>0</v>
          </cell>
          <cell r="DT103">
            <v>0</v>
          </cell>
          <cell r="DU103">
            <v>315</v>
          </cell>
          <cell r="DV103">
            <v>0</v>
          </cell>
          <cell r="DW103">
            <v>0</v>
          </cell>
          <cell r="DX103">
            <v>0</v>
          </cell>
          <cell r="DY103">
            <v>0</v>
          </cell>
          <cell r="DZ103">
            <v>137450.49</v>
          </cell>
          <cell r="EA103">
            <v>46562.45</v>
          </cell>
          <cell r="EB103">
            <v>3579.78</v>
          </cell>
          <cell r="EC103">
            <v>211.24</v>
          </cell>
          <cell r="ED103">
            <v>0</v>
          </cell>
          <cell r="EE103">
            <v>1362.85</v>
          </cell>
          <cell r="EF103">
            <v>0</v>
          </cell>
          <cell r="EG103">
            <v>78515.58</v>
          </cell>
          <cell r="EH103">
            <v>30986.57</v>
          </cell>
          <cell r="EI103">
            <v>1986.89</v>
          </cell>
          <cell r="EJ103">
            <v>1063.79</v>
          </cell>
          <cell r="EK103">
            <v>0</v>
          </cell>
          <cell r="EL103">
            <v>524.6</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3883.39</v>
          </cell>
          <cell r="FL103">
            <v>0</v>
          </cell>
          <cell r="FM103">
            <v>0</v>
          </cell>
          <cell r="FN103">
            <v>0</v>
          </cell>
          <cell r="FO103">
            <v>0</v>
          </cell>
          <cell r="FP103">
            <v>0</v>
          </cell>
          <cell r="FQ103">
            <v>0</v>
          </cell>
          <cell r="FR103">
            <v>1394.95</v>
          </cell>
          <cell r="FS103">
            <v>0</v>
          </cell>
          <cell r="FT103">
            <v>0</v>
          </cell>
          <cell r="FU103">
            <v>0</v>
          </cell>
          <cell r="FV103">
            <v>0</v>
          </cell>
          <cell r="FW103">
            <v>0</v>
          </cell>
          <cell r="FX103">
            <v>0</v>
          </cell>
          <cell r="FY103">
            <v>0</v>
          </cell>
          <cell r="FZ103">
            <v>700</v>
          </cell>
          <cell r="GA103">
            <v>0</v>
          </cell>
          <cell r="GB103">
            <v>0</v>
          </cell>
          <cell r="GC103">
            <v>0</v>
          </cell>
          <cell r="GD103">
            <v>0</v>
          </cell>
          <cell r="GE103">
            <v>0</v>
          </cell>
          <cell r="GF103">
            <v>0</v>
          </cell>
          <cell r="GG103">
            <v>0</v>
          </cell>
          <cell r="GH103">
            <v>0</v>
          </cell>
          <cell r="GI103">
            <v>0</v>
          </cell>
          <cell r="GJ103">
            <v>0</v>
          </cell>
          <cell r="GK103">
            <v>124573.17</v>
          </cell>
          <cell r="GL103">
            <v>51803.18</v>
          </cell>
          <cell r="GM103">
            <v>68637.83</v>
          </cell>
          <cell r="GN103">
            <v>228780.18</v>
          </cell>
          <cell r="GO103">
            <v>3800.5</v>
          </cell>
          <cell r="GP103">
            <v>0</v>
          </cell>
          <cell r="GQ103">
            <v>0</v>
          </cell>
          <cell r="GR103">
            <v>109134.44</v>
          </cell>
          <cell r="GS103">
            <v>30623.96</v>
          </cell>
          <cell r="GT103">
            <v>32546.59</v>
          </cell>
          <cell r="GU103">
            <v>36019.15</v>
          </cell>
          <cell r="GV103">
            <v>0</v>
          </cell>
          <cell r="GW103">
            <v>1100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157383</v>
          </cell>
          <cell r="IV103">
            <v>0</v>
          </cell>
          <cell r="IW103">
            <v>0</v>
          </cell>
          <cell r="IX103">
            <v>0</v>
          </cell>
          <cell r="IY103">
            <v>0</v>
          </cell>
          <cell r="IZ103">
            <v>0</v>
          </cell>
          <cell r="JA103">
            <v>0</v>
          </cell>
          <cell r="JB103">
            <v>22047.73</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2388950.66</v>
          </cell>
          <cell r="KF103">
            <v>819626.35</v>
          </cell>
          <cell r="KG103">
            <v>505157.81</v>
          </cell>
          <cell r="KH103">
            <v>362682.4</v>
          </cell>
          <cell r="KI103">
            <v>49096.639999999999</v>
          </cell>
          <cell r="KJ103">
            <v>12438.52</v>
          </cell>
          <cell r="KK103">
            <v>179430.73</v>
          </cell>
        </row>
        <row r="104">
          <cell r="A104">
            <v>101</v>
          </cell>
          <cell r="B104">
            <v>1975</v>
          </cell>
          <cell r="C104" t="str">
            <v>River Valley Comm School District</v>
          </cell>
          <cell r="D104">
            <v>2129843.4</v>
          </cell>
          <cell r="E104">
            <v>542755.44999999995</v>
          </cell>
          <cell r="F104">
            <v>561459.42000000004</v>
          </cell>
          <cell r="G104">
            <v>127233.62</v>
          </cell>
          <cell r="H104">
            <v>56411.9</v>
          </cell>
          <cell r="I104">
            <v>1665</v>
          </cell>
          <cell r="J104">
            <v>0</v>
          </cell>
          <cell r="K104">
            <v>0</v>
          </cell>
          <cell r="L104">
            <v>0</v>
          </cell>
          <cell r="M104">
            <v>6466.75</v>
          </cell>
          <cell r="N104">
            <v>0</v>
          </cell>
          <cell r="O104">
            <v>0</v>
          </cell>
          <cell r="P104">
            <v>0</v>
          </cell>
          <cell r="Q104">
            <v>0</v>
          </cell>
          <cell r="R104">
            <v>42218.9</v>
          </cell>
          <cell r="S104">
            <v>12455.74</v>
          </cell>
          <cell r="T104">
            <v>0</v>
          </cell>
          <cell r="U104">
            <v>0</v>
          </cell>
          <cell r="V104">
            <v>0</v>
          </cell>
          <cell r="W104">
            <v>0</v>
          </cell>
          <cell r="X104">
            <v>0</v>
          </cell>
          <cell r="Y104">
            <v>34302.04</v>
          </cell>
          <cell r="Z104">
            <v>5919.07</v>
          </cell>
          <cell r="AA104">
            <v>4013.76</v>
          </cell>
          <cell r="AB104">
            <v>1090.1199999999999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19745</v>
          </cell>
          <cell r="BW104">
            <v>7380.06</v>
          </cell>
          <cell r="BX104">
            <v>523</v>
          </cell>
          <cell r="BY104">
            <v>20696.830000000002</v>
          </cell>
          <cell r="BZ104">
            <v>0</v>
          </cell>
          <cell r="CA104">
            <v>0</v>
          </cell>
          <cell r="CB104">
            <v>0</v>
          </cell>
          <cell r="CC104">
            <v>43671.54</v>
          </cell>
          <cell r="CD104">
            <v>11720.04</v>
          </cell>
          <cell r="CE104">
            <v>0</v>
          </cell>
          <cell r="CF104">
            <v>6705.34</v>
          </cell>
          <cell r="CG104">
            <v>0</v>
          </cell>
          <cell r="CH104">
            <v>0</v>
          </cell>
          <cell r="CI104">
            <v>0</v>
          </cell>
          <cell r="CJ104">
            <v>4200</v>
          </cell>
          <cell r="CK104">
            <v>717.84</v>
          </cell>
          <cell r="CL104">
            <v>0</v>
          </cell>
          <cell r="CM104">
            <v>0</v>
          </cell>
          <cell r="CN104">
            <v>925</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15655.35</v>
          </cell>
          <cell r="DH104">
            <v>5444.23</v>
          </cell>
          <cell r="DI104">
            <v>0</v>
          </cell>
          <cell r="DJ104">
            <v>0</v>
          </cell>
          <cell r="DK104">
            <v>0</v>
          </cell>
          <cell r="DL104">
            <v>58601.35</v>
          </cell>
          <cell r="DM104">
            <v>51244.59</v>
          </cell>
          <cell r="DN104">
            <v>107570.76</v>
          </cell>
          <cell r="DO104">
            <v>3168.04</v>
          </cell>
          <cell r="DP104">
            <v>2545.06</v>
          </cell>
          <cell r="DQ104">
            <v>0</v>
          </cell>
          <cell r="DR104">
            <v>0</v>
          </cell>
          <cell r="DS104">
            <v>0</v>
          </cell>
          <cell r="DT104">
            <v>0</v>
          </cell>
          <cell r="DU104">
            <v>464</v>
          </cell>
          <cell r="DV104">
            <v>0</v>
          </cell>
          <cell r="DW104">
            <v>0</v>
          </cell>
          <cell r="DX104">
            <v>0</v>
          </cell>
          <cell r="DY104">
            <v>0</v>
          </cell>
          <cell r="DZ104">
            <v>182665.56</v>
          </cell>
          <cell r="EA104">
            <v>60751.97</v>
          </cell>
          <cell r="EB104">
            <v>0</v>
          </cell>
          <cell r="EC104">
            <v>7476.3</v>
          </cell>
          <cell r="ED104">
            <v>0</v>
          </cell>
          <cell r="EE104">
            <v>0</v>
          </cell>
          <cell r="EF104">
            <v>0</v>
          </cell>
          <cell r="EG104">
            <v>55000</v>
          </cell>
          <cell r="EH104">
            <v>17663.91</v>
          </cell>
          <cell r="EI104">
            <v>25019.75</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8790.81</v>
          </cell>
          <cell r="FZ104">
            <v>0</v>
          </cell>
          <cell r="GA104">
            <v>0</v>
          </cell>
          <cell r="GB104">
            <v>0</v>
          </cell>
          <cell r="GC104">
            <v>0</v>
          </cell>
          <cell r="GD104">
            <v>0</v>
          </cell>
          <cell r="GE104">
            <v>0</v>
          </cell>
          <cell r="GF104">
            <v>0</v>
          </cell>
          <cell r="GG104">
            <v>0</v>
          </cell>
          <cell r="GH104">
            <v>0</v>
          </cell>
          <cell r="GI104">
            <v>0</v>
          </cell>
          <cell r="GJ104">
            <v>0</v>
          </cell>
          <cell r="GK104">
            <v>138021.39000000001</v>
          </cell>
          <cell r="GL104">
            <v>41810.160000000003</v>
          </cell>
          <cell r="GM104">
            <v>81267.3</v>
          </cell>
          <cell r="GN104">
            <v>226001.44</v>
          </cell>
          <cell r="GO104">
            <v>8110.65</v>
          </cell>
          <cell r="GP104">
            <v>0</v>
          </cell>
          <cell r="GQ104">
            <v>0</v>
          </cell>
          <cell r="GR104">
            <v>110649.89</v>
          </cell>
          <cell r="GS104">
            <v>31874.38</v>
          </cell>
          <cell r="GT104">
            <v>988.58</v>
          </cell>
          <cell r="GU104">
            <v>52408.79</v>
          </cell>
          <cell r="GV104">
            <v>0</v>
          </cell>
          <cell r="GW104">
            <v>1190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184005</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2818919.07</v>
          </cell>
          <cell r="KF104">
            <v>784293.21</v>
          </cell>
          <cell r="KG104">
            <v>812219.48</v>
          </cell>
          <cell r="KH104">
            <v>450224.71</v>
          </cell>
          <cell r="KI104">
            <v>67992.61</v>
          </cell>
          <cell r="KJ104">
            <v>2855</v>
          </cell>
          <cell r="KK104">
            <v>184005</v>
          </cell>
        </row>
        <row r="105">
          <cell r="A105">
            <v>102</v>
          </cell>
          <cell r="B105">
            <v>1989</v>
          </cell>
          <cell r="C105" t="str">
            <v>Edgewood-Colesburg Comm School District</v>
          </cell>
          <cell r="D105">
            <v>2782853.14</v>
          </cell>
          <cell r="E105">
            <v>682299.19</v>
          </cell>
          <cell r="F105">
            <v>349080.85</v>
          </cell>
          <cell r="G105">
            <v>95319.87</v>
          </cell>
          <cell r="H105">
            <v>30241.82</v>
          </cell>
          <cell r="I105">
            <v>1577.95</v>
          </cell>
          <cell r="J105">
            <v>0</v>
          </cell>
          <cell r="K105">
            <v>0</v>
          </cell>
          <cell r="L105">
            <v>0</v>
          </cell>
          <cell r="M105">
            <v>0</v>
          </cell>
          <cell r="N105">
            <v>0</v>
          </cell>
          <cell r="O105">
            <v>0</v>
          </cell>
          <cell r="P105">
            <v>0</v>
          </cell>
          <cell r="Q105">
            <v>0</v>
          </cell>
          <cell r="R105">
            <v>130100.96</v>
          </cell>
          <cell r="S105">
            <v>22464.15</v>
          </cell>
          <cell r="T105">
            <v>0</v>
          </cell>
          <cell r="U105">
            <v>7104.77</v>
          </cell>
          <cell r="V105">
            <v>0</v>
          </cell>
          <cell r="W105">
            <v>45</v>
          </cell>
          <cell r="X105">
            <v>0</v>
          </cell>
          <cell r="Y105">
            <v>36177.129999999997</v>
          </cell>
          <cell r="Z105">
            <v>6263.24</v>
          </cell>
          <cell r="AA105">
            <v>0</v>
          </cell>
          <cell r="AB105">
            <v>2648.91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92543.33</v>
          </cell>
          <cell r="BW105">
            <v>15801.49</v>
          </cell>
          <cell r="BX105">
            <v>8403.67</v>
          </cell>
          <cell r="BY105">
            <v>0</v>
          </cell>
          <cell r="BZ105">
            <v>0</v>
          </cell>
          <cell r="CA105">
            <v>0</v>
          </cell>
          <cell r="CB105">
            <v>0</v>
          </cell>
          <cell r="CC105">
            <v>79854.03</v>
          </cell>
          <cell r="CD105">
            <v>19091.88</v>
          </cell>
          <cell r="CE105">
            <v>386.48</v>
          </cell>
          <cell r="CF105">
            <v>8907.7199999999993</v>
          </cell>
          <cell r="CG105">
            <v>0</v>
          </cell>
          <cell r="CH105">
            <v>0</v>
          </cell>
          <cell r="CI105">
            <v>0</v>
          </cell>
          <cell r="CJ105">
            <v>0</v>
          </cell>
          <cell r="CK105">
            <v>0.02</v>
          </cell>
          <cell r="CL105">
            <v>17324.8</v>
          </cell>
          <cell r="CM105">
            <v>12438.11</v>
          </cell>
          <cell r="CN105">
            <v>4196</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13173.5</v>
          </cell>
          <cell r="DH105">
            <v>0</v>
          </cell>
          <cell r="DI105">
            <v>0</v>
          </cell>
          <cell r="DJ105">
            <v>0</v>
          </cell>
          <cell r="DK105">
            <v>0</v>
          </cell>
          <cell r="DL105">
            <v>152812.51999999999</v>
          </cell>
          <cell r="DM105">
            <v>55320.42</v>
          </cell>
          <cell r="DN105">
            <v>1438.44</v>
          </cell>
          <cell r="DO105">
            <v>128.96</v>
          </cell>
          <cell r="DP105">
            <v>0</v>
          </cell>
          <cell r="DQ105">
            <v>1170</v>
          </cell>
          <cell r="DR105">
            <v>0</v>
          </cell>
          <cell r="DS105">
            <v>0</v>
          </cell>
          <cell r="DT105">
            <v>0</v>
          </cell>
          <cell r="DU105">
            <v>630</v>
          </cell>
          <cell r="DV105">
            <v>0</v>
          </cell>
          <cell r="DW105">
            <v>0</v>
          </cell>
          <cell r="DX105">
            <v>0</v>
          </cell>
          <cell r="DY105">
            <v>0</v>
          </cell>
          <cell r="DZ105">
            <v>246924.59</v>
          </cell>
          <cell r="EA105">
            <v>61808.78</v>
          </cell>
          <cell r="EB105">
            <v>711</v>
          </cell>
          <cell r="EC105">
            <v>0</v>
          </cell>
          <cell r="ED105">
            <v>0</v>
          </cell>
          <cell r="EE105">
            <v>650</v>
          </cell>
          <cell r="EF105">
            <v>0</v>
          </cell>
          <cell r="EG105">
            <v>50073.18</v>
          </cell>
          <cell r="EH105">
            <v>7890.76</v>
          </cell>
          <cell r="EI105">
            <v>106554.91</v>
          </cell>
          <cell r="EJ105">
            <v>6277.02</v>
          </cell>
          <cell r="EK105">
            <v>36726.46</v>
          </cell>
          <cell r="EL105">
            <v>10183.219999999999</v>
          </cell>
          <cell r="EM105">
            <v>0</v>
          </cell>
          <cell r="EN105">
            <v>0</v>
          </cell>
          <cell r="EO105">
            <v>0</v>
          </cell>
          <cell r="EP105">
            <v>0</v>
          </cell>
          <cell r="EQ105">
            <v>0</v>
          </cell>
          <cell r="ER105">
            <v>0</v>
          </cell>
          <cell r="ES105">
            <v>0</v>
          </cell>
          <cell r="ET105">
            <v>0</v>
          </cell>
          <cell r="EU105">
            <v>0</v>
          </cell>
          <cell r="EV105">
            <v>0</v>
          </cell>
          <cell r="EW105">
            <v>0</v>
          </cell>
          <cell r="EX105">
            <v>2956.27</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325</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196955.38</v>
          </cell>
          <cell r="GL105">
            <v>44779.92</v>
          </cell>
          <cell r="GM105">
            <v>67757.64</v>
          </cell>
          <cell r="GN105">
            <v>248615.81</v>
          </cell>
          <cell r="GO105">
            <v>2133.98</v>
          </cell>
          <cell r="GP105">
            <v>420</v>
          </cell>
          <cell r="GQ105">
            <v>0</v>
          </cell>
          <cell r="GR105">
            <v>188602.65</v>
          </cell>
          <cell r="GS105">
            <v>61745.91</v>
          </cell>
          <cell r="GT105">
            <v>7525.31</v>
          </cell>
          <cell r="GU105">
            <v>59269.48</v>
          </cell>
          <cell r="GV105">
            <v>0</v>
          </cell>
          <cell r="GW105">
            <v>3550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190400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3956896.91</v>
          </cell>
          <cell r="KF105">
            <v>977465.76</v>
          </cell>
          <cell r="KG105">
            <v>573311.6</v>
          </cell>
          <cell r="KH105">
            <v>443666.92</v>
          </cell>
          <cell r="KI105">
            <v>73298.259999999995</v>
          </cell>
          <cell r="KJ105">
            <v>17596.169999999998</v>
          </cell>
          <cell r="KK105">
            <v>190400</v>
          </cell>
        </row>
        <row r="106">
          <cell r="A106">
            <v>103</v>
          </cell>
          <cell r="B106">
            <v>2007</v>
          </cell>
          <cell r="C106" t="str">
            <v>Eldora-New Providence Comm School District</v>
          </cell>
          <cell r="D106">
            <v>3030497.75</v>
          </cell>
          <cell r="E106">
            <v>1084377.8700000001</v>
          </cell>
          <cell r="F106">
            <v>1715094.75</v>
          </cell>
          <cell r="G106">
            <v>184263.45</v>
          </cell>
          <cell r="H106">
            <v>22375.91</v>
          </cell>
          <cell r="I106">
            <v>474.15</v>
          </cell>
          <cell r="J106">
            <v>0</v>
          </cell>
          <cell r="K106">
            <v>0</v>
          </cell>
          <cell r="L106">
            <v>0</v>
          </cell>
          <cell r="M106">
            <v>0</v>
          </cell>
          <cell r="N106">
            <v>0</v>
          </cell>
          <cell r="O106">
            <v>0</v>
          </cell>
          <cell r="P106">
            <v>0</v>
          </cell>
          <cell r="Q106">
            <v>0</v>
          </cell>
          <cell r="R106">
            <v>109734.32</v>
          </cell>
          <cell r="S106">
            <v>35520.04</v>
          </cell>
          <cell r="T106">
            <v>12281.57</v>
          </cell>
          <cell r="U106">
            <v>0</v>
          </cell>
          <cell r="V106">
            <v>0</v>
          </cell>
          <cell r="W106">
            <v>0</v>
          </cell>
          <cell r="X106">
            <v>0</v>
          </cell>
          <cell r="Y106">
            <v>42096.21</v>
          </cell>
          <cell r="Z106">
            <v>14770.94</v>
          </cell>
          <cell r="AA106">
            <v>3983.66</v>
          </cell>
          <cell r="AB106">
            <v>1564.97</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43563.5</v>
          </cell>
          <cell r="BP106">
            <v>15847.12</v>
          </cell>
          <cell r="BQ106">
            <v>0</v>
          </cell>
          <cell r="BR106">
            <v>0</v>
          </cell>
          <cell r="BS106">
            <v>0</v>
          </cell>
          <cell r="BT106">
            <v>0</v>
          </cell>
          <cell r="BU106">
            <v>0</v>
          </cell>
          <cell r="BV106">
            <v>159109</v>
          </cell>
          <cell r="BW106">
            <v>45092.4</v>
          </cell>
          <cell r="BX106">
            <v>1013.36</v>
          </cell>
          <cell r="BY106">
            <v>0</v>
          </cell>
          <cell r="BZ106">
            <v>0</v>
          </cell>
          <cell r="CA106">
            <v>0</v>
          </cell>
          <cell r="CB106">
            <v>0</v>
          </cell>
          <cell r="CC106">
            <v>19112.259999999998</v>
          </cell>
          <cell r="CD106">
            <v>14449.73</v>
          </cell>
          <cell r="CE106">
            <v>2179.36</v>
          </cell>
          <cell r="CF106">
            <v>2576.19</v>
          </cell>
          <cell r="CG106">
            <v>0</v>
          </cell>
          <cell r="CH106">
            <v>0</v>
          </cell>
          <cell r="CI106">
            <v>0</v>
          </cell>
          <cell r="CJ106">
            <v>63790</v>
          </cell>
          <cell r="CK106">
            <v>19340.77</v>
          </cell>
          <cell r="CL106">
            <v>11126.04</v>
          </cell>
          <cell r="CM106">
            <v>15076.96</v>
          </cell>
          <cell r="CN106">
            <v>5024</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20212.330000000002</v>
          </cell>
          <cell r="DH106">
            <v>1956.43</v>
          </cell>
          <cell r="DI106">
            <v>0</v>
          </cell>
          <cell r="DJ106">
            <v>1089</v>
          </cell>
          <cell r="DK106">
            <v>0</v>
          </cell>
          <cell r="DL106">
            <v>157304.28</v>
          </cell>
          <cell r="DM106">
            <v>35271.03</v>
          </cell>
          <cell r="DN106">
            <v>8358.9</v>
          </cell>
          <cell r="DO106">
            <v>495.27</v>
          </cell>
          <cell r="DP106">
            <v>631.19000000000005</v>
          </cell>
          <cell r="DQ106">
            <v>1111</v>
          </cell>
          <cell r="DR106">
            <v>0</v>
          </cell>
          <cell r="DS106">
            <v>0</v>
          </cell>
          <cell r="DT106">
            <v>0</v>
          </cell>
          <cell r="DU106">
            <v>4016.58</v>
          </cell>
          <cell r="DV106">
            <v>0</v>
          </cell>
          <cell r="DW106">
            <v>95.97</v>
          </cell>
          <cell r="DX106">
            <v>0</v>
          </cell>
          <cell r="DY106">
            <v>0</v>
          </cell>
          <cell r="DZ106">
            <v>288507.05</v>
          </cell>
          <cell r="EA106">
            <v>107691.12</v>
          </cell>
          <cell r="EB106">
            <v>22765.23</v>
          </cell>
          <cell r="EC106">
            <v>2507.8000000000002</v>
          </cell>
          <cell r="ED106">
            <v>0</v>
          </cell>
          <cell r="EE106">
            <v>1607</v>
          </cell>
          <cell r="EF106">
            <v>0</v>
          </cell>
          <cell r="EG106">
            <v>74295</v>
          </cell>
          <cell r="EH106">
            <v>33357.339999999997</v>
          </cell>
          <cell r="EI106">
            <v>8407.82</v>
          </cell>
          <cell r="EJ106">
            <v>198.72</v>
          </cell>
          <cell r="EK106">
            <v>0</v>
          </cell>
          <cell r="EL106">
            <v>318.73</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790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79176</v>
          </cell>
          <cell r="GL106">
            <v>33613.33</v>
          </cell>
          <cell r="GM106">
            <v>360972.08</v>
          </cell>
          <cell r="GN106">
            <v>209247.17</v>
          </cell>
          <cell r="GO106">
            <v>21914.67</v>
          </cell>
          <cell r="GP106">
            <v>0</v>
          </cell>
          <cell r="GQ106">
            <v>0</v>
          </cell>
          <cell r="GR106">
            <v>201863.72</v>
          </cell>
          <cell r="GS106">
            <v>41699.32</v>
          </cell>
          <cell r="GT106">
            <v>86641.02</v>
          </cell>
          <cell r="GU106">
            <v>38638.14</v>
          </cell>
          <cell r="GV106">
            <v>0</v>
          </cell>
          <cell r="GW106">
            <v>220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313372</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4269049.09</v>
          </cell>
          <cell r="KF106">
            <v>1481031.01</v>
          </cell>
          <cell r="KG106">
            <v>2257842.7000000002</v>
          </cell>
          <cell r="KH106">
            <v>456525.1</v>
          </cell>
          <cell r="KI106">
            <v>50041.74</v>
          </cell>
          <cell r="KJ106">
            <v>4819.88</v>
          </cell>
          <cell r="KK106">
            <v>313372</v>
          </cell>
        </row>
        <row r="107">
          <cell r="A107">
            <v>104</v>
          </cell>
          <cell r="B107">
            <v>2088</v>
          </cell>
          <cell r="C107" t="str">
            <v>Emmetsburg Comm School District</v>
          </cell>
          <cell r="D107">
            <v>3992408.56</v>
          </cell>
          <cell r="E107">
            <v>1325431</v>
          </cell>
          <cell r="F107">
            <v>503240.48</v>
          </cell>
          <cell r="G107">
            <v>248134.51</v>
          </cell>
          <cell r="H107">
            <v>201776.95</v>
          </cell>
          <cell r="I107">
            <v>205</v>
          </cell>
          <cell r="J107">
            <v>0</v>
          </cell>
          <cell r="K107">
            <v>0</v>
          </cell>
          <cell r="L107">
            <v>0</v>
          </cell>
          <cell r="M107">
            <v>45000</v>
          </cell>
          <cell r="N107">
            <v>0</v>
          </cell>
          <cell r="O107">
            <v>0</v>
          </cell>
          <cell r="P107">
            <v>0</v>
          </cell>
          <cell r="Q107">
            <v>0</v>
          </cell>
          <cell r="R107">
            <v>109517.58</v>
          </cell>
          <cell r="S107">
            <v>35151.440000000002</v>
          </cell>
          <cell r="T107">
            <v>445</v>
          </cell>
          <cell r="U107">
            <v>108.58</v>
          </cell>
          <cell r="V107">
            <v>0</v>
          </cell>
          <cell r="W107">
            <v>0</v>
          </cell>
          <cell r="X107">
            <v>0</v>
          </cell>
          <cell r="Y107">
            <v>71302.39</v>
          </cell>
          <cell r="Z107">
            <v>22314.61</v>
          </cell>
          <cell r="AA107">
            <v>400</v>
          </cell>
          <cell r="AB107">
            <v>2801.36</v>
          </cell>
          <cell r="AC107">
            <v>0</v>
          </cell>
          <cell r="AD107">
            <v>59</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140674.91</v>
          </cell>
          <cell r="BW107">
            <v>41393.64</v>
          </cell>
          <cell r="BX107">
            <v>24674.92</v>
          </cell>
          <cell r="BY107">
            <v>0</v>
          </cell>
          <cell r="BZ107">
            <v>0</v>
          </cell>
          <cell r="CA107">
            <v>1522.41</v>
          </cell>
          <cell r="CB107">
            <v>0</v>
          </cell>
          <cell r="CC107">
            <v>70975.539999999994</v>
          </cell>
          <cell r="CD107">
            <v>19720.09</v>
          </cell>
          <cell r="CE107">
            <v>1798.96</v>
          </cell>
          <cell r="CF107">
            <v>4037.43</v>
          </cell>
          <cell r="CG107">
            <v>0</v>
          </cell>
          <cell r="CH107">
            <v>5</v>
          </cell>
          <cell r="CI107">
            <v>0</v>
          </cell>
          <cell r="CJ107">
            <v>0</v>
          </cell>
          <cell r="CK107">
            <v>0</v>
          </cell>
          <cell r="CL107">
            <v>21439.06</v>
          </cell>
          <cell r="CM107">
            <v>0</v>
          </cell>
          <cell r="CN107">
            <v>0</v>
          </cell>
          <cell r="CO107">
            <v>0</v>
          </cell>
          <cell r="CP107">
            <v>0</v>
          </cell>
          <cell r="CQ107">
            <v>0</v>
          </cell>
          <cell r="CR107">
            <v>0</v>
          </cell>
          <cell r="CS107">
            <v>16504.46</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29893.89</v>
          </cell>
          <cell r="DH107">
            <v>3233.46</v>
          </cell>
          <cell r="DI107">
            <v>0</v>
          </cell>
          <cell r="DJ107">
            <v>4875</v>
          </cell>
          <cell r="DK107">
            <v>0</v>
          </cell>
          <cell r="DL107">
            <v>130879.75</v>
          </cell>
          <cell r="DM107">
            <v>43040.639999999999</v>
          </cell>
          <cell r="DN107">
            <v>9118.39</v>
          </cell>
          <cell r="DO107">
            <v>2966.3</v>
          </cell>
          <cell r="DP107">
            <v>0</v>
          </cell>
          <cell r="DQ107">
            <v>1166</v>
          </cell>
          <cell r="DR107">
            <v>0</v>
          </cell>
          <cell r="DS107">
            <v>0</v>
          </cell>
          <cell r="DT107">
            <v>0</v>
          </cell>
          <cell r="DU107">
            <v>1012</v>
          </cell>
          <cell r="DV107">
            <v>0</v>
          </cell>
          <cell r="DW107">
            <v>0</v>
          </cell>
          <cell r="DX107">
            <v>0</v>
          </cell>
          <cell r="DY107">
            <v>0</v>
          </cell>
          <cell r="DZ107">
            <v>365730.08</v>
          </cell>
          <cell r="EA107">
            <v>141904.20000000001</v>
          </cell>
          <cell r="EB107">
            <v>13024.04</v>
          </cell>
          <cell r="EC107">
            <v>13194.5</v>
          </cell>
          <cell r="ED107">
            <v>0</v>
          </cell>
          <cell r="EE107">
            <v>3915</v>
          </cell>
          <cell r="EF107">
            <v>0</v>
          </cell>
          <cell r="EG107">
            <v>79084.83</v>
          </cell>
          <cell r="EH107">
            <v>37717.760000000002</v>
          </cell>
          <cell r="EI107">
            <v>3441.89</v>
          </cell>
          <cell r="EJ107">
            <v>4040.43</v>
          </cell>
          <cell r="EK107">
            <v>0</v>
          </cell>
          <cell r="EL107">
            <v>1073</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8630.5400000000009</v>
          </cell>
          <cell r="FL107">
            <v>0</v>
          </cell>
          <cell r="FM107">
            <v>0</v>
          </cell>
          <cell r="FN107">
            <v>0</v>
          </cell>
          <cell r="FO107">
            <v>0</v>
          </cell>
          <cell r="FP107">
            <v>0</v>
          </cell>
          <cell r="FQ107">
            <v>0</v>
          </cell>
          <cell r="FR107">
            <v>2939</v>
          </cell>
          <cell r="FS107">
            <v>30.7</v>
          </cell>
          <cell r="FT107">
            <v>0</v>
          </cell>
          <cell r="FU107">
            <v>0</v>
          </cell>
          <cell r="FV107">
            <v>0</v>
          </cell>
          <cell r="FW107">
            <v>0</v>
          </cell>
          <cell r="FX107">
            <v>0</v>
          </cell>
          <cell r="FY107">
            <v>165</v>
          </cell>
          <cell r="FZ107">
            <v>0</v>
          </cell>
          <cell r="GA107">
            <v>0</v>
          </cell>
          <cell r="GB107">
            <v>0</v>
          </cell>
          <cell r="GC107">
            <v>0</v>
          </cell>
          <cell r="GD107">
            <v>0</v>
          </cell>
          <cell r="GE107">
            <v>0</v>
          </cell>
          <cell r="GF107">
            <v>0</v>
          </cell>
          <cell r="GG107">
            <v>0</v>
          </cell>
          <cell r="GH107">
            <v>0</v>
          </cell>
          <cell r="GI107">
            <v>0</v>
          </cell>
          <cell r="GJ107">
            <v>0</v>
          </cell>
          <cell r="GK107">
            <v>265165.87</v>
          </cell>
          <cell r="GL107">
            <v>93439.22</v>
          </cell>
          <cell r="GM107">
            <v>82499.75</v>
          </cell>
          <cell r="GN107">
            <v>177153.28</v>
          </cell>
          <cell r="GO107">
            <v>0</v>
          </cell>
          <cell r="GP107">
            <v>40</v>
          </cell>
          <cell r="GQ107">
            <v>0</v>
          </cell>
          <cell r="GR107">
            <v>154248.53</v>
          </cell>
          <cell r="GS107">
            <v>25912.16</v>
          </cell>
          <cell r="GT107">
            <v>33878.82</v>
          </cell>
          <cell r="GU107">
            <v>40024.769999999997</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341332</v>
          </cell>
          <cell r="IV107">
            <v>0</v>
          </cell>
          <cell r="IW107">
            <v>0</v>
          </cell>
          <cell r="IX107">
            <v>0</v>
          </cell>
          <cell r="IY107">
            <v>0</v>
          </cell>
          <cell r="IZ107">
            <v>0</v>
          </cell>
          <cell r="JA107">
            <v>0</v>
          </cell>
          <cell r="JB107">
            <v>23486.240000000002</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5379988.04</v>
          </cell>
          <cell r="KF107">
            <v>1786024.76</v>
          </cell>
          <cell r="KG107">
            <v>798106.2</v>
          </cell>
          <cell r="KH107">
            <v>495725.32</v>
          </cell>
          <cell r="KI107">
            <v>201776.95</v>
          </cell>
          <cell r="KJ107">
            <v>12860.41</v>
          </cell>
          <cell r="KK107">
            <v>364818.24</v>
          </cell>
        </row>
        <row r="108">
          <cell r="A108">
            <v>105</v>
          </cell>
          <cell r="B108">
            <v>2097</v>
          </cell>
          <cell r="C108" t="str">
            <v>English Valleys Comm School District</v>
          </cell>
          <cell r="D108">
            <v>2738208.71</v>
          </cell>
          <cell r="E108">
            <v>1174673.43</v>
          </cell>
          <cell r="F108">
            <v>767664.39</v>
          </cell>
          <cell r="G108">
            <v>131821.76999999999</v>
          </cell>
          <cell r="H108">
            <v>70908</v>
          </cell>
          <cell r="I108">
            <v>56283.49</v>
          </cell>
          <cell r="J108">
            <v>0</v>
          </cell>
          <cell r="K108">
            <v>0</v>
          </cell>
          <cell r="L108">
            <v>0</v>
          </cell>
          <cell r="M108">
            <v>0</v>
          </cell>
          <cell r="N108">
            <v>0</v>
          </cell>
          <cell r="O108">
            <v>0</v>
          </cell>
          <cell r="P108">
            <v>0</v>
          </cell>
          <cell r="Q108">
            <v>0</v>
          </cell>
          <cell r="R108">
            <v>0</v>
          </cell>
          <cell r="S108">
            <v>0</v>
          </cell>
          <cell r="T108">
            <v>0</v>
          </cell>
          <cell r="U108">
            <v>166.39</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34318.720000000001</v>
          </cell>
          <cell r="CD108">
            <v>16103.09</v>
          </cell>
          <cell r="CE108">
            <v>0</v>
          </cell>
          <cell r="CF108">
            <v>2145.5500000000002</v>
          </cell>
          <cell r="CG108">
            <v>0</v>
          </cell>
          <cell r="CH108">
            <v>0</v>
          </cell>
          <cell r="CI108">
            <v>0</v>
          </cell>
          <cell r="CJ108">
            <v>0</v>
          </cell>
          <cell r="CK108">
            <v>0</v>
          </cell>
          <cell r="CL108">
            <v>7516.25</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3491.74</v>
          </cell>
          <cell r="DH108">
            <v>0</v>
          </cell>
          <cell r="DI108">
            <v>0</v>
          </cell>
          <cell r="DJ108">
            <v>7412.04</v>
          </cell>
          <cell r="DK108">
            <v>0</v>
          </cell>
          <cell r="DL108">
            <v>168990.58</v>
          </cell>
          <cell r="DM108">
            <v>49201.99</v>
          </cell>
          <cell r="DN108">
            <v>17728.23</v>
          </cell>
          <cell r="DO108">
            <v>71.44</v>
          </cell>
          <cell r="DP108">
            <v>0</v>
          </cell>
          <cell r="DQ108">
            <v>1056.6300000000001</v>
          </cell>
          <cell r="DR108">
            <v>0</v>
          </cell>
          <cell r="DS108">
            <v>0</v>
          </cell>
          <cell r="DT108">
            <v>0</v>
          </cell>
          <cell r="DU108">
            <v>580</v>
          </cell>
          <cell r="DV108">
            <v>0</v>
          </cell>
          <cell r="DW108">
            <v>0</v>
          </cell>
          <cell r="DX108">
            <v>0</v>
          </cell>
          <cell r="DY108">
            <v>0</v>
          </cell>
          <cell r="DZ108">
            <v>220115.58</v>
          </cell>
          <cell r="EA108">
            <v>85763.39</v>
          </cell>
          <cell r="EB108">
            <v>0</v>
          </cell>
          <cell r="EC108">
            <v>0</v>
          </cell>
          <cell r="ED108">
            <v>0</v>
          </cell>
          <cell r="EE108">
            <v>2407</v>
          </cell>
          <cell r="EF108">
            <v>0</v>
          </cell>
          <cell r="EG108">
            <v>99884.11</v>
          </cell>
          <cell r="EH108">
            <v>41618.519999999997</v>
          </cell>
          <cell r="EI108">
            <v>13920</v>
          </cell>
          <cell r="EJ108">
            <v>2598.3000000000002</v>
          </cell>
          <cell r="EK108">
            <v>0</v>
          </cell>
          <cell r="EL108">
            <v>21244.34</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6458.8</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109538.12</v>
          </cell>
          <cell r="GL108">
            <v>41874.18</v>
          </cell>
          <cell r="GM108">
            <v>33558.870000000003</v>
          </cell>
          <cell r="GN108">
            <v>110807.64</v>
          </cell>
          <cell r="GO108">
            <v>0</v>
          </cell>
          <cell r="GP108">
            <v>1769</v>
          </cell>
          <cell r="GQ108">
            <v>0</v>
          </cell>
          <cell r="GR108">
            <v>129647.94</v>
          </cell>
          <cell r="GS108">
            <v>67985.509999999995</v>
          </cell>
          <cell r="GT108">
            <v>10507.32</v>
          </cell>
          <cell r="GU108">
            <v>40567.019999999997</v>
          </cell>
          <cell r="GV108">
            <v>0</v>
          </cell>
          <cell r="GW108">
            <v>3479.12</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219020</v>
          </cell>
          <cell r="IV108">
            <v>0</v>
          </cell>
          <cell r="IW108">
            <v>0</v>
          </cell>
          <cell r="IX108">
            <v>0</v>
          </cell>
          <cell r="IY108">
            <v>0</v>
          </cell>
          <cell r="IZ108">
            <v>0</v>
          </cell>
          <cell r="JA108">
            <v>0</v>
          </cell>
          <cell r="JB108">
            <v>51276</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3500703.76</v>
          </cell>
          <cell r="KF108">
            <v>1477220.11</v>
          </cell>
          <cell r="KG108">
            <v>861425.6</v>
          </cell>
          <cell r="KH108">
            <v>288178.11</v>
          </cell>
          <cell r="KI108">
            <v>70908</v>
          </cell>
          <cell r="KJ108">
            <v>93651.62</v>
          </cell>
          <cell r="KK108">
            <v>270296</v>
          </cell>
        </row>
        <row r="109">
          <cell r="A109">
            <v>106</v>
          </cell>
          <cell r="B109">
            <v>2113</v>
          </cell>
          <cell r="C109" t="str">
            <v>Essex Comm School District</v>
          </cell>
          <cell r="D109">
            <v>1293321.6299999999</v>
          </cell>
          <cell r="E109">
            <v>347348.66</v>
          </cell>
          <cell r="F109">
            <v>585209.93999999994</v>
          </cell>
          <cell r="G109">
            <v>55399.7</v>
          </cell>
          <cell r="H109">
            <v>63356.6</v>
          </cell>
          <cell r="I109">
            <v>21497.58</v>
          </cell>
          <cell r="J109">
            <v>0</v>
          </cell>
          <cell r="K109">
            <v>0</v>
          </cell>
          <cell r="L109">
            <v>0</v>
          </cell>
          <cell r="M109">
            <v>229.5</v>
          </cell>
          <cell r="N109">
            <v>0</v>
          </cell>
          <cell r="O109">
            <v>0</v>
          </cell>
          <cell r="P109">
            <v>0</v>
          </cell>
          <cell r="Q109">
            <v>0</v>
          </cell>
          <cell r="R109">
            <v>21835.61</v>
          </cell>
          <cell r="S109">
            <v>2700.22</v>
          </cell>
          <cell r="T109">
            <v>23215.82</v>
          </cell>
          <cell r="U109">
            <v>52.84</v>
          </cell>
          <cell r="V109">
            <v>0</v>
          </cell>
          <cell r="W109">
            <v>0</v>
          </cell>
          <cell r="X109">
            <v>0</v>
          </cell>
          <cell r="Y109">
            <v>30993.599999999999</v>
          </cell>
          <cell r="Z109">
            <v>5305.36</v>
          </cell>
          <cell r="AA109">
            <v>0</v>
          </cell>
          <cell r="AB109">
            <v>0</v>
          </cell>
          <cell r="AC109">
            <v>0</v>
          </cell>
          <cell r="AD109">
            <v>354.5</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75536.37</v>
          </cell>
          <cell r="BW109">
            <v>12909.83</v>
          </cell>
          <cell r="BX109">
            <v>0</v>
          </cell>
          <cell r="BY109">
            <v>0</v>
          </cell>
          <cell r="BZ109">
            <v>0</v>
          </cell>
          <cell r="CA109">
            <v>0</v>
          </cell>
          <cell r="CB109">
            <v>0</v>
          </cell>
          <cell r="CC109">
            <v>6953.52</v>
          </cell>
          <cell r="CD109">
            <v>2689.82</v>
          </cell>
          <cell r="CE109">
            <v>0</v>
          </cell>
          <cell r="CF109">
            <v>669.92</v>
          </cell>
          <cell r="CG109">
            <v>0</v>
          </cell>
          <cell r="CH109">
            <v>0</v>
          </cell>
          <cell r="CI109">
            <v>0</v>
          </cell>
          <cell r="CJ109">
            <v>0</v>
          </cell>
          <cell r="CK109">
            <v>0</v>
          </cell>
          <cell r="CL109">
            <v>2498.89</v>
          </cell>
          <cell r="CM109">
            <v>7098.67</v>
          </cell>
          <cell r="CN109">
            <v>958.56</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13665.23</v>
          </cell>
          <cell r="DH109">
            <v>647.13</v>
          </cell>
          <cell r="DI109">
            <v>0</v>
          </cell>
          <cell r="DJ109">
            <v>2128.92</v>
          </cell>
          <cell r="DK109">
            <v>0</v>
          </cell>
          <cell r="DL109">
            <v>0</v>
          </cell>
          <cell r="DM109">
            <v>0</v>
          </cell>
          <cell r="DN109">
            <v>96672.12</v>
          </cell>
          <cell r="DO109">
            <v>148</v>
          </cell>
          <cell r="DP109">
            <v>0</v>
          </cell>
          <cell r="DQ109">
            <v>100</v>
          </cell>
          <cell r="DR109">
            <v>0</v>
          </cell>
          <cell r="DS109">
            <v>0</v>
          </cell>
          <cell r="DT109">
            <v>0</v>
          </cell>
          <cell r="DU109">
            <v>182</v>
          </cell>
          <cell r="DV109">
            <v>0</v>
          </cell>
          <cell r="DW109">
            <v>0</v>
          </cell>
          <cell r="DX109">
            <v>0</v>
          </cell>
          <cell r="DY109">
            <v>0</v>
          </cell>
          <cell r="DZ109">
            <v>155052.96</v>
          </cell>
          <cell r="EA109">
            <v>38822.800000000003</v>
          </cell>
          <cell r="EB109">
            <v>0</v>
          </cell>
          <cell r="EC109">
            <v>3543.39</v>
          </cell>
          <cell r="ED109">
            <v>0</v>
          </cell>
          <cell r="EE109">
            <v>1046</v>
          </cell>
          <cell r="EF109">
            <v>0</v>
          </cell>
          <cell r="EG109">
            <v>9592</v>
          </cell>
          <cell r="EH109">
            <v>1653.49</v>
          </cell>
          <cell r="EI109">
            <v>745.9</v>
          </cell>
          <cell r="EJ109">
            <v>91.45</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33700.449999999997</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61190.83</v>
          </cell>
          <cell r="GL109">
            <v>15791.59</v>
          </cell>
          <cell r="GM109">
            <v>38605.800000000003</v>
          </cell>
          <cell r="GN109">
            <v>78094.38</v>
          </cell>
          <cell r="GO109">
            <v>0</v>
          </cell>
          <cell r="GP109">
            <v>0</v>
          </cell>
          <cell r="GQ109">
            <v>0</v>
          </cell>
          <cell r="GR109">
            <v>45903.64</v>
          </cell>
          <cell r="GS109">
            <v>7907.33</v>
          </cell>
          <cell r="GT109">
            <v>16790.61</v>
          </cell>
          <cell r="GU109">
            <v>15247.53</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91917</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1700380.16</v>
          </cell>
          <cell r="KF109">
            <v>435129.1</v>
          </cell>
          <cell r="KG109">
            <v>811516.26</v>
          </cell>
          <cell r="KH109">
            <v>160993.01</v>
          </cell>
          <cell r="KI109">
            <v>64315.16</v>
          </cell>
          <cell r="KJ109">
            <v>25127</v>
          </cell>
          <cell r="KK109">
            <v>91917</v>
          </cell>
        </row>
        <row r="110">
          <cell r="A110">
            <v>107</v>
          </cell>
          <cell r="B110">
            <v>2124</v>
          </cell>
          <cell r="C110" t="str">
            <v>Estherville Lincoln Central Com Sch Dist</v>
          </cell>
          <cell r="D110">
            <v>7154162.2400000002</v>
          </cell>
          <cell r="E110">
            <v>2471051.11</v>
          </cell>
          <cell r="F110">
            <v>1264465.56</v>
          </cell>
          <cell r="G110">
            <v>147753.38</v>
          </cell>
          <cell r="H110">
            <v>80670.289999999994</v>
          </cell>
          <cell r="I110">
            <v>0</v>
          </cell>
          <cell r="J110">
            <v>0</v>
          </cell>
          <cell r="K110">
            <v>116074.52</v>
          </cell>
          <cell r="L110">
            <v>48992.4</v>
          </cell>
          <cell r="M110">
            <v>0</v>
          </cell>
          <cell r="N110">
            <v>43</v>
          </cell>
          <cell r="O110">
            <v>0</v>
          </cell>
          <cell r="P110">
            <v>0</v>
          </cell>
          <cell r="Q110">
            <v>0</v>
          </cell>
          <cell r="R110">
            <v>151967.32</v>
          </cell>
          <cell r="S110">
            <v>55387.199999999997</v>
          </cell>
          <cell r="T110">
            <v>80</v>
          </cell>
          <cell r="U110">
            <v>453.02</v>
          </cell>
          <cell r="V110">
            <v>0</v>
          </cell>
          <cell r="W110">
            <v>0</v>
          </cell>
          <cell r="X110">
            <v>0</v>
          </cell>
          <cell r="Y110">
            <v>60648.5</v>
          </cell>
          <cell r="Z110">
            <v>24503.47</v>
          </cell>
          <cell r="AA110">
            <v>10000</v>
          </cell>
          <cell r="AB110">
            <v>20472.3</v>
          </cell>
          <cell r="AC110">
            <v>0</v>
          </cell>
          <cell r="AD110">
            <v>0</v>
          </cell>
          <cell r="AE110">
            <v>0</v>
          </cell>
          <cell r="AF110">
            <v>0</v>
          </cell>
          <cell r="AG110">
            <v>0</v>
          </cell>
          <cell r="AH110">
            <v>5450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374.4</v>
          </cell>
          <cell r="BP110">
            <v>63.98</v>
          </cell>
          <cell r="BQ110">
            <v>67722.27</v>
          </cell>
          <cell r="BR110">
            <v>0</v>
          </cell>
          <cell r="BS110">
            <v>0</v>
          </cell>
          <cell r="BT110">
            <v>0</v>
          </cell>
          <cell r="BU110">
            <v>0</v>
          </cell>
          <cell r="BV110">
            <v>19006.150000000001</v>
          </cell>
          <cell r="BW110">
            <v>7074.9</v>
          </cell>
          <cell r="BX110">
            <v>2889.3</v>
          </cell>
          <cell r="BY110">
            <v>0</v>
          </cell>
          <cell r="BZ110">
            <v>0</v>
          </cell>
          <cell r="CA110">
            <v>0</v>
          </cell>
          <cell r="CB110">
            <v>0</v>
          </cell>
          <cell r="CC110">
            <v>147215.29999999999</v>
          </cell>
          <cell r="CD110">
            <v>49755.4</v>
          </cell>
          <cell r="CE110">
            <v>0</v>
          </cell>
          <cell r="CF110">
            <v>21765.45</v>
          </cell>
          <cell r="CG110">
            <v>0</v>
          </cell>
          <cell r="CH110">
            <v>0</v>
          </cell>
          <cell r="CI110">
            <v>0</v>
          </cell>
          <cell r="CJ110">
            <v>138589.85</v>
          </cell>
          <cell r="CK110">
            <v>48770.14</v>
          </cell>
          <cell r="CL110">
            <v>71915.789999999994</v>
          </cell>
          <cell r="CM110">
            <v>148383.60999999999</v>
          </cell>
          <cell r="CN110">
            <v>157837.07999999999</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44812.800000000003</v>
          </cell>
          <cell r="DH110">
            <v>2092.84</v>
          </cell>
          <cell r="DI110">
            <v>0</v>
          </cell>
          <cell r="DJ110">
            <v>6713</v>
          </cell>
          <cell r="DK110">
            <v>0</v>
          </cell>
          <cell r="DL110">
            <v>162327</v>
          </cell>
          <cell r="DM110">
            <v>40864.51</v>
          </cell>
          <cell r="DN110">
            <v>21119.45</v>
          </cell>
          <cell r="DO110">
            <v>1384.88</v>
          </cell>
          <cell r="DP110">
            <v>0</v>
          </cell>
          <cell r="DQ110">
            <v>1880</v>
          </cell>
          <cell r="DR110">
            <v>0</v>
          </cell>
          <cell r="DS110">
            <v>0</v>
          </cell>
          <cell r="DT110">
            <v>0</v>
          </cell>
          <cell r="DU110">
            <v>1111</v>
          </cell>
          <cell r="DV110">
            <v>0</v>
          </cell>
          <cell r="DW110">
            <v>0</v>
          </cell>
          <cell r="DX110">
            <v>0</v>
          </cell>
          <cell r="DY110">
            <v>0</v>
          </cell>
          <cell r="DZ110">
            <v>613432.88</v>
          </cell>
          <cell r="EA110">
            <v>198375.48</v>
          </cell>
          <cell r="EB110">
            <v>1969.64</v>
          </cell>
          <cell r="EC110">
            <v>8187.6</v>
          </cell>
          <cell r="ED110">
            <v>0</v>
          </cell>
          <cell r="EE110">
            <v>1122</v>
          </cell>
          <cell r="EF110">
            <v>0</v>
          </cell>
          <cell r="EG110">
            <v>201580.75</v>
          </cell>
          <cell r="EH110">
            <v>74545.7</v>
          </cell>
          <cell r="EI110">
            <v>12777.96</v>
          </cell>
          <cell r="EJ110">
            <v>3623.63</v>
          </cell>
          <cell r="EK110">
            <v>0</v>
          </cell>
          <cell r="EL110">
            <v>3393.76</v>
          </cell>
          <cell r="EM110">
            <v>0</v>
          </cell>
          <cell r="EN110">
            <v>0</v>
          </cell>
          <cell r="EO110">
            <v>0</v>
          </cell>
          <cell r="EP110">
            <v>0</v>
          </cell>
          <cell r="EQ110">
            <v>0</v>
          </cell>
          <cell r="ER110">
            <v>0</v>
          </cell>
          <cell r="ES110">
            <v>0</v>
          </cell>
          <cell r="ET110">
            <v>0</v>
          </cell>
          <cell r="EU110">
            <v>0</v>
          </cell>
          <cell r="EV110">
            <v>0</v>
          </cell>
          <cell r="EW110">
            <v>0</v>
          </cell>
          <cell r="EX110">
            <v>31401.01</v>
          </cell>
          <cell r="EY110">
            <v>0</v>
          </cell>
          <cell r="EZ110">
            <v>0</v>
          </cell>
          <cell r="FA110">
            <v>0</v>
          </cell>
          <cell r="FB110">
            <v>0</v>
          </cell>
          <cell r="FC110">
            <v>0</v>
          </cell>
          <cell r="FD110">
            <v>0</v>
          </cell>
          <cell r="FE110">
            <v>0</v>
          </cell>
          <cell r="FF110">
            <v>0</v>
          </cell>
          <cell r="FG110">
            <v>0</v>
          </cell>
          <cell r="FH110">
            <v>0</v>
          </cell>
          <cell r="FI110">
            <v>0</v>
          </cell>
          <cell r="FJ110">
            <v>0</v>
          </cell>
          <cell r="FK110">
            <v>3533.34</v>
          </cell>
          <cell r="FL110">
            <v>0</v>
          </cell>
          <cell r="FM110">
            <v>0</v>
          </cell>
          <cell r="FN110">
            <v>0</v>
          </cell>
          <cell r="FO110">
            <v>0</v>
          </cell>
          <cell r="FP110">
            <v>0</v>
          </cell>
          <cell r="FQ110">
            <v>0</v>
          </cell>
          <cell r="FR110">
            <v>1075.5</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463075.75</v>
          </cell>
          <cell r="GL110">
            <v>183678.34</v>
          </cell>
          <cell r="GM110">
            <v>166171.21</v>
          </cell>
          <cell r="GN110">
            <v>464646.49</v>
          </cell>
          <cell r="GO110">
            <v>17250.25</v>
          </cell>
          <cell r="GP110">
            <v>0</v>
          </cell>
          <cell r="GQ110">
            <v>0</v>
          </cell>
          <cell r="GR110">
            <v>177022.98</v>
          </cell>
          <cell r="GS110">
            <v>38951.699999999997</v>
          </cell>
          <cell r="GT110">
            <v>15612.41</v>
          </cell>
          <cell r="GU110">
            <v>35397.29</v>
          </cell>
          <cell r="GV110">
            <v>197.98</v>
          </cell>
          <cell r="GW110">
            <v>850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608678</v>
          </cell>
          <cell r="IV110">
            <v>0</v>
          </cell>
          <cell r="IW110">
            <v>0</v>
          </cell>
          <cell r="IX110">
            <v>0</v>
          </cell>
          <cell r="IY110">
            <v>0</v>
          </cell>
          <cell r="IZ110">
            <v>0</v>
          </cell>
          <cell r="JA110">
            <v>0</v>
          </cell>
          <cell r="JB110">
            <v>11648.07</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296.26</v>
          </cell>
          <cell r="KE110">
            <v>9405477.6400000006</v>
          </cell>
          <cell r="KF110">
            <v>3242014.33</v>
          </cell>
          <cell r="KG110">
            <v>1690706.23</v>
          </cell>
          <cell r="KH110">
            <v>885604.5</v>
          </cell>
          <cell r="KI110">
            <v>255955.6</v>
          </cell>
          <cell r="KJ110">
            <v>13958.76</v>
          </cell>
          <cell r="KK110">
            <v>620622.32999999996</v>
          </cell>
        </row>
        <row r="111">
          <cell r="A111">
            <v>108</v>
          </cell>
          <cell r="B111">
            <v>2151</v>
          </cell>
          <cell r="C111" t="str">
            <v>Exira-Elk Horn- Kimballton Comm Sch Dist</v>
          </cell>
          <cell r="D111">
            <v>2114635.6800000002</v>
          </cell>
          <cell r="E111">
            <v>750634.33</v>
          </cell>
          <cell r="F111">
            <v>660774.38</v>
          </cell>
          <cell r="G111">
            <v>166879.39000000001</v>
          </cell>
          <cell r="H111">
            <v>7207.65</v>
          </cell>
          <cell r="I111">
            <v>9850.9500000000007</v>
          </cell>
          <cell r="J111">
            <v>0</v>
          </cell>
          <cell r="K111">
            <v>0</v>
          </cell>
          <cell r="L111">
            <v>0</v>
          </cell>
          <cell r="M111">
            <v>0</v>
          </cell>
          <cell r="N111">
            <v>0</v>
          </cell>
          <cell r="O111">
            <v>0</v>
          </cell>
          <cell r="P111">
            <v>0</v>
          </cell>
          <cell r="Q111">
            <v>0</v>
          </cell>
          <cell r="R111">
            <v>40121.660000000003</v>
          </cell>
          <cell r="S111">
            <v>15192.61</v>
          </cell>
          <cell r="T111">
            <v>0</v>
          </cell>
          <cell r="U111">
            <v>79.12</v>
          </cell>
          <cell r="V111">
            <v>0</v>
          </cell>
          <cell r="W111">
            <v>0</v>
          </cell>
          <cell r="X111">
            <v>0</v>
          </cell>
          <cell r="Y111">
            <v>29068.86</v>
          </cell>
          <cell r="Z111">
            <v>4967.8500000000004</v>
          </cell>
          <cell r="AA111">
            <v>0</v>
          </cell>
          <cell r="AB111">
            <v>408.41</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38827.25</v>
          </cell>
          <cell r="BW111">
            <v>6809.4</v>
          </cell>
          <cell r="BX111">
            <v>2388.83</v>
          </cell>
          <cell r="BY111">
            <v>0</v>
          </cell>
          <cell r="BZ111">
            <v>0</v>
          </cell>
          <cell r="CA111">
            <v>0</v>
          </cell>
          <cell r="CB111">
            <v>0</v>
          </cell>
          <cell r="CC111">
            <v>29256.97</v>
          </cell>
          <cell r="CD111">
            <v>13318.71</v>
          </cell>
          <cell r="CE111">
            <v>0</v>
          </cell>
          <cell r="CF111">
            <v>5781.88</v>
          </cell>
          <cell r="CG111">
            <v>0</v>
          </cell>
          <cell r="CH111">
            <v>279</v>
          </cell>
          <cell r="CI111">
            <v>0</v>
          </cell>
          <cell r="CJ111">
            <v>0</v>
          </cell>
          <cell r="CK111">
            <v>0</v>
          </cell>
          <cell r="CL111">
            <v>76436.69</v>
          </cell>
          <cell r="CM111">
            <v>17295.669999999998</v>
          </cell>
          <cell r="CN111">
            <v>96180.18</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11774.46</v>
          </cell>
          <cell r="DH111">
            <v>1165.72</v>
          </cell>
          <cell r="DI111">
            <v>0</v>
          </cell>
          <cell r="DJ111">
            <v>25731.72</v>
          </cell>
          <cell r="DK111">
            <v>0</v>
          </cell>
          <cell r="DL111">
            <v>6826.43</v>
          </cell>
          <cell r="DM111">
            <v>12268.94</v>
          </cell>
          <cell r="DN111">
            <v>45005.19</v>
          </cell>
          <cell r="DO111">
            <v>39.549999999999997</v>
          </cell>
          <cell r="DP111">
            <v>0</v>
          </cell>
          <cell r="DQ111">
            <v>125</v>
          </cell>
          <cell r="DR111">
            <v>0</v>
          </cell>
          <cell r="DS111">
            <v>0</v>
          </cell>
          <cell r="DT111">
            <v>0</v>
          </cell>
          <cell r="DU111">
            <v>481</v>
          </cell>
          <cell r="DV111">
            <v>0</v>
          </cell>
          <cell r="DW111">
            <v>0</v>
          </cell>
          <cell r="DX111">
            <v>0</v>
          </cell>
          <cell r="DY111">
            <v>0</v>
          </cell>
          <cell r="DZ111">
            <v>172210.32</v>
          </cell>
          <cell r="EA111">
            <v>44679.81</v>
          </cell>
          <cell r="EB111">
            <v>3228.1</v>
          </cell>
          <cell r="EC111">
            <v>2604.35</v>
          </cell>
          <cell r="ED111">
            <v>187</v>
          </cell>
          <cell r="EE111">
            <v>3067</v>
          </cell>
          <cell r="EF111">
            <v>0</v>
          </cell>
          <cell r="EG111">
            <v>42346.61</v>
          </cell>
          <cell r="EH111">
            <v>14677.05</v>
          </cell>
          <cell r="EI111">
            <v>29321.57</v>
          </cell>
          <cell r="EJ111">
            <v>836.29</v>
          </cell>
          <cell r="EK111">
            <v>0</v>
          </cell>
          <cell r="EL111">
            <v>2232.0700000000002</v>
          </cell>
          <cell r="EM111">
            <v>0</v>
          </cell>
          <cell r="EN111">
            <v>0</v>
          </cell>
          <cell r="EO111">
            <v>0</v>
          </cell>
          <cell r="EP111">
            <v>0</v>
          </cell>
          <cell r="EQ111">
            <v>0</v>
          </cell>
          <cell r="ER111">
            <v>0</v>
          </cell>
          <cell r="ES111">
            <v>0</v>
          </cell>
          <cell r="ET111">
            <v>0</v>
          </cell>
          <cell r="EU111">
            <v>0</v>
          </cell>
          <cell r="EV111">
            <v>0</v>
          </cell>
          <cell r="EW111">
            <v>8781.7800000000007</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220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174906.18</v>
          </cell>
          <cell r="GL111">
            <v>77436.19</v>
          </cell>
          <cell r="GM111">
            <v>63219.05</v>
          </cell>
          <cell r="GN111">
            <v>129129.25</v>
          </cell>
          <cell r="GO111">
            <v>0</v>
          </cell>
          <cell r="GP111">
            <v>40</v>
          </cell>
          <cell r="GQ111">
            <v>0</v>
          </cell>
          <cell r="GR111">
            <v>161756.21</v>
          </cell>
          <cell r="GS111">
            <v>35140.629999999997</v>
          </cell>
          <cell r="GT111">
            <v>3295.89</v>
          </cell>
          <cell r="GU111">
            <v>34944.339999999997</v>
          </cell>
          <cell r="GV111">
            <v>0</v>
          </cell>
          <cell r="GW111">
            <v>745</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189654</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2809956.17</v>
          </cell>
          <cell r="KF111">
            <v>975125.52</v>
          </cell>
          <cell r="KG111">
            <v>904926.94</v>
          </cell>
          <cell r="KH111">
            <v>359163.97</v>
          </cell>
          <cell r="KI111">
            <v>103574.83</v>
          </cell>
          <cell r="KJ111">
            <v>42070.74</v>
          </cell>
          <cell r="KK111">
            <v>189654</v>
          </cell>
        </row>
        <row r="112">
          <cell r="A112">
            <v>109</v>
          </cell>
          <cell r="B112">
            <v>2169</v>
          </cell>
          <cell r="C112" t="str">
            <v>Fairfield Comm School District</v>
          </cell>
          <cell r="D112">
            <v>8397673.9700000007</v>
          </cell>
          <cell r="E112">
            <v>2964493.39</v>
          </cell>
          <cell r="F112">
            <v>1476309.34</v>
          </cell>
          <cell r="G112">
            <v>483743.19</v>
          </cell>
          <cell r="H112">
            <v>59909.67</v>
          </cell>
          <cell r="I112">
            <v>0</v>
          </cell>
          <cell r="J112">
            <v>0</v>
          </cell>
          <cell r="K112">
            <v>61330</v>
          </cell>
          <cell r="L112">
            <v>17824.23</v>
          </cell>
          <cell r="M112">
            <v>488.52</v>
          </cell>
          <cell r="N112">
            <v>1799.97</v>
          </cell>
          <cell r="O112">
            <v>0</v>
          </cell>
          <cell r="P112">
            <v>0</v>
          </cell>
          <cell r="Q112">
            <v>0</v>
          </cell>
          <cell r="R112">
            <v>272677.88</v>
          </cell>
          <cell r="S112">
            <v>82937.94</v>
          </cell>
          <cell r="T112">
            <v>0</v>
          </cell>
          <cell r="U112">
            <v>27.34</v>
          </cell>
          <cell r="V112">
            <v>0</v>
          </cell>
          <cell r="W112">
            <v>0</v>
          </cell>
          <cell r="X112">
            <v>0</v>
          </cell>
          <cell r="Y112">
            <v>94745.39</v>
          </cell>
          <cell r="Z112">
            <v>31136.16</v>
          </cell>
          <cell r="AA112">
            <v>116.01</v>
          </cell>
          <cell r="AB112">
            <v>2365.61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470874.27</v>
          </cell>
          <cell r="BW112">
            <v>120443.72</v>
          </cell>
          <cell r="BX112">
            <v>23025.38</v>
          </cell>
          <cell r="BY112">
            <v>151181.62</v>
          </cell>
          <cell r="BZ112">
            <v>0</v>
          </cell>
          <cell r="CA112">
            <v>110</v>
          </cell>
          <cell r="CB112">
            <v>0</v>
          </cell>
          <cell r="CC112">
            <v>123889.04</v>
          </cell>
          <cell r="CD112">
            <v>34936.39</v>
          </cell>
          <cell r="CE112">
            <v>0</v>
          </cell>
          <cell r="CF112">
            <v>16353.58</v>
          </cell>
          <cell r="CG112">
            <v>0</v>
          </cell>
          <cell r="CH112">
            <v>0</v>
          </cell>
          <cell r="CI112">
            <v>0</v>
          </cell>
          <cell r="CJ112">
            <v>310846.96999999997</v>
          </cell>
          <cell r="CK112">
            <v>101649.52</v>
          </cell>
          <cell r="CL112">
            <v>73403.16</v>
          </cell>
          <cell r="CM112">
            <v>74300.2</v>
          </cell>
          <cell r="CN112">
            <v>29735</v>
          </cell>
          <cell r="CO112">
            <v>0</v>
          </cell>
          <cell r="CP112">
            <v>0</v>
          </cell>
          <cell r="CQ112">
            <v>0</v>
          </cell>
          <cell r="CR112">
            <v>0</v>
          </cell>
          <cell r="CS112">
            <v>22317.06</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29645.94</v>
          </cell>
          <cell r="DH112">
            <v>781.44</v>
          </cell>
          <cell r="DI112">
            <v>0</v>
          </cell>
          <cell r="DJ112">
            <v>8015</v>
          </cell>
          <cell r="DK112">
            <v>0</v>
          </cell>
          <cell r="DL112">
            <v>252850.61</v>
          </cell>
          <cell r="DM112">
            <v>66329.490000000005</v>
          </cell>
          <cell r="DN112">
            <v>77137.649999999994</v>
          </cell>
          <cell r="DO112">
            <v>102615.85</v>
          </cell>
          <cell r="DP112">
            <v>0</v>
          </cell>
          <cell r="DQ112">
            <v>5446.69</v>
          </cell>
          <cell r="DR112">
            <v>0</v>
          </cell>
          <cell r="DS112">
            <v>0</v>
          </cell>
          <cell r="DT112">
            <v>0</v>
          </cell>
          <cell r="DU112">
            <v>1078</v>
          </cell>
          <cell r="DV112">
            <v>0</v>
          </cell>
          <cell r="DW112">
            <v>0</v>
          </cell>
          <cell r="DX112">
            <v>0</v>
          </cell>
          <cell r="DY112">
            <v>0</v>
          </cell>
          <cell r="DZ112">
            <v>932921.18</v>
          </cell>
          <cell r="EA112">
            <v>277097.37</v>
          </cell>
          <cell r="EB112">
            <v>19874.98</v>
          </cell>
          <cell r="EC112">
            <v>41349.339999999997</v>
          </cell>
          <cell r="ED112">
            <v>0</v>
          </cell>
          <cell r="EE112">
            <v>0</v>
          </cell>
          <cell r="EF112">
            <v>0</v>
          </cell>
          <cell r="EG112">
            <v>201235.94</v>
          </cell>
          <cell r="EH112">
            <v>48977.599999999999</v>
          </cell>
          <cell r="EI112">
            <v>37459.519999999997</v>
          </cell>
          <cell r="EJ112">
            <v>1842.74</v>
          </cell>
          <cell r="EK112">
            <v>0</v>
          </cell>
          <cell r="EL112">
            <v>14381.64</v>
          </cell>
          <cell r="EM112">
            <v>0</v>
          </cell>
          <cell r="EN112">
            <v>40997.22</v>
          </cell>
          <cell r="EO112">
            <v>17382.48</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15517.87</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736873.05</v>
          </cell>
          <cell r="GL112">
            <v>263922.67</v>
          </cell>
          <cell r="GM112">
            <v>282454.86</v>
          </cell>
          <cell r="GN112">
            <v>476396.49</v>
          </cell>
          <cell r="GO112">
            <v>17208.87</v>
          </cell>
          <cell r="GP112">
            <v>790</v>
          </cell>
          <cell r="GQ112">
            <v>0</v>
          </cell>
          <cell r="GR112">
            <v>402206.7</v>
          </cell>
          <cell r="GS112">
            <v>85704.74</v>
          </cell>
          <cell r="GT112">
            <v>6993.61</v>
          </cell>
          <cell r="GU112">
            <v>77251.23</v>
          </cell>
          <cell r="GV112">
            <v>1122.5999999999999</v>
          </cell>
          <cell r="GW112">
            <v>1911.2</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769954</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94473.55</v>
          </cell>
          <cell r="KE112">
            <v>12299122.220000001</v>
          </cell>
          <cell r="KF112">
            <v>4112835.7</v>
          </cell>
          <cell r="KG112">
            <v>2065821.9</v>
          </cell>
          <cell r="KH112">
            <v>1430008.6</v>
          </cell>
          <cell r="KI112">
            <v>107976.14</v>
          </cell>
          <cell r="KJ112">
            <v>30654.53</v>
          </cell>
          <cell r="KK112">
            <v>864427.55</v>
          </cell>
        </row>
        <row r="113">
          <cell r="A113">
            <v>110</v>
          </cell>
          <cell r="B113">
            <v>2295</v>
          </cell>
          <cell r="C113" t="str">
            <v>Forest City Comm School District</v>
          </cell>
          <cell r="D113">
            <v>5675663.4000000004</v>
          </cell>
          <cell r="E113">
            <v>2055170.81</v>
          </cell>
          <cell r="F113">
            <v>977538.73</v>
          </cell>
          <cell r="G113">
            <v>261346.3</v>
          </cell>
          <cell r="H113">
            <v>70090.960000000006</v>
          </cell>
          <cell r="I113">
            <v>0</v>
          </cell>
          <cell r="J113">
            <v>0</v>
          </cell>
          <cell r="K113">
            <v>0</v>
          </cell>
          <cell r="L113">
            <v>0</v>
          </cell>
          <cell r="M113">
            <v>15699.64</v>
          </cell>
          <cell r="N113">
            <v>0</v>
          </cell>
          <cell r="O113">
            <v>0</v>
          </cell>
          <cell r="P113">
            <v>0</v>
          </cell>
          <cell r="Q113">
            <v>0</v>
          </cell>
          <cell r="R113">
            <v>201446.5</v>
          </cell>
          <cell r="S113">
            <v>48142.66</v>
          </cell>
          <cell r="T113">
            <v>5950</v>
          </cell>
          <cell r="U113">
            <v>1220.44</v>
          </cell>
          <cell r="V113">
            <v>0</v>
          </cell>
          <cell r="W113">
            <v>0</v>
          </cell>
          <cell r="X113">
            <v>0</v>
          </cell>
          <cell r="Y113">
            <v>90482.21</v>
          </cell>
          <cell r="Z113">
            <v>33180</v>
          </cell>
          <cell r="AA113">
            <v>0</v>
          </cell>
          <cell r="AB113">
            <v>970.4</v>
          </cell>
          <cell r="AC113">
            <v>1875.2</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6050.01</v>
          </cell>
          <cell r="BR113">
            <v>0</v>
          </cell>
          <cell r="BS113">
            <v>0</v>
          </cell>
          <cell r="BT113">
            <v>0</v>
          </cell>
          <cell r="BU113">
            <v>0</v>
          </cell>
          <cell r="BV113">
            <v>205897.18</v>
          </cell>
          <cell r="BW113">
            <v>57698.78</v>
          </cell>
          <cell r="BX113">
            <v>10707.31</v>
          </cell>
          <cell r="BY113">
            <v>4687.99</v>
          </cell>
          <cell r="BZ113">
            <v>0</v>
          </cell>
          <cell r="CA113">
            <v>0</v>
          </cell>
          <cell r="CB113">
            <v>0</v>
          </cell>
          <cell r="CC113">
            <v>42809.23</v>
          </cell>
          <cell r="CD113">
            <v>18569.25</v>
          </cell>
          <cell r="CE113">
            <v>2085.9</v>
          </cell>
          <cell r="CF113">
            <v>16806.990000000002</v>
          </cell>
          <cell r="CG113">
            <v>620.99</v>
          </cell>
          <cell r="CH113">
            <v>0</v>
          </cell>
          <cell r="CI113">
            <v>0</v>
          </cell>
          <cell r="CJ113">
            <v>132519.71</v>
          </cell>
          <cell r="CK113">
            <v>49255.75</v>
          </cell>
          <cell r="CL113">
            <v>5314.86</v>
          </cell>
          <cell r="CM113">
            <v>7411.69</v>
          </cell>
          <cell r="CN113">
            <v>3100.07</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19555.5</v>
          </cell>
          <cell r="DH113">
            <v>4964.26</v>
          </cell>
          <cell r="DI113">
            <v>0</v>
          </cell>
          <cell r="DJ113">
            <v>4646</v>
          </cell>
          <cell r="DK113">
            <v>0</v>
          </cell>
          <cell r="DL113">
            <v>265956.19</v>
          </cell>
          <cell r="DM113">
            <v>93090.99</v>
          </cell>
          <cell r="DN113">
            <v>2911.36</v>
          </cell>
          <cell r="DO113">
            <v>5951.16</v>
          </cell>
          <cell r="DP113">
            <v>162.97999999999999</v>
          </cell>
          <cell r="DQ113">
            <v>540.5</v>
          </cell>
          <cell r="DR113">
            <v>0</v>
          </cell>
          <cell r="DS113">
            <v>0</v>
          </cell>
          <cell r="DT113">
            <v>0</v>
          </cell>
          <cell r="DU113">
            <v>1178</v>
          </cell>
          <cell r="DV113">
            <v>0</v>
          </cell>
          <cell r="DW113">
            <v>0</v>
          </cell>
          <cell r="DX113">
            <v>0</v>
          </cell>
          <cell r="DY113">
            <v>0</v>
          </cell>
          <cell r="DZ113">
            <v>570855.93999999994</v>
          </cell>
          <cell r="EA113">
            <v>229929.38</v>
          </cell>
          <cell r="EB113">
            <v>7276.41</v>
          </cell>
          <cell r="EC113">
            <v>3789.39</v>
          </cell>
          <cell r="ED113">
            <v>165.91</v>
          </cell>
          <cell r="EE113">
            <v>2577.9699999999998</v>
          </cell>
          <cell r="EF113">
            <v>0</v>
          </cell>
          <cell r="EG113">
            <v>107472.61</v>
          </cell>
          <cell r="EH113">
            <v>52064.52</v>
          </cell>
          <cell r="EI113">
            <v>26094</v>
          </cell>
          <cell r="EJ113">
            <v>4587.1400000000003</v>
          </cell>
          <cell r="EK113">
            <v>0</v>
          </cell>
          <cell r="EL113">
            <v>1018.26</v>
          </cell>
          <cell r="EM113">
            <v>0</v>
          </cell>
          <cell r="EN113">
            <v>0</v>
          </cell>
          <cell r="EO113">
            <v>0</v>
          </cell>
          <cell r="EP113">
            <v>0</v>
          </cell>
          <cell r="EQ113">
            <v>0</v>
          </cell>
          <cell r="ER113">
            <v>0</v>
          </cell>
          <cell r="ES113">
            <v>0</v>
          </cell>
          <cell r="ET113">
            <v>0</v>
          </cell>
          <cell r="EU113">
            <v>34485.279999999999</v>
          </cell>
          <cell r="EV113">
            <v>14997.28</v>
          </cell>
          <cell r="EW113">
            <v>1395.73</v>
          </cell>
          <cell r="EX113">
            <v>8326.7099999999991</v>
          </cell>
          <cell r="EY113">
            <v>0</v>
          </cell>
          <cell r="EZ113">
            <v>0</v>
          </cell>
          <cell r="FA113">
            <v>0</v>
          </cell>
          <cell r="FB113">
            <v>0</v>
          </cell>
          <cell r="FC113">
            <v>0</v>
          </cell>
          <cell r="FD113">
            <v>0</v>
          </cell>
          <cell r="FE113">
            <v>0</v>
          </cell>
          <cell r="FF113">
            <v>0</v>
          </cell>
          <cell r="FG113">
            <v>0</v>
          </cell>
          <cell r="FH113">
            <v>0</v>
          </cell>
          <cell r="FI113">
            <v>0</v>
          </cell>
          <cell r="FJ113">
            <v>0</v>
          </cell>
          <cell r="FK113">
            <v>3417.32</v>
          </cell>
          <cell r="FL113">
            <v>0</v>
          </cell>
          <cell r="FM113">
            <v>0</v>
          </cell>
          <cell r="FN113">
            <v>0</v>
          </cell>
          <cell r="FO113">
            <v>0</v>
          </cell>
          <cell r="FP113">
            <v>0</v>
          </cell>
          <cell r="FQ113">
            <v>0</v>
          </cell>
          <cell r="FR113">
            <v>22110.6</v>
          </cell>
          <cell r="FS113">
            <v>499.33</v>
          </cell>
          <cell r="FT113">
            <v>0</v>
          </cell>
          <cell r="FU113">
            <v>0</v>
          </cell>
          <cell r="FV113">
            <v>0</v>
          </cell>
          <cell r="FW113">
            <v>0</v>
          </cell>
          <cell r="FX113">
            <v>0</v>
          </cell>
          <cell r="FY113">
            <v>2050.7399999999998</v>
          </cell>
          <cell r="FZ113">
            <v>0</v>
          </cell>
          <cell r="GA113">
            <v>0</v>
          </cell>
          <cell r="GB113">
            <v>0</v>
          </cell>
          <cell r="GC113">
            <v>0</v>
          </cell>
          <cell r="GD113">
            <v>0</v>
          </cell>
          <cell r="GE113">
            <v>0</v>
          </cell>
          <cell r="GF113">
            <v>0</v>
          </cell>
          <cell r="GG113">
            <v>0</v>
          </cell>
          <cell r="GH113">
            <v>0</v>
          </cell>
          <cell r="GI113">
            <v>0</v>
          </cell>
          <cell r="GJ113">
            <v>0</v>
          </cell>
          <cell r="GK113">
            <v>384984.04</v>
          </cell>
          <cell r="GL113">
            <v>146777.13</v>
          </cell>
          <cell r="GM113">
            <v>98888.52</v>
          </cell>
          <cell r="GN113">
            <v>250340.38</v>
          </cell>
          <cell r="GO113">
            <v>539</v>
          </cell>
          <cell r="GP113">
            <v>0</v>
          </cell>
          <cell r="GQ113">
            <v>0</v>
          </cell>
          <cell r="GR113">
            <v>350578.54</v>
          </cell>
          <cell r="GS113">
            <v>111973.37</v>
          </cell>
          <cell r="GT113">
            <v>13200.55</v>
          </cell>
          <cell r="GU113">
            <v>51431.19</v>
          </cell>
          <cell r="GV113">
            <v>1303.93</v>
          </cell>
          <cell r="GW113">
            <v>275</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531670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8063150.8300000001</v>
          </cell>
          <cell r="KF113">
            <v>2910849.92</v>
          </cell>
          <cell r="KG113">
            <v>1221425.18</v>
          </cell>
          <cell r="KH113">
            <v>622333.37</v>
          </cell>
          <cell r="KI113">
            <v>77859.039999999994</v>
          </cell>
          <cell r="KJ113">
            <v>9057.73</v>
          </cell>
          <cell r="KK113">
            <v>531670</v>
          </cell>
        </row>
        <row r="114">
          <cell r="A114">
            <v>111</v>
          </cell>
          <cell r="B114">
            <v>2313</v>
          </cell>
          <cell r="C114" t="str">
            <v>Fort Dodge Comm School District</v>
          </cell>
          <cell r="D114">
            <v>18721222.829999998</v>
          </cell>
          <cell r="E114">
            <v>7083102.4699999997</v>
          </cell>
          <cell r="F114">
            <v>3238573.07</v>
          </cell>
          <cell r="G114">
            <v>1307510.8500000001</v>
          </cell>
          <cell r="H114">
            <v>1310114.28</v>
          </cell>
          <cell r="I114">
            <v>7350.72</v>
          </cell>
          <cell r="J114">
            <v>0</v>
          </cell>
          <cell r="K114">
            <v>749385.31</v>
          </cell>
          <cell r="L114">
            <v>306505.92</v>
          </cell>
          <cell r="M114">
            <v>0</v>
          </cell>
          <cell r="N114">
            <v>226.52</v>
          </cell>
          <cell r="O114">
            <v>0</v>
          </cell>
          <cell r="P114">
            <v>0</v>
          </cell>
          <cell r="Q114">
            <v>0</v>
          </cell>
          <cell r="R114">
            <v>716048.62</v>
          </cell>
          <cell r="S114">
            <v>278102.49</v>
          </cell>
          <cell r="T114">
            <v>11370</v>
          </cell>
          <cell r="U114">
            <v>15914.56</v>
          </cell>
          <cell r="V114">
            <v>36521.910000000003</v>
          </cell>
          <cell r="W114">
            <v>0</v>
          </cell>
          <cell r="X114">
            <v>0</v>
          </cell>
          <cell r="Y114">
            <v>310238.77</v>
          </cell>
          <cell r="Z114">
            <v>129667.9</v>
          </cell>
          <cell r="AA114">
            <v>206.52</v>
          </cell>
          <cell r="AB114">
            <v>12514.35</v>
          </cell>
          <cell r="AC114">
            <v>0</v>
          </cell>
          <cell r="AD114">
            <v>0</v>
          </cell>
          <cell r="AE114">
            <v>0</v>
          </cell>
          <cell r="AF114">
            <v>52930</v>
          </cell>
          <cell r="AG114">
            <v>17919.439999999999</v>
          </cell>
          <cell r="AH114">
            <v>0</v>
          </cell>
          <cell r="AI114">
            <v>0</v>
          </cell>
          <cell r="AJ114">
            <v>0</v>
          </cell>
          <cell r="AK114">
            <v>0</v>
          </cell>
          <cell r="AL114">
            <v>0</v>
          </cell>
          <cell r="AM114">
            <v>71950.42</v>
          </cell>
          <cell r="AN114">
            <v>30996.3</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97326.02</v>
          </cell>
          <cell r="BP114">
            <v>42005.64</v>
          </cell>
          <cell r="BQ114">
            <v>0</v>
          </cell>
          <cell r="BR114">
            <v>382.95</v>
          </cell>
          <cell r="BS114">
            <v>0</v>
          </cell>
          <cell r="BT114">
            <v>0</v>
          </cell>
          <cell r="BU114">
            <v>0</v>
          </cell>
          <cell r="BV114">
            <v>0</v>
          </cell>
          <cell r="BW114">
            <v>744</v>
          </cell>
          <cell r="BX114">
            <v>452765.94</v>
          </cell>
          <cell r="BY114">
            <v>1514.44</v>
          </cell>
          <cell r="BZ114">
            <v>0</v>
          </cell>
          <cell r="CA114">
            <v>1331</v>
          </cell>
          <cell r="CB114">
            <v>0</v>
          </cell>
          <cell r="CC114">
            <v>208880.67</v>
          </cell>
          <cell r="CD114">
            <v>123746.45</v>
          </cell>
          <cell r="CE114">
            <v>2786.1</v>
          </cell>
          <cell r="CF114">
            <v>48504.44</v>
          </cell>
          <cell r="CG114">
            <v>40321.43</v>
          </cell>
          <cell r="CH114">
            <v>0</v>
          </cell>
          <cell r="CI114">
            <v>0</v>
          </cell>
          <cell r="CJ114">
            <v>291170.09000000003</v>
          </cell>
          <cell r="CK114">
            <v>108536.21</v>
          </cell>
          <cell r="CL114">
            <v>36623.660000000003</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1549.23</v>
          </cell>
          <cell r="DA114">
            <v>10754.51</v>
          </cell>
          <cell r="DB114">
            <v>10774.83</v>
          </cell>
          <cell r="DC114">
            <v>1944</v>
          </cell>
          <cell r="DD114">
            <v>0</v>
          </cell>
          <cell r="DE114">
            <v>0</v>
          </cell>
          <cell r="DF114">
            <v>0</v>
          </cell>
          <cell r="DG114">
            <v>82095.62</v>
          </cell>
          <cell r="DH114">
            <v>1468.67</v>
          </cell>
          <cell r="DI114">
            <v>0</v>
          </cell>
          <cell r="DJ114">
            <v>4238.25</v>
          </cell>
          <cell r="DK114">
            <v>0</v>
          </cell>
          <cell r="DL114">
            <v>325826.11</v>
          </cell>
          <cell r="DM114">
            <v>83002.789999999994</v>
          </cell>
          <cell r="DN114">
            <v>115709.84</v>
          </cell>
          <cell r="DO114">
            <v>12637.06</v>
          </cell>
          <cell r="DP114">
            <v>1383.44</v>
          </cell>
          <cell r="DQ114">
            <v>25323</v>
          </cell>
          <cell r="DR114">
            <v>0</v>
          </cell>
          <cell r="DS114">
            <v>0</v>
          </cell>
          <cell r="DT114">
            <v>0</v>
          </cell>
          <cell r="DU114">
            <v>3815</v>
          </cell>
          <cell r="DV114">
            <v>0</v>
          </cell>
          <cell r="DW114">
            <v>0</v>
          </cell>
          <cell r="DX114">
            <v>0</v>
          </cell>
          <cell r="DY114">
            <v>0</v>
          </cell>
          <cell r="DZ114">
            <v>2300285.65</v>
          </cell>
          <cell r="EA114">
            <v>831494.41</v>
          </cell>
          <cell r="EB114">
            <v>2540.48</v>
          </cell>
          <cell r="EC114">
            <v>10173.84</v>
          </cell>
          <cell r="ED114">
            <v>1889.05</v>
          </cell>
          <cell r="EE114">
            <v>11164</v>
          </cell>
          <cell r="EF114">
            <v>0</v>
          </cell>
          <cell r="EG114">
            <v>348121.99</v>
          </cell>
          <cell r="EH114">
            <v>124904.9</v>
          </cell>
          <cell r="EI114">
            <v>103585.07</v>
          </cell>
          <cell r="EJ114">
            <v>9283.56</v>
          </cell>
          <cell r="EK114">
            <v>1514.65</v>
          </cell>
          <cell r="EL114">
            <v>27996.94</v>
          </cell>
          <cell r="EM114">
            <v>0</v>
          </cell>
          <cell r="EN114">
            <v>0</v>
          </cell>
          <cell r="EO114">
            <v>0</v>
          </cell>
          <cell r="EP114">
            <v>0</v>
          </cell>
          <cell r="EQ114">
            <v>17795.98</v>
          </cell>
          <cell r="ER114">
            <v>0</v>
          </cell>
          <cell r="ES114">
            <v>0</v>
          </cell>
          <cell r="ET114">
            <v>0</v>
          </cell>
          <cell r="EU114">
            <v>62469.13</v>
          </cell>
          <cell r="EV114">
            <v>29934.45</v>
          </cell>
          <cell r="EW114">
            <v>150787.23000000001</v>
          </cell>
          <cell r="EX114">
            <v>210.47</v>
          </cell>
          <cell r="EY114">
            <v>0</v>
          </cell>
          <cell r="EZ114">
            <v>0</v>
          </cell>
          <cell r="FA114">
            <v>0</v>
          </cell>
          <cell r="FB114">
            <v>0</v>
          </cell>
          <cell r="FC114">
            <v>0</v>
          </cell>
          <cell r="FD114">
            <v>0</v>
          </cell>
          <cell r="FE114">
            <v>0</v>
          </cell>
          <cell r="FF114">
            <v>0</v>
          </cell>
          <cell r="FG114">
            <v>0</v>
          </cell>
          <cell r="FH114">
            <v>0</v>
          </cell>
          <cell r="FI114">
            <v>62375</v>
          </cell>
          <cell r="FJ114">
            <v>21853.360000000001</v>
          </cell>
          <cell r="FK114">
            <v>28714.959999999999</v>
          </cell>
          <cell r="FL114">
            <v>151.41999999999999</v>
          </cell>
          <cell r="FM114">
            <v>0</v>
          </cell>
          <cell r="FN114">
            <v>535</v>
          </cell>
          <cell r="FO114">
            <v>0</v>
          </cell>
          <cell r="FP114">
            <v>259523.45</v>
          </cell>
          <cell r="FQ114">
            <v>100795.84</v>
          </cell>
          <cell r="FR114">
            <v>16029.37</v>
          </cell>
          <cell r="FS114">
            <v>2180.13</v>
          </cell>
          <cell r="FT114">
            <v>0</v>
          </cell>
          <cell r="FU114">
            <v>4225</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1873002.26</v>
          </cell>
          <cell r="GL114">
            <v>690242.17</v>
          </cell>
          <cell r="GM114">
            <v>498954.34</v>
          </cell>
          <cell r="GN114">
            <v>675895.48</v>
          </cell>
          <cell r="GO114">
            <v>8413</v>
          </cell>
          <cell r="GP114">
            <v>950</v>
          </cell>
          <cell r="GQ114">
            <v>0</v>
          </cell>
          <cell r="GR114">
            <v>669938.82999999996</v>
          </cell>
          <cell r="GS114">
            <v>158132.73000000001</v>
          </cell>
          <cell r="GT114">
            <v>56222.57</v>
          </cell>
          <cell r="GU114">
            <v>139360.72</v>
          </cell>
          <cell r="GV114">
            <v>2052.86</v>
          </cell>
          <cell r="GW114">
            <v>2015</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13775.11</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1876271</v>
          </cell>
          <cell r="IV114">
            <v>0</v>
          </cell>
          <cell r="IW114">
            <v>0</v>
          </cell>
          <cell r="IX114">
            <v>0</v>
          </cell>
          <cell r="IY114">
            <v>0</v>
          </cell>
          <cell r="IZ114">
            <v>0</v>
          </cell>
          <cell r="JA114">
            <v>0</v>
          </cell>
          <cell r="JB114">
            <v>755050.2</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27120695.149999999</v>
          </cell>
          <cell r="KF114">
            <v>10161687.470000001</v>
          </cell>
          <cell r="KG114">
            <v>4802329</v>
          </cell>
          <cell r="KH114">
            <v>2280255.06</v>
          </cell>
          <cell r="KI114">
            <v>1412985.45</v>
          </cell>
          <cell r="KJ114">
            <v>87072.91</v>
          </cell>
          <cell r="KK114">
            <v>2631321.2000000002</v>
          </cell>
        </row>
        <row r="115">
          <cell r="A115">
            <v>112</v>
          </cell>
          <cell r="B115">
            <v>2322</v>
          </cell>
          <cell r="C115" t="str">
            <v>Fort Madison Comm School District</v>
          </cell>
          <cell r="D115">
            <v>10937803.82</v>
          </cell>
          <cell r="E115">
            <v>1940236.61</v>
          </cell>
          <cell r="F115">
            <v>2701261.6</v>
          </cell>
          <cell r="G115">
            <v>527322.13</v>
          </cell>
          <cell r="H115">
            <v>0</v>
          </cell>
          <cell r="I115">
            <v>315247.06</v>
          </cell>
          <cell r="J115">
            <v>9430.14</v>
          </cell>
          <cell r="K115">
            <v>124084.02</v>
          </cell>
          <cell r="L115">
            <v>38050.629999999997</v>
          </cell>
          <cell r="M115">
            <v>0</v>
          </cell>
          <cell r="N115">
            <v>0</v>
          </cell>
          <cell r="O115">
            <v>0</v>
          </cell>
          <cell r="P115">
            <v>0</v>
          </cell>
          <cell r="Q115">
            <v>0</v>
          </cell>
          <cell r="R115">
            <v>257925.66</v>
          </cell>
          <cell r="S115">
            <v>38921.589999999997</v>
          </cell>
          <cell r="T115">
            <v>0</v>
          </cell>
          <cell r="U115">
            <v>204.76</v>
          </cell>
          <cell r="V115">
            <v>0</v>
          </cell>
          <cell r="W115">
            <v>155</v>
          </cell>
          <cell r="X115">
            <v>0</v>
          </cell>
          <cell r="Y115">
            <v>146309.21</v>
          </cell>
          <cell r="Z115">
            <v>33639.120000000003</v>
          </cell>
          <cell r="AA115">
            <v>0</v>
          </cell>
          <cell r="AB115">
            <v>5580.85</v>
          </cell>
          <cell r="AC115">
            <v>0</v>
          </cell>
          <cell r="AD115">
            <v>400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1149.42</v>
          </cell>
          <cell r="BP115">
            <v>196.44</v>
          </cell>
          <cell r="BQ115">
            <v>0</v>
          </cell>
          <cell r="BR115">
            <v>0</v>
          </cell>
          <cell r="BS115">
            <v>0</v>
          </cell>
          <cell r="BT115">
            <v>0</v>
          </cell>
          <cell r="BU115">
            <v>0</v>
          </cell>
          <cell r="BV115">
            <v>613949.54</v>
          </cell>
          <cell r="BW115">
            <v>97641.5</v>
          </cell>
          <cell r="BX115">
            <v>6852</v>
          </cell>
          <cell r="BY115">
            <v>2547.1999999999998</v>
          </cell>
          <cell r="BZ115">
            <v>0</v>
          </cell>
          <cell r="CA115">
            <v>5978.27</v>
          </cell>
          <cell r="CB115">
            <v>0</v>
          </cell>
          <cell r="CC115">
            <v>228855.61</v>
          </cell>
          <cell r="CD115">
            <v>44820.29</v>
          </cell>
          <cell r="CE115">
            <v>0</v>
          </cell>
          <cell r="CF115">
            <v>8066.04</v>
          </cell>
          <cell r="CG115">
            <v>0</v>
          </cell>
          <cell r="CH115">
            <v>0</v>
          </cell>
          <cell r="CI115">
            <v>0</v>
          </cell>
          <cell r="CJ115">
            <v>225099.51</v>
          </cell>
          <cell r="CK115">
            <v>39258.1</v>
          </cell>
          <cell r="CL115">
            <v>50982.89</v>
          </cell>
          <cell r="CM115">
            <v>227568.51</v>
          </cell>
          <cell r="CN115">
            <v>88060</v>
          </cell>
          <cell r="CO115">
            <v>15577.17</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32671.06</v>
          </cell>
          <cell r="DH115">
            <v>1941.71</v>
          </cell>
          <cell r="DI115">
            <v>0</v>
          </cell>
          <cell r="DJ115">
            <v>18460.66</v>
          </cell>
          <cell r="DK115">
            <v>0</v>
          </cell>
          <cell r="DL115">
            <v>353632.95</v>
          </cell>
          <cell r="DM115">
            <v>78350.7</v>
          </cell>
          <cell r="DN115">
            <v>44360.480000000003</v>
          </cell>
          <cell r="DO115">
            <v>6232.58</v>
          </cell>
          <cell r="DP115">
            <v>0</v>
          </cell>
          <cell r="DQ115">
            <v>13236.25</v>
          </cell>
          <cell r="DR115">
            <v>-4300.0600000000004</v>
          </cell>
          <cell r="DS115">
            <v>0</v>
          </cell>
          <cell r="DT115">
            <v>0</v>
          </cell>
          <cell r="DU115">
            <v>1144</v>
          </cell>
          <cell r="DV115">
            <v>0</v>
          </cell>
          <cell r="DW115">
            <v>0</v>
          </cell>
          <cell r="DX115">
            <v>0</v>
          </cell>
          <cell r="DY115">
            <v>0</v>
          </cell>
          <cell r="DZ115">
            <v>945633.56</v>
          </cell>
          <cell r="EA115">
            <v>200413.14</v>
          </cell>
          <cell r="EB115">
            <v>33.700000000000003</v>
          </cell>
          <cell r="EC115">
            <v>2811.63</v>
          </cell>
          <cell r="ED115">
            <v>0</v>
          </cell>
          <cell r="EE115">
            <v>5883</v>
          </cell>
          <cell r="EF115">
            <v>234.6</v>
          </cell>
          <cell r="EG115">
            <v>188676.93</v>
          </cell>
          <cell r="EH115">
            <v>46963.18</v>
          </cell>
          <cell r="EI115">
            <v>21758.080000000002</v>
          </cell>
          <cell r="EJ115">
            <v>40840.39</v>
          </cell>
          <cell r="EK115">
            <v>0</v>
          </cell>
          <cell r="EL115">
            <v>0</v>
          </cell>
          <cell r="EM115">
            <v>-4074.56</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853472.31</v>
          </cell>
          <cell r="GL115">
            <v>175028.78</v>
          </cell>
          <cell r="GM115">
            <v>237931.78</v>
          </cell>
          <cell r="GN115">
            <v>539672.56999999995</v>
          </cell>
          <cell r="GO115">
            <v>15999.96</v>
          </cell>
          <cell r="GP115">
            <v>7822</v>
          </cell>
          <cell r="GQ115">
            <v>0</v>
          </cell>
          <cell r="GR115">
            <v>486668.53</v>
          </cell>
          <cell r="GS115">
            <v>78356.320000000007</v>
          </cell>
          <cell r="GT115">
            <v>14514.87</v>
          </cell>
          <cell r="GU115">
            <v>150136.69</v>
          </cell>
          <cell r="GV115">
            <v>118000</v>
          </cell>
          <cell r="GW115">
            <v>15238.5</v>
          </cell>
          <cell r="GX115">
            <v>-1290.1199999999999</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981428</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15363261.07</v>
          </cell>
          <cell r="KF115">
            <v>2811876.4</v>
          </cell>
          <cell r="KG115">
            <v>3111510.46</v>
          </cell>
          <cell r="KH115">
            <v>1512925.06</v>
          </cell>
          <cell r="KI115">
            <v>222059.96</v>
          </cell>
          <cell r="KJ115">
            <v>397997.91</v>
          </cell>
          <cell r="KK115">
            <v>981428</v>
          </cell>
        </row>
        <row r="116">
          <cell r="A116">
            <v>113</v>
          </cell>
          <cell r="B116">
            <v>2369</v>
          </cell>
          <cell r="C116" t="str">
            <v>Fremont-Mills Comm School District</v>
          </cell>
          <cell r="D116">
            <v>2325235.29</v>
          </cell>
          <cell r="E116">
            <v>770381.51</v>
          </cell>
          <cell r="F116">
            <v>829900.29</v>
          </cell>
          <cell r="G116">
            <v>210061</v>
          </cell>
          <cell r="H116">
            <v>14066.49</v>
          </cell>
          <cell r="I116">
            <v>5395.17</v>
          </cell>
          <cell r="J116">
            <v>0</v>
          </cell>
          <cell r="K116">
            <v>0</v>
          </cell>
          <cell r="L116">
            <v>0</v>
          </cell>
          <cell r="M116">
            <v>36511</v>
          </cell>
          <cell r="N116">
            <v>0</v>
          </cell>
          <cell r="O116">
            <v>0</v>
          </cell>
          <cell r="P116">
            <v>0</v>
          </cell>
          <cell r="Q116">
            <v>0</v>
          </cell>
          <cell r="R116">
            <v>59568.5</v>
          </cell>
          <cell r="S116">
            <v>10428.790000000001</v>
          </cell>
          <cell r="T116">
            <v>47649</v>
          </cell>
          <cell r="U116">
            <v>0</v>
          </cell>
          <cell r="V116">
            <v>0</v>
          </cell>
          <cell r="W116">
            <v>85</v>
          </cell>
          <cell r="X116">
            <v>0</v>
          </cell>
          <cell r="Y116">
            <v>0</v>
          </cell>
          <cell r="Z116">
            <v>699.75</v>
          </cell>
          <cell r="AA116">
            <v>14453.21</v>
          </cell>
          <cell r="AB116">
            <v>10894.62</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121922.28</v>
          </cell>
          <cell r="BW116">
            <v>40290.300000000003</v>
          </cell>
          <cell r="BX116">
            <v>1985.74</v>
          </cell>
          <cell r="BY116">
            <v>2666.15</v>
          </cell>
          <cell r="BZ116">
            <v>0</v>
          </cell>
          <cell r="CA116">
            <v>0</v>
          </cell>
          <cell r="CB116">
            <v>0</v>
          </cell>
          <cell r="CC116">
            <v>24858.13</v>
          </cell>
          <cell r="CD116">
            <v>9728.9500000000007</v>
          </cell>
          <cell r="CE116">
            <v>0</v>
          </cell>
          <cell r="CF116">
            <v>8999.19</v>
          </cell>
          <cell r="CG116">
            <v>0</v>
          </cell>
          <cell r="CH116">
            <v>0</v>
          </cell>
          <cell r="CI116">
            <v>0</v>
          </cell>
          <cell r="CJ116">
            <v>14356.81</v>
          </cell>
          <cell r="CK116">
            <v>7754.58</v>
          </cell>
          <cell r="CL116">
            <v>11425.34</v>
          </cell>
          <cell r="CM116">
            <v>8949.9500000000007</v>
          </cell>
          <cell r="CN116">
            <v>0</v>
          </cell>
          <cell r="CO116">
            <v>0</v>
          </cell>
          <cell r="CP116">
            <v>0</v>
          </cell>
          <cell r="CQ116">
            <v>0</v>
          </cell>
          <cell r="CR116">
            <v>0</v>
          </cell>
          <cell r="CS116">
            <v>1900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32640.94</v>
          </cell>
          <cell r="DH116">
            <v>8650.2800000000007</v>
          </cell>
          <cell r="DI116">
            <v>1026.3399999999999</v>
          </cell>
          <cell r="DJ116">
            <v>1038.5999999999999</v>
          </cell>
          <cell r="DK116">
            <v>0</v>
          </cell>
          <cell r="DL116">
            <v>32562.26</v>
          </cell>
          <cell r="DM116">
            <v>5537.88</v>
          </cell>
          <cell r="DN116">
            <v>121469.32</v>
          </cell>
          <cell r="DO116">
            <v>2995.34</v>
          </cell>
          <cell r="DP116">
            <v>0</v>
          </cell>
          <cell r="DQ116">
            <v>911</v>
          </cell>
          <cell r="DR116">
            <v>0</v>
          </cell>
          <cell r="DS116">
            <v>0</v>
          </cell>
          <cell r="DT116">
            <v>0</v>
          </cell>
          <cell r="DU116">
            <v>514</v>
          </cell>
          <cell r="DV116">
            <v>0</v>
          </cell>
          <cell r="DW116">
            <v>0</v>
          </cell>
          <cell r="DX116">
            <v>0</v>
          </cell>
          <cell r="DY116">
            <v>0</v>
          </cell>
          <cell r="DZ116">
            <v>222193.24</v>
          </cell>
          <cell r="EA116">
            <v>98395.18</v>
          </cell>
          <cell r="EB116">
            <v>879.5</v>
          </cell>
          <cell r="EC116">
            <v>77.989999999999995</v>
          </cell>
          <cell r="ED116">
            <v>0</v>
          </cell>
          <cell r="EE116">
            <v>796</v>
          </cell>
          <cell r="EF116">
            <v>0</v>
          </cell>
          <cell r="EG116">
            <v>60714.28</v>
          </cell>
          <cell r="EH116">
            <v>19277.47</v>
          </cell>
          <cell r="EI116">
            <v>12075.19</v>
          </cell>
          <cell r="EJ116">
            <v>11773.79</v>
          </cell>
          <cell r="EK116">
            <v>0</v>
          </cell>
          <cell r="EL116">
            <v>1125</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17149.8</v>
          </cell>
          <cell r="GB116">
            <v>0</v>
          </cell>
          <cell r="GC116">
            <v>0</v>
          </cell>
          <cell r="GD116">
            <v>0</v>
          </cell>
          <cell r="GE116">
            <v>0</v>
          </cell>
          <cell r="GF116">
            <v>0</v>
          </cell>
          <cell r="GG116">
            <v>0</v>
          </cell>
          <cell r="GH116">
            <v>0</v>
          </cell>
          <cell r="GI116">
            <v>0</v>
          </cell>
          <cell r="GJ116">
            <v>0</v>
          </cell>
          <cell r="GK116">
            <v>136071.73000000001</v>
          </cell>
          <cell r="GL116">
            <v>23384</v>
          </cell>
          <cell r="GM116">
            <v>72937.3</v>
          </cell>
          <cell r="GN116">
            <v>162279.56</v>
          </cell>
          <cell r="GO116">
            <v>3916.33</v>
          </cell>
          <cell r="GP116">
            <v>913.15</v>
          </cell>
          <cell r="GQ116">
            <v>0</v>
          </cell>
          <cell r="GR116">
            <v>120566.27</v>
          </cell>
          <cell r="GS116">
            <v>22548.77</v>
          </cell>
          <cell r="GT116">
            <v>48216.87</v>
          </cell>
          <cell r="GU116">
            <v>25791.61</v>
          </cell>
          <cell r="GV116">
            <v>70.72</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13249.42</v>
          </cell>
          <cell r="HN116">
            <v>2264.33</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216372</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91856.320000000007</v>
          </cell>
          <cell r="KE116">
            <v>3131298.21</v>
          </cell>
          <cell r="KF116">
            <v>1010691.51</v>
          </cell>
          <cell r="KG116">
            <v>1232557.7</v>
          </cell>
          <cell r="KH116">
            <v>453139.48</v>
          </cell>
          <cell r="KI116">
            <v>36229.68</v>
          </cell>
          <cell r="KJ116">
            <v>10263.92</v>
          </cell>
          <cell r="KK116">
            <v>308228.32</v>
          </cell>
        </row>
        <row r="117">
          <cell r="A117">
            <v>114</v>
          </cell>
          <cell r="B117">
            <v>2376</v>
          </cell>
          <cell r="C117" t="str">
            <v>Galva-Holstein Comm School District</v>
          </cell>
          <cell r="D117">
            <v>2414230.39</v>
          </cell>
          <cell r="E117">
            <v>687884.65</v>
          </cell>
          <cell r="F117">
            <v>1023335.75</v>
          </cell>
          <cell r="G117">
            <v>122499.65</v>
          </cell>
          <cell r="H117">
            <v>39446.32</v>
          </cell>
          <cell r="I117">
            <v>5743.7</v>
          </cell>
          <cell r="J117">
            <v>0</v>
          </cell>
          <cell r="K117">
            <v>0</v>
          </cell>
          <cell r="L117">
            <v>0</v>
          </cell>
          <cell r="M117">
            <v>51051.54</v>
          </cell>
          <cell r="N117">
            <v>0</v>
          </cell>
          <cell r="O117">
            <v>0</v>
          </cell>
          <cell r="P117">
            <v>0</v>
          </cell>
          <cell r="Q117">
            <v>0</v>
          </cell>
          <cell r="R117">
            <v>71024.52</v>
          </cell>
          <cell r="S117">
            <v>17828.52</v>
          </cell>
          <cell r="T117">
            <v>170</v>
          </cell>
          <cell r="U117">
            <v>2043.79</v>
          </cell>
          <cell r="V117">
            <v>0</v>
          </cell>
          <cell r="W117">
            <v>0</v>
          </cell>
          <cell r="X117">
            <v>0</v>
          </cell>
          <cell r="Y117">
            <v>32162.43</v>
          </cell>
          <cell r="Z117">
            <v>7960.17</v>
          </cell>
          <cell r="AA117">
            <v>17857.46</v>
          </cell>
          <cell r="AB117">
            <v>653.96</v>
          </cell>
          <cell r="AC117">
            <v>0</v>
          </cell>
          <cell r="AD117">
            <v>139.5</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2093.98</v>
          </cell>
          <cell r="BY117">
            <v>0</v>
          </cell>
          <cell r="BZ117">
            <v>0</v>
          </cell>
          <cell r="CA117">
            <v>0</v>
          </cell>
          <cell r="CB117">
            <v>0</v>
          </cell>
          <cell r="CC117">
            <v>27491.93</v>
          </cell>
          <cell r="CD117">
            <v>4713.25</v>
          </cell>
          <cell r="CE117">
            <v>6869.04</v>
          </cell>
          <cell r="CF117">
            <v>3727.06</v>
          </cell>
          <cell r="CG117">
            <v>0</v>
          </cell>
          <cell r="CH117">
            <v>0</v>
          </cell>
          <cell r="CI117">
            <v>0</v>
          </cell>
          <cell r="CJ117">
            <v>0</v>
          </cell>
          <cell r="CK117">
            <v>0</v>
          </cell>
          <cell r="CL117">
            <v>13570.16</v>
          </cell>
          <cell r="CM117">
            <v>2475.79</v>
          </cell>
          <cell r="CN117">
            <v>18799.34</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15878.37</v>
          </cell>
          <cell r="DH117">
            <v>4092.53</v>
          </cell>
          <cell r="DI117">
            <v>0</v>
          </cell>
          <cell r="DJ117">
            <v>3004</v>
          </cell>
          <cell r="DK117">
            <v>0</v>
          </cell>
          <cell r="DL117">
            <v>187256.7</v>
          </cell>
          <cell r="DM117">
            <v>55741.88</v>
          </cell>
          <cell r="DN117">
            <v>5384.02</v>
          </cell>
          <cell r="DO117">
            <v>527.46</v>
          </cell>
          <cell r="DP117">
            <v>0</v>
          </cell>
          <cell r="DQ117">
            <v>2004.25</v>
          </cell>
          <cell r="DR117">
            <v>0</v>
          </cell>
          <cell r="DS117">
            <v>0</v>
          </cell>
          <cell r="DT117">
            <v>0</v>
          </cell>
          <cell r="DU117">
            <v>348</v>
          </cell>
          <cell r="DV117">
            <v>0</v>
          </cell>
          <cell r="DW117">
            <v>0</v>
          </cell>
          <cell r="DX117">
            <v>0</v>
          </cell>
          <cell r="DY117">
            <v>0</v>
          </cell>
          <cell r="DZ117">
            <v>241311.22</v>
          </cell>
          <cell r="EA117">
            <v>96533.92</v>
          </cell>
          <cell r="EB117">
            <v>33935.47</v>
          </cell>
          <cell r="EC117">
            <v>271.45</v>
          </cell>
          <cell r="ED117">
            <v>479.99</v>
          </cell>
          <cell r="EE117">
            <v>2602</v>
          </cell>
          <cell r="EF117">
            <v>0</v>
          </cell>
          <cell r="EG117">
            <v>50864</v>
          </cell>
          <cell r="EH117">
            <v>16387.97</v>
          </cell>
          <cell r="EI117">
            <v>9988.16</v>
          </cell>
          <cell r="EJ117">
            <v>6506.38</v>
          </cell>
          <cell r="EK117">
            <v>0</v>
          </cell>
          <cell r="EL117">
            <v>1690.15</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9325.94</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142697.1</v>
          </cell>
          <cell r="GL117">
            <v>31587.5</v>
          </cell>
          <cell r="GM117">
            <v>59199.13</v>
          </cell>
          <cell r="GN117">
            <v>194144.77</v>
          </cell>
          <cell r="GO117">
            <v>12301.93</v>
          </cell>
          <cell r="GP117">
            <v>735</v>
          </cell>
          <cell r="GQ117">
            <v>0</v>
          </cell>
          <cell r="GR117">
            <v>170796.01</v>
          </cell>
          <cell r="GS117">
            <v>36157.040000000001</v>
          </cell>
          <cell r="GT117">
            <v>65803.09</v>
          </cell>
          <cell r="GU117">
            <v>77356.77</v>
          </cell>
          <cell r="GV117">
            <v>27405.65</v>
          </cell>
          <cell r="GW117">
            <v>6242.5</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2637.64</v>
          </cell>
          <cell r="HN117">
            <v>450.77</v>
          </cell>
          <cell r="HO117">
            <v>0</v>
          </cell>
          <cell r="HP117">
            <v>0</v>
          </cell>
          <cell r="HQ117">
            <v>0</v>
          </cell>
          <cell r="HR117">
            <v>0</v>
          </cell>
          <cell r="HS117">
            <v>0</v>
          </cell>
          <cell r="HT117">
            <v>163.86</v>
          </cell>
          <cell r="HU117">
            <v>2060.14</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204065</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54965</v>
          </cell>
          <cell r="KE117">
            <v>3340635.8</v>
          </cell>
          <cell r="KF117">
            <v>957305.81</v>
          </cell>
          <cell r="KG117">
            <v>1305484.17</v>
          </cell>
          <cell r="KH117">
            <v>423625.55</v>
          </cell>
          <cell r="KI117">
            <v>98433.23</v>
          </cell>
          <cell r="KJ117">
            <v>22161.1</v>
          </cell>
          <cell r="KK117">
            <v>259030</v>
          </cell>
        </row>
        <row r="118">
          <cell r="A118">
            <v>115</v>
          </cell>
          <cell r="B118">
            <v>2403</v>
          </cell>
          <cell r="C118" t="str">
            <v>Garner-Hayfield-Ventura Comm School District</v>
          </cell>
          <cell r="D118">
            <v>4041037.32</v>
          </cell>
          <cell r="E118">
            <v>1625343.51</v>
          </cell>
          <cell r="F118">
            <v>1257040.82</v>
          </cell>
          <cell r="G118">
            <v>327681.90000000002</v>
          </cell>
          <cell r="H118">
            <v>136715.56</v>
          </cell>
          <cell r="I118">
            <v>1409</v>
          </cell>
          <cell r="J118">
            <v>0</v>
          </cell>
          <cell r="K118">
            <v>10412.56</v>
          </cell>
          <cell r="L118">
            <v>1779.45</v>
          </cell>
          <cell r="M118">
            <v>16274.64</v>
          </cell>
          <cell r="N118">
            <v>1476.72</v>
          </cell>
          <cell r="O118">
            <v>0</v>
          </cell>
          <cell r="P118">
            <v>0</v>
          </cell>
          <cell r="Q118">
            <v>0</v>
          </cell>
          <cell r="R118">
            <v>213537.14</v>
          </cell>
          <cell r="S118">
            <v>86233.69</v>
          </cell>
          <cell r="T118">
            <v>0</v>
          </cell>
          <cell r="U118">
            <v>92.45</v>
          </cell>
          <cell r="V118">
            <v>0</v>
          </cell>
          <cell r="W118">
            <v>0</v>
          </cell>
          <cell r="X118">
            <v>0</v>
          </cell>
          <cell r="Y118">
            <v>58847.5</v>
          </cell>
          <cell r="Z118">
            <v>29564.58</v>
          </cell>
          <cell r="AA118">
            <v>632.57000000000005</v>
          </cell>
          <cell r="AB118">
            <v>1146.3499999999999</v>
          </cell>
          <cell r="AC118">
            <v>1555.64</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24515.1</v>
          </cell>
          <cell r="BW118">
            <v>5085.24</v>
          </cell>
          <cell r="BX118">
            <v>471.42</v>
          </cell>
          <cell r="BY118">
            <v>0</v>
          </cell>
          <cell r="BZ118">
            <v>0</v>
          </cell>
          <cell r="CA118">
            <v>1649</v>
          </cell>
          <cell r="CB118">
            <v>0</v>
          </cell>
          <cell r="CC118">
            <v>111366.56</v>
          </cell>
          <cell r="CD118">
            <v>30172.03</v>
          </cell>
          <cell r="CE118">
            <v>550.4</v>
          </cell>
          <cell r="CF118">
            <v>11400.1</v>
          </cell>
          <cell r="CG118">
            <v>606.19000000000005</v>
          </cell>
          <cell r="CH118">
            <v>0</v>
          </cell>
          <cell r="CI118">
            <v>0</v>
          </cell>
          <cell r="CJ118">
            <v>0</v>
          </cell>
          <cell r="CK118">
            <v>0</v>
          </cell>
          <cell r="CL118">
            <v>8437.7800000000007</v>
          </cell>
          <cell r="CM118">
            <v>0</v>
          </cell>
          <cell r="CN118">
            <v>0</v>
          </cell>
          <cell r="CO118">
            <v>0</v>
          </cell>
          <cell r="CP118">
            <v>0</v>
          </cell>
          <cell r="CQ118">
            <v>0</v>
          </cell>
          <cell r="CR118">
            <v>0</v>
          </cell>
          <cell r="CS118">
            <v>5611.36</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50698.53</v>
          </cell>
          <cell r="DH118">
            <v>2387.16</v>
          </cell>
          <cell r="DI118">
            <v>0</v>
          </cell>
          <cell r="DJ118">
            <v>6325.7</v>
          </cell>
          <cell r="DK118">
            <v>0</v>
          </cell>
          <cell r="DL118">
            <v>305034.05</v>
          </cell>
          <cell r="DM118">
            <v>103297.63</v>
          </cell>
          <cell r="DN118">
            <v>8423.5400000000009</v>
          </cell>
          <cell r="DO118">
            <v>1978.12</v>
          </cell>
          <cell r="DP118">
            <v>0</v>
          </cell>
          <cell r="DQ118">
            <v>692</v>
          </cell>
          <cell r="DR118">
            <v>0</v>
          </cell>
          <cell r="DS118">
            <v>0</v>
          </cell>
          <cell r="DT118">
            <v>0</v>
          </cell>
          <cell r="DU118">
            <v>1078</v>
          </cell>
          <cell r="DV118">
            <v>0</v>
          </cell>
          <cell r="DW118">
            <v>0</v>
          </cell>
          <cell r="DX118">
            <v>0</v>
          </cell>
          <cell r="DY118">
            <v>0</v>
          </cell>
          <cell r="DZ118">
            <v>429979.69</v>
          </cell>
          <cell r="EA118">
            <v>193780.39</v>
          </cell>
          <cell r="EB118">
            <v>17621.52</v>
          </cell>
          <cell r="EC118">
            <v>0</v>
          </cell>
          <cell r="ED118">
            <v>516</v>
          </cell>
          <cell r="EE118">
            <v>3872</v>
          </cell>
          <cell r="EF118">
            <v>0</v>
          </cell>
          <cell r="EG118">
            <v>64411.14</v>
          </cell>
          <cell r="EH118">
            <v>18306.669999999998</v>
          </cell>
          <cell r="EI118">
            <v>11290.81</v>
          </cell>
          <cell r="EJ118">
            <v>0</v>
          </cell>
          <cell r="EK118">
            <v>0</v>
          </cell>
          <cell r="EL118">
            <v>1130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326901.59000000003</v>
          </cell>
          <cell r="GL118">
            <v>147224.84</v>
          </cell>
          <cell r="GM118">
            <v>149275.04999999999</v>
          </cell>
          <cell r="GN118">
            <v>448564.9</v>
          </cell>
          <cell r="GO118">
            <v>9719.57</v>
          </cell>
          <cell r="GP118">
            <v>389</v>
          </cell>
          <cell r="GQ118">
            <v>0</v>
          </cell>
          <cell r="GR118">
            <v>195187.23</v>
          </cell>
          <cell r="GS118">
            <v>66800.73</v>
          </cell>
          <cell r="GT118">
            <v>15382.61</v>
          </cell>
          <cell r="GU118">
            <v>68654.850000000006</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432660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102689.74</v>
          </cell>
          <cell r="KE118">
            <v>5781229.8799999999</v>
          </cell>
          <cell r="KF118">
            <v>2307588.7599999998</v>
          </cell>
          <cell r="KG118">
            <v>1542789.05</v>
          </cell>
          <cell r="KH118">
            <v>863382.55</v>
          </cell>
          <cell r="KI118">
            <v>149112.95999999999</v>
          </cell>
          <cell r="KJ118">
            <v>15466.7</v>
          </cell>
          <cell r="KK118">
            <v>535349.74</v>
          </cell>
        </row>
        <row r="119">
          <cell r="A119">
            <v>116</v>
          </cell>
          <cell r="B119">
            <v>2457</v>
          </cell>
          <cell r="C119" t="str">
            <v>George-Little Rock Comm School District</v>
          </cell>
          <cell r="D119">
            <v>1971404.39</v>
          </cell>
          <cell r="E119">
            <v>530112.13</v>
          </cell>
          <cell r="F119">
            <v>629466.18000000005</v>
          </cell>
          <cell r="G119">
            <v>177767.07</v>
          </cell>
          <cell r="H119">
            <v>4217.8599999999997</v>
          </cell>
          <cell r="I119">
            <v>0</v>
          </cell>
          <cell r="J119">
            <v>0</v>
          </cell>
          <cell r="K119">
            <v>42099</v>
          </cell>
          <cell r="L119">
            <v>14446.58</v>
          </cell>
          <cell r="M119">
            <v>0</v>
          </cell>
          <cell r="N119">
            <v>0</v>
          </cell>
          <cell r="O119">
            <v>0</v>
          </cell>
          <cell r="P119">
            <v>0</v>
          </cell>
          <cell r="Q119">
            <v>0</v>
          </cell>
          <cell r="R119">
            <v>55685.04</v>
          </cell>
          <cell r="S119">
            <v>16875.54</v>
          </cell>
          <cell r="T119">
            <v>0</v>
          </cell>
          <cell r="U119">
            <v>0</v>
          </cell>
          <cell r="V119">
            <v>0</v>
          </cell>
          <cell r="W119">
            <v>0</v>
          </cell>
          <cell r="X119">
            <v>0</v>
          </cell>
          <cell r="Y119">
            <v>0</v>
          </cell>
          <cell r="Z119">
            <v>0</v>
          </cell>
          <cell r="AA119">
            <v>10335</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32175.200000000001</v>
          </cell>
          <cell r="CD119">
            <v>5522.68</v>
          </cell>
          <cell r="CE119">
            <v>0</v>
          </cell>
          <cell r="CF119">
            <v>2040.97</v>
          </cell>
          <cell r="CG119">
            <v>0</v>
          </cell>
          <cell r="CH119">
            <v>0</v>
          </cell>
          <cell r="CI119">
            <v>0</v>
          </cell>
          <cell r="CJ119">
            <v>44423</v>
          </cell>
          <cell r="CK119">
            <v>19207.2</v>
          </cell>
          <cell r="CL119">
            <v>7996.5</v>
          </cell>
          <cell r="CM119">
            <v>768.22</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32929.300000000003</v>
          </cell>
          <cell r="DH119">
            <v>2472.9699999999998</v>
          </cell>
          <cell r="DI119">
            <v>0</v>
          </cell>
          <cell r="DJ119">
            <v>5034.1499999999996</v>
          </cell>
          <cell r="DK119">
            <v>0</v>
          </cell>
          <cell r="DL119">
            <v>139531.84</v>
          </cell>
          <cell r="DM119">
            <v>52892.95</v>
          </cell>
          <cell r="DN119">
            <v>5522.38</v>
          </cell>
          <cell r="DO119">
            <v>5940.38</v>
          </cell>
          <cell r="DP119">
            <v>49.99</v>
          </cell>
          <cell r="DQ119">
            <v>1061</v>
          </cell>
          <cell r="DR119">
            <v>0</v>
          </cell>
          <cell r="DS119">
            <v>0</v>
          </cell>
          <cell r="DT119">
            <v>0</v>
          </cell>
          <cell r="DU119">
            <v>398</v>
          </cell>
          <cell r="DV119">
            <v>0</v>
          </cell>
          <cell r="DW119">
            <v>0</v>
          </cell>
          <cell r="DX119">
            <v>0</v>
          </cell>
          <cell r="DY119">
            <v>0</v>
          </cell>
          <cell r="DZ119">
            <v>207967.26</v>
          </cell>
          <cell r="EA119">
            <v>81446.55</v>
          </cell>
          <cell r="EB119">
            <v>7858.36</v>
          </cell>
          <cell r="EC119">
            <v>5447.39</v>
          </cell>
          <cell r="ED119">
            <v>0</v>
          </cell>
          <cell r="EE119">
            <v>561</v>
          </cell>
          <cell r="EF119">
            <v>0</v>
          </cell>
          <cell r="EG119">
            <v>63549</v>
          </cell>
          <cell r="EH119">
            <v>28467.95</v>
          </cell>
          <cell r="EI119">
            <v>1138.76</v>
          </cell>
          <cell r="EJ119">
            <v>0</v>
          </cell>
          <cell r="EK119">
            <v>0</v>
          </cell>
          <cell r="EL119">
            <v>175</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29750</v>
          </cell>
          <cell r="FQ119">
            <v>5359.28</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135495.67000000001</v>
          </cell>
          <cell r="GL119">
            <v>29296.07</v>
          </cell>
          <cell r="GM119">
            <v>43989.4</v>
          </cell>
          <cell r="GN119">
            <v>194306.9</v>
          </cell>
          <cell r="GO119">
            <v>130</v>
          </cell>
          <cell r="GP119">
            <v>0</v>
          </cell>
          <cell r="GQ119">
            <v>0</v>
          </cell>
          <cell r="GR119">
            <v>157150.22</v>
          </cell>
          <cell r="GS119">
            <v>38012.07</v>
          </cell>
          <cell r="GT119">
            <v>65930.95</v>
          </cell>
          <cell r="GU119">
            <v>52122.58</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196024</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2879230.62</v>
          </cell>
          <cell r="KF119">
            <v>821639</v>
          </cell>
          <cell r="KG119">
            <v>805564.83</v>
          </cell>
          <cell r="KH119">
            <v>440866.48</v>
          </cell>
          <cell r="KI119">
            <v>4397.8500000000004</v>
          </cell>
          <cell r="KJ119">
            <v>6831.15</v>
          </cell>
          <cell r="KK119">
            <v>196024</v>
          </cell>
        </row>
        <row r="120">
          <cell r="A120">
            <v>117</v>
          </cell>
          <cell r="B120">
            <v>2466</v>
          </cell>
          <cell r="C120" t="str">
            <v>Gilbert Comm School District</v>
          </cell>
          <cell r="D120">
            <v>8506787.0099999998</v>
          </cell>
          <cell r="E120">
            <v>2261300.12</v>
          </cell>
          <cell r="F120">
            <v>1602085.04</v>
          </cell>
          <cell r="G120">
            <v>378661.62</v>
          </cell>
          <cell r="H120">
            <v>39788.78</v>
          </cell>
          <cell r="I120">
            <v>5453.53</v>
          </cell>
          <cell r="J120">
            <v>0</v>
          </cell>
          <cell r="K120">
            <v>31350.46</v>
          </cell>
          <cell r="L120">
            <v>5525.71</v>
          </cell>
          <cell r="M120">
            <v>0</v>
          </cell>
          <cell r="N120">
            <v>0</v>
          </cell>
          <cell r="O120">
            <v>0</v>
          </cell>
          <cell r="P120">
            <v>0</v>
          </cell>
          <cell r="Q120">
            <v>0</v>
          </cell>
          <cell r="R120">
            <v>159564.28</v>
          </cell>
          <cell r="S120">
            <v>44618.68</v>
          </cell>
          <cell r="T120">
            <v>23212.04</v>
          </cell>
          <cell r="U120">
            <v>7023.15</v>
          </cell>
          <cell r="V120">
            <v>0</v>
          </cell>
          <cell r="W120">
            <v>0</v>
          </cell>
          <cell r="X120">
            <v>0</v>
          </cell>
          <cell r="Y120">
            <v>147281</v>
          </cell>
          <cell r="Z120">
            <v>32849.839999999997</v>
          </cell>
          <cell r="AA120">
            <v>2210</v>
          </cell>
          <cell r="AB120">
            <v>2023.72</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89418.52</v>
          </cell>
          <cell r="BW120">
            <v>32851.120000000003</v>
          </cell>
          <cell r="BX120">
            <v>19994.64</v>
          </cell>
          <cell r="BY120">
            <v>145.93</v>
          </cell>
          <cell r="BZ120">
            <v>0</v>
          </cell>
          <cell r="CA120">
            <v>561</v>
          </cell>
          <cell r="CB120">
            <v>0</v>
          </cell>
          <cell r="CC120">
            <v>146964.26999999999</v>
          </cell>
          <cell r="CD120">
            <v>33281.54</v>
          </cell>
          <cell r="CE120">
            <v>0</v>
          </cell>
          <cell r="CF120">
            <v>24726.85</v>
          </cell>
          <cell r="CG120">
            <v>0</v>
          </cell>
          <cell r="CH120">
            <v>0</v>
          </cell>
          <cell r="CI120">
            <v>0</v>
          </cell>
          <cell r="CJ120">
            <v>39486.199999999997</v>
          </cell>
          <cell r="CK120">
            <v>6626.87</v>
          </cell>
          <cell r="CL120">
            <v>1941.98</v>
          </cell>
          <cell r="CM120">
            <v>13147.42</v>
          </cell>
          <cell r="CN120">
            <v>5261.33</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573.75</v>
          </cell>
          <cell r="DG120">
            <v>72300.149999999994</v>
          </cell>
          <cell r="DH120">
            <v>14202.63</v>
          </cell>
          <cell r="DI120">
            <v>0</v>
          </cell>
          <cell r="DJ120">
            <v>9218.5499999999993</v>
          </cell>
          <cell r="DK120">
            <v>0</v>
          </cell>
          <cell r="DL120">
            <v>187940.76</v>
          </cell>
          <cell r="DM120">
            <v>53234.31</v>
          </cell>
          <cell r="DN120">
            <v>1953.27</v>
          </cell>
          <cell r="DO120">
            <v>667.09</v>
          </cell>
          <cell r="DP120">
            <v>0</v>
          </cell>
          <cell r="DQ120">
            <v>1689.2</v>
          </cell>
          <cell r="DR120">
            <v>0</v>
          </cell>
          <cell r="DS120">
            <v>0</v>
          </cell>
          <cell r="DT120">
            <v>0</v>
          </cell>
          <cell r="DU120">
            <v>879</v>
          </cell>
          <cell r="DV120">
            <v>0</v>
          </cell>
          <cell r="DW120">
            <v>0</v>
          </cell>
          <cell r="DX120">
            <v>0</v>
          </cell>
          <cell r="DY120">
            <v>0</v>
          </cell>
          <cell r="DZ120">
            <v>825921.12</v>
          </cell>
          <cell r="EA120">
            <v>268161.34999999998</v>
          </cell>
          <cell r="EB120">
            <v>20635.11</v>
          </cell>
          <cell r="EC120">
            <v>4848.84</v>
          </cell>
          <cell r="ED120">
            <v>0</v>
          </cell>
          <cell r="EE120">
            <v>3789</v>
          </cell>
          <cell r="EF120">
            <v>0</v>
          </cell>
          <cell r="EG120">
            <v>126279.67999999999</v>
          </cell>
          <cell r="EH120">
            <v>51945.52</v>
          </cell>
          <cell r="EI120">
            <v>13404.18</v>
          </cell>
          <cell r="EJ120">
            <v>1240.94</v>
          </cell>
          <cell r="EK120">
            <v>0</v>
          </cell>
          <cell r="EL120">
            <v>380</v>
          </cell>
          <cell r="EM120">
            <v>0</v>
          </cell>
          <cell r="EN120">
            <v>0</v>
          </cell>
          <cell r="EO120">
            <v>0</v>
          </cell>
          <cell r="EP120">
            <v>0</v>
          </cell>
          <cell r="EQ120">
            <v>0</v>
          </cell>
          <cell r="ER120">
            <v>0</v>
          </cell>
          <cell r="ES120">
            <v>0</v>
          </cell>
          <cell r="ET120">
            <v>0</v>
          </cell>
          <cell r="EU120">
            <v>0</v>
          </cell>
          <cell r="EV120">
            <v>0</v>
          </cell>
          <cell r="EW120">
            <v>0</v>
          </cell>
          <cell r="EX120">
            <v>299.01</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2445</v>
          </cell>
          <cell r="FS120">
            <v>0</v>
          </cell>
          <cell r="FT120">
            <v>0</v>
          </cell>
          <cell r="FU120">
            <v>0</v>
          </cell>
          <cell r="FV120">
            <v>0</v>
          </cell>
          <cell r="FW120">
            <v>142328.03</v>
          </cell>
          <cell r="FX120">
            <v>37754.550000000003</v>
          </cell>
          <cell r="FY120">
            <v>6659.24</v>
          </cell>
          <cell r="FZ120">
            <v>159.76</v>
          </cell>
          <cell r="GA120">
            <v>14027.71</v>
          </cell>
          <cell r="GB120">
            <v>0</v>
          </cell>
          <cell r="GC120">
            <v>0</v>
          </cell>
          <cell r="GD120">
            <v>0</v>
          </cell>
          <cell r="GE120">
            <v>0</v>
          </cell>
          <cell r="GF120">
            <v>0</v>
          </cell>
          <cell r="GG120">
            <v>0</v>
          </cell>
          <cell r="GH120">
            <v>0</v>
          </cell>
          <cell r="GI120">
            <v>0</v>
          </cell>
          <cell r="GJ120">
            <v>0</v>
          </cell>
          <cell r="GK120">
            <v>544454.11</v>
          </cell>
          <cell r="GL120">
            <v>195536.8</v>
          </cell>
          <cell r="GM120">
            <v>371625.35</v>
          </cell>
          <cell r="GN120">
            <v>727850.86</v>
          </cell>
          <cell r="GO120">
            <v>12451.87</v>
          </cell>
          <cell r="GP120">
            <v>300</v>
          </cell>
          <cell r="GQ120">
            <v>0</v>
          </cell>
          <cell r="GR120">
            <v>323485.13</v>
          </cell>
          <cell r="GS120">
            <v>69678.98</v>
          </cell>
          <cell r="GT120">
            <v>29286.93</v>
          </cell>
          <cell r="GU120">
            <v>71910.13</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699221</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11271260.57</v>
          </cell>
          <cell r="KF120">
            <v>3093939.14</v>
          </cell>
          <cell r="KG120">
            <v>2168631.9300000002</v>
          </cell>
          <cell r="KH120">
            <v>1246907.95</v>
          </cell>
          <cell r="KI120">
            <v>71529.69</v>
          </cell>
          <cell r="KJ120">
            <v>21391.279999999999</v>
          </cell>
          <cell r="KK120">
            <v>699221</v>
          </cell>
        </row>
        <row r="121">
          <cell r="A121">
            <v>118</v>
          </cell>
          <cell r="B121">
            <v>2493</v>
          </cell>
          <cell r="C121" t="str">
            <v>Gilmore City-Bradgate Comm School District</v>
          </cell>
          <cell r="D121">
            <v>841984.79</v>
          </cell>
          <cell r="E121">
            <v>286685.84000000003</v>
          </cell>
          <cell r="F121">
            <v>743592.11</v>
          </cell>
          <cell r="G121">
            <v>24908.81</v>
          </cell>
          <cell r="H121">
            <v>4683.9799999999996</v>
          </cell>
          <cell r="I121">
            <v>300</v>
          </cell>
          <cell r="J121">
            <v>0</v>
          </cell>
          <cell r="K121">
            <v>0</v>
          </cell>
          <cell r="L121">
            <v>0</v>
          </cell>
          <cell r="M121">
            <v>0</v>
          </cell>
          <cell r="N121">
            <v>0</v>
          </cell>
          <cell r="O121">
            <v>0</v>
          </cell>
          <cell r="P121">
            <v>0</v>
          </cell>
          <cell r="Q121">
            <v>0</v>
          </cell>
          <cell r="R121">
            <v>35008</v>
          </cell>
          <cell r="S121">
            <v>13032.92</v>
          </cell>
          <cell r="T121">
            <v>2350</v>
          </cell>
          <cell r="U121">
            <v>0</v>
          </cell>
          <cell r="V121">
            <v>0</v>
          </cell>
          <cell r="W121">
            <v>0</v>
          </cell>
          <cell r="X121">
            <v>0</v>
          </cell>
          <cell r="Y121">
            <v>11032.45</v>
          </cell>
          <cell r="Z121">
            <v>1885.44</v>
          </cell>
          <cell r="AA121">
            <v>0</v>
          </cell>
          <cell r="AB121">
            <v>262.08</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20177</v>
          </cell>
          <cell r="CD121">
            <v>3334.23</v>
          </cell>
          <cell r="CE121">
            <v>0</v>
          </cell>
          <cell r="CF121">
            <v>221.94</v>
          </cell>
          <cell r="CG121">
            <v>0</v>
          </cell>
          <cell r="CH121">
            <v>0</v>
          </cell>
          <cell r="CI121">
            <v>0</v>
          </cell>
          <cell r="CJ121">
            <v>0</v>
          </cell>
          <cell r="CK121">
            <v>0</v>
          </cell>
          <cell r="CL121">
            <v>280.36</v>
          </cell>
          <cell r="CM121">
            <v>489.5</v>
          </cell>
          <cell r="CN121">
            <v>0</v>
          </cell>
          <cell r="CO121">
            <v>0</v>
          </cell>
          <cell r="CP121">
            <v>0</v>
          </cell>
          <cell r="CQ121">
            <v>0</v>
          </cell>
          <cell r="CR121">
            <v>0</v>
          </cell>
          <cell r="CS121">
            <v>0</v>
          </cell>
          <cell r="CT121">
            <v>0</v>
          </cell>
          <cell r="CU121">
            <v>0</v>
          </cell>
          <cell r="CV121">
            <v>0</v>
          </cell>
          <cell r="CW121">
            <v>0</v>
          </cell>
          <cell r="CX121">
            <v>44000</v>
          </cell>
          <cell r="CY121">
            <v>14816.47</v>
          </cell>
          <cell r="CZ121">
            <v>2349.11</v>
          </cell>
          <cell r="DA121">
            <v>2682.19</v>
          </cell>
          <cell r="DB121">
            <v>0</v>
          </cell>
          <cell r="DC121">
            <v>10</v>
          </cell>
          <cell r="DD121">
            <v>0</v>
          </cell>
          <cell r="DE121">
            <v>0</v>
          </cell>
          <cell r="DF121">
            <v>0</v>
          </cell>
          <cell r="DG121">
            <v>8767.31</v>
          </cell>
          <cell r="DH121">
            <v>3777.4</v>
          </cell>
          <cell r="DI121">
            <v>0</v>
          </cell>
          <cell r="DJ121">
            <v>1422</v>
          </cell>
          <cell r="DK121">
            <v>0</v>
          </cell>
          <cell r="DL121">
            <v>0</v>
          </cell>
          <cell r="DM121">
            <v>0</v>
          </cell>
          <cell r="DN121">
            <v>34575.97</v>
          </cell>
          <cell r="DO121">
            <v>0</v>
          </cell>
          <cell r="DP121">
            <v>0</v>
          </cell>
          <cell r="DQ121">
            <v>0</v>
          </cell>
          <cell r="DR121">
            <v>0</v>
          </cell>
          <cell r="DS121">
            <v>0</v>
          </cell>
          <cell r="DT121">
            <v>0</v>
          </cell>
          <cell r="DU121">
            <v>398</v>
          </cell>
          <cell r="DV121">
            <v>0</v>
          </cell>
          <cell r="DW121">
            <v>0</v>
          </cell>
          <cell r="DX121">
            <v>0</v>
          </cell>
          <cell r="DY121">
            <v>0</v>
          </cell>
          <cell r="DZ121">
            <v>76515.12</v>
          </cell>
          <cell r="EA121">
            <v>25562.639999999999</v>
          </cell>
          <cell r="EB121">
            <v>297.5</v>
          </cell>
          <cell r="EC121">
            <v>6854.35</v>
          </cell>
          <cell r="ED121">
            <v>0</v>
          </cell>
          <cell r="EE121">
            <v>803</v>
          </cell>
          <cell r="EF121">
            <v>0</v>
          </cell>
          <cell r="EG121">
            <v>0</v>
          </cell>
          <cell r="EH121">
            <v>0</v>
          </cell>
          <cell r="EI121">
            <v>20870.11</v>
          </cell>
          <cell r="EJ121">
            <v>226.3</v>
          </cell>
          <cell r="EK121">
            <v>899</v>
          </cell>
          <cell r="EL121">
            <v>2364.66</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61299.51</v>
          </cell>
          <cell r="GL121">
            <v>15897.1</v>
          </cell>
          <cell r="GM121">
            <v>27698.9</v>
          </cell>
          <cell r="GN121">
            <v>44588.19</v>
          </cell>
          <cell r="GO121">
            <v>0</v>
          </cell>
          <cell r="GP121">
            <v>40</v>
          </cell>
          <cell r="GQ121">
            <v>0</v>
          </cell>
          <cell r="GR121">
            <v>52640.85</v>
          </cell>
          <cell r="GS121">
            <v>11250.23</v>
          </cell>
          <cell r="GT121">
            <v>5232.92</v>
          </cell>
          <cell r="GU121">
            <v>12172.29</v>
          </cell>
          <cell r="GV121">
            <v>0</v>
          </cell>
          <cell r="GW121">
            <v>1075</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80986</v>
          </cell>
          <cell r="IV121">
            <v>0</v>
          </cell>
          <cell r="IW121">
            <v>0</v>
          </cell>
          <cell r="IX121">
            <v>0</v>
          </cell>
          <cell r="IY121">
            <v>0</v>
          </cell>
          <cell r="IZ121">
            <v>0</v>
          </cell>
          <cell r="JA121">
            <v>0</v>
          </cell>
          <cell r="JB121">
            <v>39086.93</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1142657.72</v>
          </cell>
          <cell r="KF121">
            <v>372464.87</v>
          </cell>
          <cell r="KG121">
            <v>846412.29</v>
          </cell>
          <cell r="KH121">
            <v>96183.05</v>
          </cell>
          <cell r="KI121">
            <v>5582.98</v>
          </cell>
          <cell r="KJ121">
            <v>6014.66</v>
          </cell>
          <cell r="KK121">
            <v>120072.93</v>
          </cell>
        </row>
        <row r="122">
          <cell r="A122">
            <v>119</v>
          </cell>
          <cell r="B122">
            <v>2502</v>
          </cell>
          <cell r="C122" t="str">
            <v>Gladbrook-Reinbeck Comm School District</v>
          </cell>
          <cell r="D122">
            <v>2414487.2400000002</v>
          </cell>
          <cell r="E122">
            <v>852141.53</v>
          </cell>
          <cell r="F122">
            <v>1659485.16</v>
          </cell>
          <cell r="G122">
            <v>103782.01</v>
          </cell>
          <cell r="H122">
            <v>23006.3</v>
          </cell>
          <cell r="I122">
            <v>2082.4</v>
          </cell>
          <cell r="J122">
            <v>0</v>
          </cell>
          <cell r="K122">
            <v>0</v>
          </cell>
          <cell r="L122">
            <v>0</v>
          </cell>
          <cell r="M122">
            <v>0</v>
          </cell>
          <cell r="N122">
            <v>0</v>
          </cell>
          <cell r="O122">
            <v>0</v>
          </cell>
          <cell r="P122">
            <v>0</v>
          </cell>
          <cell r="Q122">
            <v>0</v>
          </cell>
          <cell r="R122">
            <v>92167</v>
          </cell>
          <cell r="S122">
            <v>33367.58</v>
          </cell>
          <cell r="T122">
            <v>0</v>
          </cell>
          <cell r="U122">
            <v>0</v>
          </cell>
          <cell r="V122">
            <v>0</v>
          </cell>
          <cell r="W122">
            <v>0</v>
          </cell>
          <cell r="X122">
            <v>0</v>
          </cell>
          <cell r="Y122">
            <v>38359.85</v>
          </cell>
          <cell r="Z122">
            <v>15272.56</v>
          </cell>
          <cell r="AA122">
            <v>16660.04</v>
          </cell>
          <cell r="AB122">
            <v>15148.89</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34411</v>
          </cell>
          <cell r="BP122">
            <v>14627.76</v>
          </cell>
          <cell r="BQ122">
            <v>0</v>
          </cell>
          <cell r="BR122">
            <v>0</v>
          </cell>
          <cell r="BS122">
            <v>0</v>
          </cell>
          <cell r="BT122">
            <v>0</v>
          </cell>
          <cell r="BU122">
            <v>0</v>
          </cell>
          <cell r="BV122">
            <v>92471</v>
          </cell>
          <cell r="BW122">
            <v>24526.55</v>
          </cell>
          <cell r="BX122">
            <v>22157.71</v>
          </cell>
          <cell r="BY122">
            <v>564.44000000000005</v>
          </cell>
          <cell r="BZ122">
            <v>0</v>
          </cell>
          <cell r="CA122">
            <v>0</v>
          </cell>
          <cell r="CB122">
            <v>0</v>
          </cell>
          <cell r="CC122">
            <v>37557</v>
          </cell>
          <cell r="CD122">
            <v>15137.73</v>
          </cell>
          <cell r="CE122">
            <v>0</v>
          </cell>
          <cell r="CF122">
            <v>2081.5100000000002</v>
          </cell>
          <cell r="CG122">
            <v>0</v>
          </cell>
          <cell r="CH122">
            <v>0</v>
          </cell>
          <cell r="CI122">
            <v>0</v>
          </cell>
          <cell r="CJ122">
            <v>53851</v>
          </cell>
          <cell r="CK122">
            <v>18022.98</v>
          </cell>
          <cell r="CL122">
            <v>4666.59</v>
          </cell>
          <cell r="CM122">
            <v>5770.46</v>
          </cell>
          <cell r="CN122">
            <v>5945.73</v>
          </cell>
          <cell r="CO122">
            <v>0</v>
          </cell>
          <cell r="CP122">
            <v>0</v>
          </cell>
          <cell r="CQ122">
            <v>0</v>
          </cell>
          <cell r="CR122">
            <v>0</v>
          </cell>
          <cell r="CS122">
            <v>3643.86</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10639</v>
          </cell>
          <cell r="DH122">
            <v>1607.67</v>
          </cell>
          <cell r="DI122">
            <v>0</v>
          </cell>
          <cell r="DJ122">
            <v>3250.95</v>
          </cell>
          <cell r="DK122">
            <v>0</v>
          </cell>
          <cell r="DL122">
            <v>0</v>
          </cell>
          <cell r="DM122">
            <v>0</v>
          </cell>
          <cell r="DN122">
            <v>106475.28</v>
          </cell>
          <cell r="DO122">
            <v>739.03</v>
          </cell>
          <cell r="DP122">
            <v>0</v>
          </cell>
          <cell r="DQ122">
            <v>540.5</v>
          </cell>
          <cell r="DR122">
            <v>0</v>
          </cell>
          <cell r="DS122">
            <v>0</v>
          </cell>
          <cell r="DT122">
            <v>0</v>
          </cell>
          <cell r="DU122">
            <v>4146.57</v>
          </cell>
          <cell r="DV122">
            <v>0</v>
          </cell>
          <cell r="DW122">
            <v>0</v>
          </cell>
          <cell r="DX122">
            <v>0</v>
          </cell>
          <cell r="DY122">
            <v>0</v>
          </cell>
          <cell r="DZ122">
            <v>227151.85</v>
          </cell>
          <cell r="EA122">
            <v>86345.71</v>
          </cell>
          <cell r="EB122">
            <v>18129.509999999998</v>
          </cell>
          <cell r="EC122">
            <v>475.3</v>
          </cell>
          <cell r="ED122">
            <v>0</v>
          </cell>
          <cell r="EE122">
            <v>561</v>
          </cell>
          <cell r="EF122">
            <v>0</v>
          </cell>
          <cell r="EG122">
            <v>111437.56</v>
          </cell>
          <cell r="EH122">
            <v>30600.240000000002</v>
          </cell>
          <cell r="EI122">
            <v>17980.18</v>
          </cell>
          <cell r="EJ122">
            <v>2324.2199999999998</v>
          </cell>
          <cell r="EK122">
            <v>0</v>
          </cell>
          <cell r="EL122">
            <v>725</v>
          </cell>
          <cell r="EM122">
            <v>0</v>
          </cell>
          <cell r="EN122">
            <v>0</v>
          </cell>
          <cell r="EO122">
            <v>0</v>
          </cell>
          <cell r="EP122">
            <v>0</v>
          </cell>
          <cell r="EQ122">
            <v>0</v>
          </cell>
          <cell r="ER122">
            <v>0</v>
          </cell>
          <cell r="ES122">
            <v>0</v>
          </cell>
          <cell r="ET122">
            <v>0</v>
          </cell>
          <cell r="EU122">
            <v>0</v>
          </cell>
          <cell r="EV122">
            <v>0</v>
          </cell>
          <cell r="EW122">
            <v>542</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2681.41</v>
          </cell>
          <cell r="FL122">
            <v>0</v>
          </cell>
          <cell r="FM122">
            <v>0</v>
          </cell>
          <cell r="FN122">
            <v>0</v>
          </cell>
          <cell r="FO122">
            <v>0</v>
          </cell>
          <cell r="FP122">
            <v>0</v>
          </cell>
          <cell r="FQ122">
            <v>0</v>
          </cell>
          <cell r="FR122">
            <v>1399.3</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106251.2</v>
          </cell>
          <cell r="GL122">
            <v>36749.07</v>
          </cell>
          <cell r="GM122">
            <v>214900.25</v>
          </cell>
          <cell r="GN122">
            <v>136136.99</v>
          </cell>
          <cell r="GO122">
            <v>51075.97</v>
          </cell>
          <cell r="GP122">
            <v>0</v>
          </cell>
          <cell r="GQ122">
            <v>0</v>
          </cell>
          <cell r="GR122">
            <v>166234.06</v>
          </cell>
          <cell r="GS122">
            <v>41539.72</v>
          </cell>
          <cell r="GT122">
            <v>94424.33</v>
          </cell>
          <cell r="GU122">
            <v>46857.89</v>
          </cell>
          <cell r="GV122">
            <v>678.82</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281769</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3374378.76</v>
          </cell>
          <cell r="KF122">
            <v>1168331.43</v>
          </cell>
          <cell r="KG122">
            <v>2177931.19</v>
          </cell>
          <cell r="KH122">
            <v>315488.40999999997</v>
          </cell>
          <cell r="KI122">
            <v>80706.820000000007</v>
          </cell>
          <cell r="KJ122">
            <v>7159.85</v>
          </cell>
          <cell r="KK122">
            <v>281769</v>
          </cell>
        </row>
        <row r="123">
          <cell r="A123">
            <v>120</v>
          </cell>
          <cell r="B123">
            <v>2511</v>
          </cell>
          <cell r="C123" t="str">
            <v>Glenwood Comm School District</v>
          </cell>
          <cell r="D123">
            <v>8881911.6500000004</v>
          </cell>
          <cell r="E123">
            <v>3077714.73</v>
          </cell>
          <cell r="F123">
            <v>1753256.55</v>
          </cell>
          <cell r="G123">
            <v>560514.61</v>
          </cell>
          <cell r="H123">
            <v>0</v>
          </cell>
          <cell r="I123">
            <v>13578.38</v>
          </cell>
          <cell r="J123">
            <v>0</v>
          </cell>
          <cell r="K123">
            <v>0</v>
          </cell>
          <cell r="L123">
            <v>0</v>
          </cell>
          <cell r="M123">
            <v>0</v>
          </cell>
          <cell r="N123">
            <v>0</v>
          </cell>
          <cell r="O123">
            <v>0</v>
          </cell>
          <cell r="P123">
            <v>0</v>
          </cell>
          <cell r="Q123">
            <v>0</v>
          </cell>
          <cell r="R123">
            <v>306413.31</v>
          </cell>
          <cell r="S123">
            <v>109558.63</v>
          </cell>
          <cell r="T123">
            <v>0</v>
          </cell>
          <cell r="U123">
            <v>1848.48</v>
          </cell>
          <cell r="V123">
            <v>0</v>
          </cell>
          <cell r="W123">
            <v>1478</v>
          </cell>
          <cell r="X123">
            <v>0</v>
          </cell>
          <cell r="Y123">
            <v>129947.91</v>
          </cell>
          <cell r="Z123">
            <v>55412.51</v>
          </cell>
          <cell r="AA123">
            <v>0</v>
          </cell>
          <cell r="AB123">
            <v>5405.98</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19866.55</v>
          </cell>
          <cell r="BP123">
            <v>3395.17</v>
          </cell>
          <cell r="BQ123">
            <v>0</v>
          </cell>
          <cell r="BR123">
            <v>618.54999999999995</v>
          </cell>
          <cell r="BS123">
            <v>0</v>
          </cell>
          <cell r="BT123">
            <v>0</v>
          </cell>
          <cell r="BU123">
            <v>0</v>
          </cell>
          <cell r="BV123">
            <v>538821.77</v>
          </cell>
          <cell r="BW123">
            <v>175789.57</v>
          </cell>
          <cell r="BX123">
            <v>37803.910000000003</v>
          </cell>
          <cell r="BY123">
            <v>129393.34</v>
          </cell>
          <cell r="BZ123">
            <v>0</v>
          </cell>
          <cell r="CA123">
            <v>0</v>
          </cell>
          <cell r="CB123">
            <v>0</v>
          </cell>
          <cell r="CC123">
            <v>110144.06</v>
          </cell>
          <cell r="CD123">
            <v>33107.93</v>
          </cell>
          <cell r="CE123">
            <v>762.67</v>
          </cell>
          <cell r="CF123">
            <v>5523.25</v>
          </cell>
          <cell r="CG123">
            <v>0</v>
          </cell>
          <cell r="CH123">
            <v>0</v>
          </cell>
          <cell r="CI123">
            <v>0</v>
          </cell>
          <cell r="CJ123">
            <v>154974.18</v>
          </cell>
          <cell r="CK123">
            <v>79862.509999999995</v>
          </cell>
          <cell r="CL123">
            <v>13927.1</v>
          </cell>
          <cell r="CM123">
            <v>49894.99</v>
          </cell>
          <cell r="CN123">
            <v>54025.54</v>
          </cell>
          <cell r="CO123">
            <v>0</v>
          </cell>
          <cell r="CP123">
            <v>0</v>
          </cell>
          <cell r="CQ123">
            <v>0</v>
          </cell>
          <cell r="CR123">
            <v>0</v>
          </cell>
          <cell r="CS123">
            <v>7755.9</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100741.41</v>
          </cell>
          <cell r="DH123">
            <v>10813.51</v>
          </cell>
          <cell r="DI123">
            <v>0</v>
          </cell>
          <cell r="DJ123">
            <v>9976.2999999999993</v>
          </cell>
          <cell r="DK123">
            <v>0</v>
          </cell>
          <cell r="DL123">
            <v>244646.31</v>
          </cell>
          <cell r="DM123">
            <v>83577.919999999998</v>
          </cell>
          <cell r="DN123">
            <v>5864.56</v>
          </cell>
          <cell r="DO123">
            <v>11207.83</v>
          </cell>
          <cell r="DP123">
            <v>2243.94</v>
          </cell>
          <cell r="DQ123">
            <v>8054</v>
          </cell>
          <cell r="DR123">
            <v>0</v>
          </cell>
          <cell r="DS123">
            <v>81945.55</v>
          </cell>
          <cell r="DT123">
            <v>41027.26</v>
          </cell>
          <cell r="DU123">
            <v>2958.5</v>
          </cell>
          <cell r="DV123">
            <v>1855.63</v>
          </cell>
          <cell r="DW123">
            <v>6320</v>
          </cell>
          <cell r="DX123">
            <v>2014</v>
          </cell>
          <cell r="DY123">
            <v>0</v>
          </cell>
          <cell r="DZ123">
            <v>1146251.92</v>
          </cell>
          <cell r="EA123">
            <v>526935.81000000006</v>
          </cell>
          <cell r="EB123">
            <v>27585.07</v>
          </cell>
          <cell r="EC123">
            <v>2262.54</v>
          </cell>
          <cell r="ED123">
            <v>0</v>
          </cell>
          <cell r="EE123">
            <v>3605</v>
          </cell>
          <cell r="EF123">
            <v>0</v>
          </cell>
          <cell r="EG123">
            <v>169972.78</v>
          </cell>
          <cell r="EH123">
            <v>85030.89</v>
          </cell>
          <cell r="EI123">
            <v>20516.09</v>
          </cell>
          <cell r="EJ123">
            <v>4947.29</v>
          </cell>
          <cell r="EK123">
            <v>26275.75</v>
          </cell>
          <cell r="EL123">
            <v>27252.29</v>
          </cell>
          <cell r="EM123">
            <v>0</v>
          </cell>
          <cell r="EN123">
            <v>0</v>
          </cell>
          <cell r="EO123">
            <v>0</v>
          </cell>
          <cell r="EP123">
            <v>0</v>
          </cell>
          <cell r="EQ123">
            <v>0</v>
          </cell>
          <cell r="ER123">
            <v>0</v>
          </cell>
          <cell r="ES123">
            <v>0</v>
          </cell>
          <cell r="ET123">
            <v>0</v>
          </cell>
          <cell r="EU123">
            <v>64573.59</v>
          </cell>
          <cell r="EV123">
            <v>27737.26</v>
          </cell>
          <cell r="EW123">
            <v>37131.660000000003</v>
          </cell>
          <cell r="EX123">
            <v>27505.05</v>
          </cell>
          <cell r="EY123">
            <v>1117.0899999999999</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3237.5</v>
          </cell>
          <cell r="FR123">
            <v>29260.34</v>
          </cell>
          <cell r="FS123">
            <v>1854.9</v>
          </cell>
          <cell r="FT123">
            <v>8221.25</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651795.86</v>
          </cell>
          <cell r="GL123">
            <v>337224.41</v>
          </cell>
          <cell r="GM123">
            <v>283170.59999999998</v>
          </cell>
          <cell r="GN123">
            <v>493919.02</v>
          </cell>
          <cell r="GO123">
            <v>81059.73</v>
          </cell>
          <cell r="GP123">
            <v>288.54000000000002</v>
          </cell>
          <cell r="GQ123">
            <v>0</v>
          </cell>
          <cell r="GR123">
            <v>477294.64</v>
          </cell>
          <cell r="GS123">
            <v>112103.96</v>
          </cell>
          <cell r="GT123">
            <v>22339.58</v>
          </cell>
          <cell r="GU123">
            <v>156334.17000000001</v>
          </cell>
          <cell r="GV123">
            <v>9648.8799999999992</v>
          </cell>
          <cell r="GW123">
            <v>19630.53</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891069</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199335.21</v>
          </cell>
          <cell r="KE123">
            <v>12978560.08</v>
          </cell>
          <cell r="KF123">
            <v>4751716.0599999996</v>
          </cell>
          <cell r="KG123">
            <v>2343073.94</v>
          </cell>
          <cell r="KH123">
            <v>1463899.14</v>
          </cell>
          <cell r="KI123">
            <v>188912.18</v>
          </cell>
          <cell r="KJ123">
            <v>85877.04</v>
          </cell>
          <cell r="KK123">
            <v>1090404.21</v>
          </cell>
        </row>
        <row r="124">
          <cell r="A124">
            <v>121</v>
          </cell>
          <cell r="B124">
            <v>2520</v>
          </cell>
          <cell r="C124" t="str">
            <v>Glidden-Ralston Comm School District</v>
          </cell>
          <cell r="D124">
            <v>1721902.78</v>
          </cell>
          <cell r="E124">
            <v>553144.63</v>
          </cell>
          <cell r="F124">
            <v>272173.67</v>
          </cell>
          <cell r="G124">
            <v>90938.05</v>
          </cell>
          <cell r="H124">
            <v>0</v>
          </cell>
          <cell r="I124">
            <v>0</v>
          </cell>
          <cell r="J124">
            <v>0</v>
          </cell>
          <cell r="K124">
            <v>23533.32</v>
          </cell>
          <cell r="L124">
            <v>4025.26</v>
          </cell>
          <cell r="M124">
            <v>0</v>
          </cell>
          <cell r="N124">
            <v>2664.42</v>
          </cell>
          <cell r="O124">
            <v>0</v>
          </cell>
          <cell r="P124">
            <v>60</v>
          </cell>
          <cell r="Q124">
            <v>0</v>
          </cell>
          <cell r="R124">
            <v>96692.02</v>
          </cell>
          <cell r="S124">
            <v>16381.24</v>
          </cell>
          <cell r="T124">
            <v>230.46</v>
          </cell>
          <cell r="U124">
            <v>1840.4</v>
          </cell>
          <cell r="V124">
            <v>0</v>
          </cell>
          <cell r="W124">
            <v>0</v>
          </cell>
          <cell r="X124">
            <v>0</v>
          </cell>
          <cell r="Y124">
            <v>37375.379999999997</v>
          </cell>
          <cell r="Z124">
            <v>6222.45</v>
          </cell>
          <cell r="AA124">
            <v>0</v>
          </cell>
          <cell r="AB124">
            <v>864.75</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52509.83</v>
          </cell>
          <cell r="BW124">
            <v>9973.84</v>
          </cell>
          <cell r="BX124">
            <v>0</v>
          </cell>
          <cell r="BY124">
            <v>366.84</v>
          </cell>
          <cell r="BZ124">
            <v>0</v>
          </cell>
          <cell r="CA124">
            <v>0</v>
          </cell>
          <cell r="CB124">
            <v>0</v>
          </cell>
          <cell r="CC124">
            <v>58041</v>
          </cell>
          <cell r="CD124">
            <v>16833.36</v>
          </cell>
          <cell r="CE124">
            <v>0</v>
          </cell>
          <cell r="CF124">
            <v>308.70999999999998</v>
          </cell>
          <cell r="CG124">
            <v>0</v>
          </cell>
          <cell r="CH124">
            <v>0</v>
          </cell>
          <cell r="CI124">
            <v>0</v>
          </cell>
          <cell r="CJ124">
            <v>5459.51</v>
          </cell>
          <cell r="CK124">
            <v>4666.32</v>
          </cell>
          <cell r="CL124">
            <v>1602.35</v>
          </cell>
          <cell r="CM124">
            <v>0</v>
          </cell>
          <cell r="CN124">
            <v>2031.64</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12916.95</v>
          </cell>
          <cell r="DH124">
            <v>14219.47</v>
          </cell>
          <cell r="DI124">
            <v>0</v>
          </cell>
          <cell r="DJ124">
            <v>16133.24</v>
          </cell>
          <cell r="DK124">
            <v>0</v>
          </cell>
          <cell r="DL124">
            <v>235587</v>
          </cell>
          <cell r="DM124">
            <v>76776.31</v>
          </cell>
          <cell r="DN124">
            <v>7494.16</v>
          </cell>
          <cell r="DO124">
            <v>2837.75</v>
          </cell>
          <cell r="DP124">
            <v>0</v>
          </cell>
          <cell r="DQ124">
            <v>0</v>
          </cell>
          <cell r="DR124">
            <v>0</v>
          </cell>
          <cell r="DS124">
            <v>0</v>
          </cell>
          <cell r="DT124">
            <v>0</v>
          </cell>
          <cell r="DU124">
            <v>332</v>
          </cell>
          <cell r="DV124">
            <v>0</v>
          </cell>
          <cell r="DW124">
            <v>0</v>
          </cell>
          <cell r="DX124">
            <v>0</v>
          </cell>
          <cell r="DY124">
            <v>0</v>
          </cell>
          <cell r="DZ124">
            <v>123506.02</v>
          </cell>
          <cell r="EA124">
            <v>55070.98</v>
          </cell>
          <cell r="EB124">
            <v>0</v>
          </cell>
          <cell r="EC124">
            <v>330</v>
          </cell>
          <cell r="ED124">
            <v>0</v>
          </cell>
          <cell r="EE124">
            <v>0</v>
          </cell>
          <cell r="EF124">
            <v>0</v>
          </cell>
          <cell r="EG124">
            <v>8973</v>
          </cell>
          <cell r="EH124">
            <v>1533.48</v>
          </cell>
          <cell r="EI124">
            <v>699.4</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130621.32</v>
          </cell>
          <cell r="GL124">
            <v>46909.77</v>
          </cell>
          <cell r="GM124">
            <v>36751.67</v>
          </cell>
          <cell r="GN124">
            <v>74283.22</v>
          </cell>
          <cell r="GO124">
            <v>969.07</v>
          </cell>
          <cell r="GP124">
            <v>0</v>
          </cell>
          <cell r="GQ124">
            <v>0</v>
          </cell>
          <cell r="GR124">
            <v>51654.35</v>
          </cell>
          <cell r="GS124">
            <v>8797.02</v>
          </cell>
          <cell r="GT124">
            <v>28886.79</v>
          </cell>
          <cell r="GU124">
            <v>28355.66</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126061</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2545855.5299999998</v>
          </cell>
          <cell r="KF124">
            <v>800334.66</v>
          </cell>
          <cell r="KG124">
            <v>361087.45</v>
          </cell>
          <cell r="KH124">
            <v>217009.27</v>
          </cell>
          <cell r="KI124">
            <v>3000.71</v>
          </cell>
          <cell r="KJ124">
            <v>16193.24</v>
          </cell>
          <cell r="KK124">
            <v>126061</v>
          </cell>
        </row>
        <row r="125">
          <cell r="A125">
            <v>122</v>
          </cell>
          <cell r="B125">
            <v>2556</v>
          </cell>
          <cell r="C125" t="str">
            <v>Graettinger-Terril Comm School District</v>
          </cell>
          <cell r="D125">
            <v>2403746.13</v>
          </cell>
          <cell r="E125">
            <v>590112.15</v>
          </cell>
          <cell r="F125">
            <v>1047448.53</v>
          </cell>
          <cell r="G125">
            <v>171126.87</v>
          </cell>
          <cell r="H125">
            <v>20598.32</v>
          </cell>
          <cell r="I125">
            <v>1133.2</v>
          </cell>
          <cell r="J125">
            <v>0</v>
          </cell>
          <cell r="K125">
            <v>0</v>
          </cell>
          <cell r="L125">
            <v>0</v>
          </cell>
          <cell r="M125">
            <v>0</v>
          </cell>
          <cell r="N125">
            <v>0</v>
          </cell>
          <cell r="O125">
            <v>0</v>
          </cell>
          <cell r="P125">
            <v>0</v>
          </cell>
          <cell r="Q125">
            <v>0</v>
          </cell>
          <cell r="R125">
            <v>87041.86</v>
          </cell>
          <cell r="S125">
            <v>19296.48</v>
          </cell>
          <cell r="T125">
            <v>0</v>
          </cell>
          <cell r="U125">
            <v>29.29</v>
          </cell>
          <cell r="V125">
            <v>0</v>
          </cell>
          <cell r="W125">
            <v>0</v>
          </cell>
          <cell r="X125">
            <v>0</v>
          </cell>
          <cell r="Y125">
            <v>0</v>
          </cell>
          <cell r="Z125">
            <v>0</v>
          </cell>
          <cell r="AA125">
            <v>6001</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28382.76</v>
          </cell>
          <cell r="BW125">
            <v>8023.1</v>
          </cell>
          <cell r="BX125">
            <v>2935.02</v>
          </cell>
          <cell r="BY125">
            <v>14494.5</v>
          </cell>
          <cell r="BZ125">
            <v>0</v>
          </cell>
          <cell r="CA125">
            <v>0</v>
          </cell>
          <cell r="CB125">
            <v>0</v>
          </cell>
          <cell r="CC125">
            <v>34488.94</v>
          </cell>
          <cell r="CD125">
            <v>5757.64</v>
          </cell>
          <cell r="CE125">
            <v>0</v>
          </cell>
          <cell r="CF125">
            <v>3210.56</v>
          </cell>
          <cell r="CG125">
            <v>0</v>
          </cell>
          <cell r="CH125">
            <v>0</v>
          </cell>
          <cell r="CI125">
            <v>0</v>
          </cell>
          <cell r="CJ125">
            <v>24222.02</v>
          </cell>
          <cell r="CK125">
            <v>4180.42</v>
          </cell>
          <cell r="CL125">
            <v>356.66</v>
          </cell>
          <cell r="CM125">
            <v>17130.7</v>
          </cell>
          <cell r="CN125">
            <v>2908.03</v>
          </cell>
          <cell r="CO125">
            <v>0</v>
          </cell>
          <cell r="CP125">
            <v>0</v>
          </cell>
          <cell r="CQ125">
            <v>0</v>
          </cell>
          <cell r="CR125">
            <v>0</v>
          </cell>
          <cell r="CS125">
            <v>0</v>
          </cell>
          <cell r="CT125">
            <v>0</v>
          </cell>
          <cell r="CU125">
            <v>0</v>
          </cell>
          <cell r="CV125">
            <v>0</v>
          </cell>
          <cell r="CW125">
            <v>0</v>
          </cell>
          <cell r="CX125">
            <v>0</v>
          </cell>
          <cell r="CY125">
            <v>0</v>
          </cell>
          <cell r="CZ125">
            <v>9254.58</v>
          </cell>
          <cell r="DA125">
            <v>0</v>
          </cell>
          <cell r="DB125">
            <v>0</v>
          </cell>
          <cell r="DC125">
            <v>0</v>
          </cell>
          <cell r="DD125">
            <v>0</v>
          </cell>
          <cell r="DE125">
            <v>0</v>
          </cell>
          <cell r="DF125">
            <v>0</v>
          </cell>
          <cell r="DG125">
            <v>27247.99</v>
          </cell>
          <cell r="DH125">
            <v>0</v>
          </cell>
          <cell r="DI125">
            <v>0</v>
          </cell>
          <cell r="DJ125">
            <v>4237.8599999999997</v>
          </cell>
          <cell r="DK125">
            <v>0</v>
          </cell>
          <cell r="DL125">
            <v>0</v>
          </cell>
          <cell r="DM125">
            <v>0</v>
          </cell>
          <cell r="DN125">
            <v>127104.72</v>
          </cell>
          <cell r="DO125">
            <v>768.22</v>
          </cell>
          <cell r="DP125">
            <v>0</v>
          </cell>
          <cell r="DQ125">
            <v>0</v>
          </cell>
          <cell r="DR125">
            <v>0</v>
          </cell>
          <cell r="DS125">
            <v>0</v>
          </cell>
          <cell r="DT125">
            <v>0</v>
          </cell>
          <cell r="DU125">
            <v>448</v>
          </cell>
          <cell r="DV125">
            <v>0</v>
          </cell>
          <cell r="DW125">
            <v>0</v>
          </cell>
          <cell r="DX125">
            <v>0</v>
          </cell>
          <cell r="DY125">
            <v>0</v>
          </cell>
          <cell r="DZ125">
            <v>210256.22</v>
          </cell>
          <cell r="EA125">
            <v>81191.759999999995</v>
          </cell>
          <cell r="EB125">
            <v>1129</v>
          </cell>
          <cell r="EC125">
            <v>1085.8599999999999</v>
          </cell>
          <cell r="ED125">
            <v>0</v>
          </cell>
          <cell r="EE125">
            <v>665</v>
          </cell>
          <cell r="EF125">
            <v>0</v>
          </cell>
          <cell r="EG125">
            <v>0</v>
          </cell>
          <cell r="EH125">
            <v>0</v>
          </cell>
          <cell r="EI125">
            <v>33264.730000000003</v>
          </cell>
          <cell r="EJ125">
            <v>16.8</v>
          </cell>
          <cell r="EK125">
            <v>0</v>
          </cell>
          <cell r="EL125">
            <v>619.4</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33156.800000000003</v>
          </cell>
          <cell r="FQ125">
            <v>8172.37</v>
          </cell>
          <cell r="FR125">
            <v>78672.47</v>
          </cell>
          <cell r="FS125">
            <v>0</v>
          </cell>
          <cell r="FT125">
            <v>0</v>
          </cell>
          <cell r="FU125">
            <v>0</v>
          </cell>
          <cell r="FV125">
            <v>0</v>
          </cell>
          <cell r="FW125">
            <v>8247.85</v>
          </cell>
          <cell r="FX125">
            <v>1329.4</v>
          </cell>
          <cell r="FY125">
            <v>40479.42</v>
          </cell>
          <cell r="FZ125">
            <v>458.78</v>
          </cell>
          <cell r="GA125">
            <v>4833.95</v>
          </cell>
          <cell r="GB125">
            <v>0</v>
          </cell>
          <cell r="GC125">
            <v>0</v>
          </cell>
          <cell r="GD125">
            <v>0</v>
          </cell>
          <cell r="GE125">
            <v>0</v>
          </cell>
          <cell r="GF125">
            <v>0</v>
          </cell>
          <cell r="GG125">
            <v>0</v>
          </cell>
          <cell r="GH125">
            <v>0</v>
          </cell>
          <cell r="GI125">
            <v>0</v>
          </cell>
          <cell r="GJ125">
            <v>0</v>
          </cell>
          <cell r="GK125">
            <v>215197.08</v>
          </cell>
          <cell r="GL125">
            <v>61697.78</v>
          </cell>
          <cell r="GM125">
            <v>41593.65</v>
          </cell>
          <cell r="GN125">
            <v>184804.48000000001</v>
          </cell>
          <cell r="GO125">
            <v>1121.3</v>
          </cell>
          <cell r="GP125">
            <v>1396.11</v>
          </cell>
          <cell r="GQ125">
            <v>0</v>
          </cell>
          <cell r="GR125">
            <v>128932.46</v>
          </cell>
          <cell r="GS125">
            <v>21797.08</v>
          </cell>
          <cell r="GT125">
            <v>4978.5</v>
          </cell>
          <cell r="GU125">
            <v>47790.41</v>
          </cell>
          <cell r="GV125">
            <v>0</v>
          </cell>
          <cell r="GW125">
            <v>880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172162</v>
          </cell>
          <cell r="IV125">
            <v>0</v>
          </cell>
          <cell r="IW125">
            <v>0</v>
          </cell>
          <cell r="IX125">
            <v>0</v>
          </cell>
          <cell r="IY125">
            <v>0</v>
          </cell>
          <cell r="IZ125">
            <v>0</v>
          </cell>
          <cell r="JA125">
            <v>0</v>
          </cell>
          <cell r="JB125">
            <v>4400.45</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3173672.12</v>
          </cell>
          <cell r="KF125">
            <v>801558.18</v>
          </cell>
          <cell r="KG125">
            <v>1420914.27</v>
          </cell>
          <cell r="KH125">
            <v>440916.47</v>
          </cell>
          <cell r="KI125">
            <v>29461.599999999999</v>
          </cell>
          <cell r="KJ125">
            <v>8931.57</v>
          </cell>
          <cell r="KK125">
            <v>176562.45</v>
          </cell>
        </row>
        <row r="126">
          <cell r="A126">
            <v>123</v>
          </cell>
          <cell r="B126">
            <v>2673</v>
          </cell>
          <cell r="C126" t="str">
            <v>Nodaway Valley Comm School District</v>
          </cell>
          <cell r="D126">
            <v>3397333.9</v>
          </cell>
          <cell r="E126">
            <v>1055992.26</v>
          </cell>
          <cell r="F126">
            <v>557044.94999999995</v>
          </cell>
          <cell r="G126">
            <v>224629.38</v>
          </cell>
          <cell r="H126">
            <v>9703.51</v>
          </cell>
          <cell r="I126">
            <v>751</v>
          </cell>
          <cell r="J126">
            <v>0</v>
          </cell>
          <cell r="K126">
            <v>0</v>
          </cell>
          <cell r="L126">
            <v>0</v>
          </cell>
          <cell r="M126">
            <v>7372.17</v>
          </cell>
          <cell r="N126">
            <v>0</v>
          </cell>
          <cell r="O126">
            <v>0</v>
          </cell>
          <cell r="P126">
            <v>0</v>
          </cell>
          <cell r="Q126">
            <v>0</v>
          </cell>
          <cell r="R126">
            <v>0</v>
          </cell>
          <cell r="S126">
            <v>7.31</v>
          </cell>
          <cell r="T126">
            <v>39.31</v>
          </cell>
          <cell r="U126">
            <v>557.9</v>
          </cell>
          <cell r="V126">
            <v>0</v>
          </cell>
          <cell r="W126">
            <v>0</v>
          </cell>
          <cell r="X126">
            <v>0</v>
          </cell>
          <cell r="Y126">
            <v>57040</v>
          </cell>
          <cell r="Z126">
            <v>16672.82</v>
          </cell>
          <cell r="AA126">
            <v>0</v>
          </cell>
          <cell r="AB126">
            <v>1141.4000000000001</v>
          </cell>
          <cell r="AC126">
            <v>0</v>
          </cell>
          <cell r="AD126">
            <v>150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153165.45000000001</v>
          </cell>
          <cell r="BW126">
            <v>43632.59</v>
          </cell>
          <cell r="BX126">
            <v>11752.4</v>
          </cell>
          <cell r="BY126">
            <v>0</v>
          </cell>
          <cell r="BZ126">
            <v>0</v>
          </cell>
          <cell r="CA126">
            <v>2973.6</v>
          </cell>
          <cell r="CB126">
            <v>0</v>
          </cell>
          <cell r="CC126">
            <v>15252.31</v>
          </cell>
          <cell r="CD126">
            <v>2641.4</v>
          </cell>
          <cell r="CE126">
            <v>0</v>
          </cell>
          <cell r="CF126">
            <v>6518.64</v>
          </cell>
          <cell r="CG126">
            <v>0</v>
          </cell>
          <cell r="CH126">
            <v>0</v>
          </cell>
          <cell r="CI126">
            <v>0</v>
          </cell>
          <cell r="CJ126">
            <v>58255.9</v>
          </cell>
          <cell r="CK126">
            <v>16704.8</v>
          </cell>
          <cell r="CL126">
            <v>7009.08</v>
          </cell>
          <cell r="CM126">
            <v>0</v>
          </cell>
          <cell r="CN126">
            <v>107.7</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23630.880000000001</v>
          </cell>
          <cell r="DH126">
            <v>2527.2800000000002</v>
          </cell>
          <cell r="DI126">
            <v>0</v>
          </cell>
          <cell r="DJ126">
            <v>9003.67</v>
          </cell>
          <cell r="DK126">
            <v>0</v>
          </cell>
          <cell r="DL126">
            <v>192377.74</v>
          </cell>
          <cell r="DM126">
            <v>62485.69</v>
          </cell>
          <cell r="DN126">
            <v>4208.3599999999997</v>
          </cell>
          <cell r="DO126">
            <v>1043.47</v>
          </cell>
          <cell r="DP126">
            <v>0</v>
          </cell>
          <cell r="DQ126">
            <v>1661</v>
          </cell>
          <cell r="DR126">
            <v>0</v>
          </cell>
          <cell r="DS126">
            <v>0</v>
          </cell>
          <cell r="DT126">
            <v>0</v>
          </cell>
          <cell r="DU126">
            <v>332</v>
          </cell>
          <cell r="DV126">
            <v>0</v>
          </cell>
          <cell r="DW126">
            <v>0</v>
          </cell>
          <cell r="DX126">
            <v>0</v>
          </cell>
          <cell r="DY126">
            <v>0</v>
          </cell>
          <cell r="DZ126">
            <v>331575.95</v>
          </cell>
          <cell r="EA126">
            <v>140699.74</v>
          </cell>
          <cell r="EB126">
            <v>11466.11</v>
          </cell>
          <cell r="EC126">
            <v>2809.8</v>
          </cell>
          <cell r="ED126">
            <v>0</v>
          </cell>
          <cell r="EE126">
            <v>1918</v>
          </cell>
          <cell r="EF126">
            <v>0</v>
          </cell>
          <cell r="EG126">
            <v>64711.25</v>
          </cell>
          <cell r="EH126">
            <v>29534.44</v>
          </cell>
          <cell r="EI126">
            <v>38.51</v>
          </cell>
          <cell r="EJ126">
            <v>422.66</v>
          </cell>
          <cell r="EK126">
            <v>0</v>
          </cell>
          <cell r="EL126">
            <v>657</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2451.5</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218612.66</v>
          </cell>
          <cell r="GL126">
            <v>88896.11</v>
          </cell>
          <cell r="GM126">
            <v>61825.41</v>
          </cell>
          <cell r="GN126">
            <v>197674.16</v>
          </cell>
          <cell r="GO126">
            <v>283.11</v>
          </cell>
          <cell r="GP126">
            <v>75</v>
          </cell>
          <cell r="GQ126">
            <v>0</v>
          </cell>
          <cell r="GR126">
            <v>168192.43</v>
          </cell>
          <cell r="GS126">
            <v>28049.1</v>
          </cell>
          <cell r="GT126">
            <v>16118.8</v>
          </cell>
          <cell r="GU126">
            <v>57740.2</v>
          </cell>
          <cell r="GV126">
            <v>0</v>
          </cell>
          <cell r="GW126">
            <v>885</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287379</v>
          </cell>
          <cell r="IV126">
            <v>0</v>
          </cell>
          <cell r="IW126">
            <v>0</v>
          </cell>
          <cell r="IX126">
            <v>0</v>
          </cell>
          <cell r="IY126">
            <v>0</v>
          </cell>
          <cell r="IZ126">
            <v>0</v>
          </cell>
          <cell r="JA126">
            <v>0</v>
          </cell>
          <cell r="JB126">
            <v>6469.45</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19231.2</v>
          </cell>
          <cell r="KE126">
            <v>4656517.59</v>
          </cell>
          <cell r="KF126">
            <v>1485316.26</v>
          </cell>
          <cell r="KG126">
            <v>703289.48</v>
          </cell>
          <cell r="KH126">
            <v>495064.89</v>
          </cell>
          <cell r="KI126">
            <v>10094.32</v>
          </cell>
          <cell r="KJ126">
            <v>18074.27</v>
          </cell>
          <cell r="KK126">
            <v>313079.65000000002</v>
          </cell>
        </row>
        <row r="127">
          <cell r="A127">
            <v>124</v>
          </cell>
          <cell r="B127">
            <v>2682</v>
          </cell>
          <cell r="C127" t="str">
            <v>GMG Comm School District</v>
          </cell>
          <cell r="D127">
            <v>2315519.4900000002</v>
          </cell>
          <cell r="E127">
            <v>783321.11</v>
          </cell>
          <cell r="F127">
            <v>334322.53000000003</v>
          </cell>
          <cell r="G127">
            <v>119581.56</v>
          </cell>
          <cell r="H127">
            <v>58803.51</v>
          </cell>
          <cell r="I127">
            <v>569</v>
          </cell>
          <cell r="J127">
            <v>0</v>
          </cell>
          <cell r="K127">
            <v>0</v>
          </cell>
          <cell r="L127">
            <v>0</v>
          </cell>
          <cell r="M127">
            <v>0</v>
          </cell>
          <cell r="N127">
            <v>0</v>
          </cell>
          <cell r="O127">
            <v>0</v>
          </cell>
          <cell r="P127">
            <v>0</v>
          </cell>
          <cell r="Q127">
            <v>0</v>
          </cell>
          <cell r="R127">
            <v>32861.51</v>
          </cell>
          <cell r="S127">
            <v>10780.17</v>
          </cell>
          <cell r="T127">
            <v>30516.2</v>
          </cell>
          <cell r="U127">
            <v>0</v>
          </cell>
          <cell r="V127">
            <v>0</v>
          </cell>
          <cell r="W127">
            <v>0</v>
          </cell>
          <cell r="X127">
            <v>0</v>
          </cell>
          <cell r="Y127">
            <v>33134.58</v>
          </cell>
          <cell r="Z127">
            <v>12235.04</v>
          </cell>
          <cell r="AA127">
            <v>1225.8</v>
          </cell>
          <cell r="AB127">
            <v>2233.1999999999998</v>
          </cell>
          <cell r="AC127">
            <v>0</v>
          </cell>
          <cell r="AD127">
            <v>5</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6000</v>
          </cell>
          <cell r="BW127">
            <v>1025.4000000000001</v>
          </cell>
          <cell r="BX127">
            <v>1111.79</v>
          </cell>
          <cell r="BY127">
            <v>0</v>
          </cell>
          <cell r="BZ127">
            <v>0</v>
          </cell>
          <cell r="CA127">
            <v>0</v>
          </cell>
          <cell r="CB127">
            <v>0</v>
          </cell>
          <cell r="CC127">
            <v>14707.48</v>
          </cell>
          <cell r="CD127">
            <v>2597.63</v>
          </cell>
          <cell r="CE127">
            <v>0</v>
          </cell>
          <cell r="CF127">
            <v>2328.9899999999998</v>
          </cell>
          <cell r="CG127">
            <v>0</v>
          </cell>
          <cell r="CH127">
            <v>0</v>
          </cell>
          <cell r="CI127">
            <v>0</v>
          </cell>
          <cell r="CJ127">
            <v>24136.75</v>
          </cell>
          <cell r="CK127">
            <v>7924.01</v>
          </cell>
          <cell r="CL127">
            <v>7173.8</v>
          </cell>
          <cell r="CM127">
            <v>359.91</v>
          </cell>
          <cell r="CN127">
            <v>0</v>
          </cell>
          <cell r="CO127">
            <v>35</v>
          </cell>
          <cell r="CP127">
            <v>0</v>
          </cell>
          <cell r="CQ127">
            <v>0</v>
          </cell>
          <cell r="CR127">
            <v>0</v>
          </cell>
          <cell r="CS127">
            <v>0</v>
          </cell>
          <cell r="CT127">
            <v>0</v>
          </cell>
          <cell r="CU127">
            <v>0</v>
          </cell>
          <cell r="CV127">
            <v>0</v>
          </cell>
          <cell r="CW127">
            <v>0</v>
          </cell>
          <cell r="CX127">
            <v>12915.3</v>
          </cell>
          <cell r="CY127">
            <v>2213.75</v>
          </cell>
          <cell r="CZ127">
            <v>0</v>
          </cell>
          <cell r="DA127">
            <v>562.96</v>
          </cell>
          <cell r="DB127">
            <v>0</v>
          </cell>
          <cell r="DC127">
            <v>0</v>
          </cell>
          <cell r="DD127">
            <v>0</v>
          </cell>
          <cell r="DE127">
            <v>0</v>
          </cell>
          <cell r="DF127">
            <v>0</v>
          </cell>
          <cell r="DG127">
            <v>11667.05</v>
          </cell>
          <cell r="DH127">
            <v>5212.91</v>
          </cell>
          <cell r="DI127">
            <v>0</v>
          </cell>
          <cell r="DJ127">
            <v>140</v>
          </cell>
          <cell r="DK127">
            <v>0</v>
          </cell>
          <cell r="DL127">
            <v>46688.25</v>
          </cell>
          <cell r="DM127">
            <v>15673.21</v>
          </cell>
          <cell r="DN127">
            <v>86653.39</v>
          </cell>
          <cell r="DO127">
            <v>374</v>
          </cell>
          <cell r="DP127">
            <v>0</v>
          </cell>
          <cell r="DQ127">
            <v>0</v>
          </cell>
          <cell r="DR127">
            <v>0</v>
          </cell>
          <cell r="DS127">
            <v>0</v>
          </cell>
          <cell r="DT127">
            <v>0</v>
          </cell>
          <cell r="DU127">
            <v>1023.91</v>
          </cell>
          <cell r="DV127">
            <v>0</v>
          </cell>
          <cell r="DW127">
            <v>0</v>
          </cell>
          <cell r="DX127">
            <v>0</v>
          </cell>
          <cell r="DY127">
            <v>0</v>
          </cell>
          <cell r="DZ127">
            <v>230000.16</v>
          </cell>
          <cell r="EA127">
            <v>92555.88</v>
          </cell>
          <cell r="EB127">
            <v>3703.92</v>
          </cell>
          <cell r="EC127">
            <v>1299.44</v>
          </cell>
          <cell r="ED127">
            <v>0</v>
          </cell>
          <cell r="EE127">
            <v>174.85</v>
          </cell>
          <cell r="EF127">
            <v>0</v>
          </cell>
          <cell r="EG127">
            <v>61081.88</v>
          </cell>
          <cell r="EH127">
            <v>19386.400000000001</v>
          </cell>
          <cell r="EI127">
            <v>6526.48</v>
          </cell>
          <cell r="EJ127">
            <v>8683.07</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3023.6</v>
          </cell>
          <cell r="FS127">
            <v>0</v>
          </cell>
          <cell r="FT127">
            <v>0</v>
          </cell>
          <cell r="FU127">
            <v>0</v>
          </cell>
          <cell r="FV127">
            <v>0</v>
          </cell>
          <cell r="FW127">
            <v>0</v>
          </cell>
          <cell r="FX127">
            <v>0</v>
          </cell>
          <cell r="FY127">
            <v>0</v>
          </cell>
          <cell r="FZ127">
            <v>350</v>
          </cell>
          <cell r="GA127">
            <v>0</v>
          </cell>
          <cell r="GB127">
            <v>0</v>
          </cell>
          <cell r="GC127">
            <v>0</v>
          </cell>
          <cell r="GD127">
            <v>0</v>
          </cell>
          <cell r="GE127">
            <v>0</v>
          </cell>
          <cell r="GF127">
            <v>0</v>
          </cell>
          <cell r="GG127">
            <v>0</v>
          </cell>
          <cell r="GH127">
            <v>0</v>
          </cell>
          <cell r="GI127">
            <v>0</v>
          </cell>
          <cell r="GJ127">
            <v>0</v>
          </cell>
          <cell r="GK127">
            <v>196074.01</v>
          </cell>
          <cell r="GL127">
            <v>70656.03</v>
          </cell>
          <cell r="GM127">
            <v>76930.3</v>
          </cell>
          <cell r="GN127">
            <v>243793.25</v>
          </cell>
          <cell r="GO127">
            <v>7433.72</v>
          </cell>
          <cell r="GP127">
            <v>0</v>
          </cell>
          <cell r="GQ127">
            <v>0</v>
          </cell>
          <cell r="GR127">
            <v>99103.85</v>
          </cell>
          <cell r="GS127">
            <v>20732.419999999998</v>
          </cell>
          <cell r="GT127">
            <v>35342.589999999997</v>
          </cell>
          <cell r="GU127">
            <v>31609.69</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132819</v>
          </cell>
          <cell r="IV127">
            <v>0</v>
          </cell>
          <cell r="IW127">
            <v>0</v>
          </cell>
          <cell r="IX127">
            <v>0</v>
          </cell>
          <cell r="IY127">
            <v>0</v>
          </cell>
          <cell r="IZ127">
            <v>0</v>
          </cell>
          <cell r="JA127">
            <v>0</v>
          </cell>
          <cell r="JB127">
            <v>10957</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3072223.26</v>
          </cell>
          <cell r="KF127">
            <v>1039101.05</v>
          </cell>
          <cell r="KG127">
            <v>599221.36</v>
          </cell>
          <cell r="KH127">
            <v>416388.98</v>
          </cell>
          <cell r="KI127">
            <v>66237.23</v>
          </cell>
          <cell r="KJ127">
            <v>923.85</v>
          </cell>
          <cell r="KK127">
            <v>143776</v>
          </cell>
        </row>
        <row r="128">
          <cell r="A128">
            <v>125</v>
          </cell>
          <cell r="B128">
            <v>2709</v>
          </cell>
          <cell r="C128" t="str">
            <v>Grinnell-Newburg Comm School District</v>
          </cell>
          <cell r="D128">
            <v>8289822.96</v>
          </cell>
          <cell r="E128">
            <v>2867162.74</v>
          </cell>
          <cell r="F128">
            <v>1011617.59</v>
          </cell>
          <cell r="G128">
            <v>307518.42</v>
          </cell>
          <cell r="H128">
            <v>581807.53</v>
          </cell>
          <cell r="I128">
            <v>14258.92</v>
          </cell>
          <cell r="J128">
            <v>0</v>
          </cell>
          <cell r="K128">
            <v>0</v>
          </cell>
          <cell r="L128">
            <v>0</v>
          </cell>
          <cell r="M128">
            <v>2500</v>
          </cell>
          <cell r="N128">
            <v>0</v>
          </cell>
          <cell r="O128">
            <v>0</v>
          </cell>
          <cell r="P128">
            <v>0</v>
          </cell>
          <cell r="Q128">
            <v>0</v>
          </cell>
          <cell r="R128">
            <v>306985</v>
          </cell>
          <cell r="S128">
            <v>105939.54</v>
          </cell>
          <cell r="T128">
            <v>4891</v>
          </cell>
          <cell r="U128">
            <v>1883.56</v>
          </cell>
          <cell r="V128">
            <v>0</v>
          </cell>
          <cell r="W128">
            <v>0</v>
          </cell>
          <cell r="X128">
            <v>0</v>
          </cell>
          <cell r="Y128">
            <v>121073.68</v>
          </cell>
          <cell r="Z128">
            <v>34621.56</v>
          </cell>
          <cell r="AA128">
            <v>1709.76</v>
          </cell>
          <cell r="AB128">
            <v>7643.62</v>
          </cell>
          <cell r="AC128">
            <v>189.87</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591711.03</v>
          </cell>
          <cell r="BW128">
            <v>177224.53</v>
          </cell>
          <cell r="BX128">
            <v>44586.98</v>
          </cell>
          <cell r="BY128">
            <v>833.25</v>
          </cell>
          <cell r="BZ128">
            <v>0</v>
          </cell>
          <cell r="CA128">
            <v>0</v>
          </cell>
          <cell r="CB128">
            <v>0</v>
          </cell>
          <cell r="CC128">
            <v>151049.20000000001</v>
          </cell>
          <cell r="CD128">
            <v>50521.67</v>
          </cell>
          <cell r="CE128">
            <v>0</v>
          </cell>
          <cell r="CF128">
            <v>24188.41</v>
          </cell>
          <cell r="CG128">
            <v>0</v>
          </cell>
          <cell r="CH128">
            <v>0</v>
          </cell>
          <cell r="CI128">
            <v>0</v>
          </cell>
          <cell r="CJ128">
            <v>0</v>
          </cell>
          <cell r="CK128">
            <v>0</v>
          </cell>
          <cell r="CL128">
            <v>45404.56</v>
          </cell>
          <cell r="CM128">
            <v>0</v>
          </cell>
          <cell r="CN128">
            <v>0</v>
          </cell>
          <cell r="CO128">
            <v>0</v>
          </cell>
          <cell r="CP128">
            <v>0</v>
          </cell>
          <cell r="CQ128">
            <v>0</v>
          </cell>
          <cell r="CR128">
            <v>0</v>
          </cell>
          <cell r="CS128">
            <v>8318.7000000000007</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147369.49</v>
          </cell>
          <cell r="DH128">
            <v>410.4</v>
          </cell>
          <cell r="DI128">
            <v>0</v>
          </cell>
          <cell r="DJ128">
            <v>7053</v>
          </cell>
          <cell r="DK128">
            <v>0</v>
          </cell>
          <cell r="DL128">
            <v>199460</v>
          </cell>
          <cell r="DM128">
            <v>49202.31</v>
          </cell>
          <cell r="DN128">
            <v>23052.48</v>
          </cell>
          <cell r="DO128">
            <v>11503.34</v>
          </cell>
          <cell r="DP128">
            <v>1623.65</v>
          </cell>
          <cell r="DQ128">
            <v>2612.52</v>
          </cell>
          <cell r="DR128">
            <v>0</v>
          </cell>
          <cell r="DS128">
            <v>0</v>
          </cell>
          <cell r="DT128">
            <v>0</v>
          </cell>
          <cell r="DU128">
            <v>2267.91</v>
          </cell>
          <cell r="DV128">
            <v>0</v>
          </cell>
          <cell r="DW128">
            <v>0</v>
          </cell>
          <cell r="DX128">
            <v>0</v>
          </cell>
          <cell r="DY128">
            <v>0</v>
          </cell>
          <cell r="DZ128">
            <v>1028614.24</v>
          </cell>
          <cell r="EA128">
            <v>306597.15999999997</v>
          </cell>
          <cell r="EB128">
            <v>6303.92</v>
          </cell>
          <cell r="EC128">
            <v>10394.42</v>
          </cell>
          <cell r="ED128">
            <v>0</v>
          </cell>
          <cell r="EE128">
            <v>5562</v>
          </cell>
          <cell r="EF128">
            <v>0</v>
          </cell>
          <cell r="EG128">
            <v>340786.15</v>
          </cell>
          <cell r="EH128">
            <v>99574.83</v>
          </cell>
          <cell r="EI128">
            <v>33046.29</v>
          </cell>
          <cell r="EJ128">
            <v>4477.59</v>
          </cell>
          <cell r="EK128">
            <v>0</v>
          </cell>
          <cell r="EL128">
            <v>4144.92</v>
          </cell>
          <cell r="EM128">
            <v>0</v>
          </cell>
          <cell r="EN128">
            <v>0</v>
          </cell>
          <cell r="EO128">
            <v>0</v>
          </cell>
          <cell r="EP128">
            <v>0</v>
          </cell>
          <cell r="EQ128">
            <v>0</v>
          </cell>
          <cell r="ER128">
            <v>0</v>
          </cell>
          <cell r="ES128">
            <v>0</v>
          </cell>
          <cell r="ET128">
            <v>0</v>
          </cell>
          <cell r="EU128">
            <v>0</v>
          </cell>
          <cell r="EV128">
            <v>0</v>
          </cell>
          <cell r="EW128">
            <v>575.11</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624.66</v>
          </cell>
          <cell r="FL128">
            <v>0</v>
          </cell>
          <cell r="FM128">
            <v>0</v>
          </cell>
          <cell r="FN128">
            <v>0</v>
          </cell>
          <cell r="FO128">
            <v>0</v>
          </cell>
          <cell r="FP128">
            <v>0</v>
          </cell>
          <cell r="FQ128">
            <v>0</v>
          </cell>
          <cell r="FR128">
            <v>0</v>
          </cell>
          <cell r="FS128">
            <v>0</v>
          </cell>
          <cell r="FT128">
            <v>0</v>
          </cell>
          <cell r="FU128">
            <v>0</v>
          </cell>
          <cell r="FV128">
            <v>0</v>
          </cell>
          <cell r="FW128">
            <v>154594.81</v>
          </cell>
          <cell r="FX128">
            <v>43262.03</v>
          </cell>
          <cell r="FY128">
            <v>25411.82</v>
          </cell>
          <cell r="FZ128">
            <v>29813.22</v>
          </cell>
          <cell r="GA128">
            <v>8587.85</v>
          </cell>
          <cell r="GB128">
            <v>934.5</v>
          </cell>
          <cell r="GC128">
            <v>0</v>
          </cell>
          <cell r="GD128">
            <v>0</v>
          </cell>
          <cell r="GE128">
            <v>0</v>
          </cell>
          <cell r="GF128">
            <v>0</v>
          </cell>
          <cell r="GG128">
            <v>0</v>
          </cell>
          <cell r="GH128">
            <v>0</v>
          </cell>
          <cell r="GI128">
            <v>0</v>
          </cell>
          <cell r="GJ128">
            <v>0</v>
          </cell>
          <cell r="GK128">
            <v>653926.26</v>
          </cell>
          <cell r="GL128">
            <v>232823.67</v>
          </cell>
          <cell r="GM128">
            <v>400517.22</v>
          </cell>
          <cell r="GN128">
            <v>520778.76</v>
          </cell>
          <cell r="GO128">
            <v>60658.68</v>
          </cell>
          <cell r="GP128">
            <v>7090</v>
          </cell>
          <cell r="GQ128">
            <v>0</v>
          </cell>
          <cell r="GR128">
            <v>408778.92</v>
          </cell>
          <cell r="GS128">
            <v>87613.73</v>
          </cell>
          <cell r="GT128">
            <v>7048.17</v>
          </cell>
          <cell r="GU128">
            <v>120205.03</v>
          </cell>
          <cell r="GV128">
            <v>7326.39</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781549</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12246802.25</v>
          </cell>
          <cell r="KF128">
            <v>4054543.77</v>
          </cell>
          <cell r="KG128">
            <v>1765245.66</v>
          </cell>
          <cell r="KH128">
            <v>1039650.02</v>
          </cell>
          <cell r="KI128">
            <v>660193.97</v>
          </cell>
          <cell r="KJ128">
            <v>41655.86</v>
          </cell>
          <cell r="KK128">
            <v>781549</v>
          </cell>
        </row>
        <row r="129">
          <cell r="A129">
            <v>126</v>
          </cell>
          <cell r="B129">
            <v>2718</v>
          </cell>
          <cell r="C129" t="str">
            <v>Griswold Comm School District</v>
          </cell>
          <cell r="D129">
            <v>2637474.7400000002</v>
          </cell>
          <cell r="E129">
            <v>691199.51</v>
          </cell>
          <cell r="F129">
            <v>795730.01</v>
          </cell>
          <cell r="G129">
            <v>78384.62</v>
          </cell>
          <cell r="H129">
            <v>52729.120000000003</v>
          </cell>
          <cell r="I129">
            <v>5143.97</v>
          </cell>
          <cell r="J129">
            <v>0</v>
          </cell>
          <cell r="K129">
            <v>0</v>
          </cell>
          <cell r="L129">
            <v>0</v>
          </cell>
          <cell r="M129">
            <v>3000</v>
          </cell>
          <cell r="N129">
            <v>0</v>
          </cell>
          <cell r="O129">
            <v>0</v>
          </cell>
          <cell r="P129">
            <v>0</v>
          </cell>
          <cell r="Q129">
            <v>0</v>
          </cell>
          <cell r="R129">
            <v>47857.95</v>
          </cell>
          <cell r="S129">
            <v>11020.79</v>
          </cell>
          <cell r="T129">
            <v>19818.66</v>
          </cell>
          <cell r="U129">
            <v>95.39</v>
          </cell>
          <cell r="V129">
            <v>675</v>
          </cell>
          <cell r="W129">
            <v>0</v>
          </cell>
          <cell r="X129">
            <v>0</v>
          </cell>
          <cell r="Y129">
            <v>18183.560000000001</v>
          </cell>
          <cell r="Z129">
            <v>3107.57</v>
          </cell>
          <cell r="AA129">
            <v>0</v>
          </cell>
          <cell r="AB129">
            <v>1880.27</v>
          </cell>
          <cell r="AC129">
            <v>343.6</v>
          </cell>
          <cell r="AD129">
            <v>30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129951.16</v>
          </cell>
          <cell r="BW129">
            <v>33592.17</v>
          </cell>
          <cell r="BX129">
            <v>8182.92</v>
          </cell>
          <cell r="BY129">
            <v>2949.73</v>
          </cell>
          <cell r="BZ129">
            <v>0</v>
          </cell>
          <cell r="CA129">
            <v>165</v>
          </cell>
          <cell r="CB129">
            <v>0</v>
          </cell>
          <cell r="CC129">
            <v>3788.54</v>
          </cell>
          <cell r="CD129">
            <v>672.24</v>
          </cell>
          <cell r="CE129">
            <v>0</v>
          </cell>
          <cell r="CF129">
            <v>6336.35</v>
          </cell>
          <cell r="CG129">
            <v>0</v>
          </cell>
          <cell r="CH129">
            <v>0</v>
          </cell>
          <cell r="CI129">
            <v>0</v>
          </cell>
          <cell r="CJ129">
            <v>47892</v>
          </cell>
          <cell r="CK129">
            <v>15441.81</v>
          </cell>
          <cell r="CL129">
            <v>16270.13</v>
          </cell>
          <cell r="CM129">
            <v>55541.72</v>
          </cell>
          <cell r="CN129">
            <v>2048.5100000000002</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18498.919999999998</v>
          </cell>
          <cell r="DH129">
            <v>2058.4299999999998</v>
          </cell>
          <cell r="DI129">
            <v>0</v>
          </cell>
          <cell r="DJ129">
            <v>5055.95</v>
          </cell>
          <cell r="DK129">
            <v>0</v>
          </cell>
          <cell r="DL129">
            <v>19502.57</v>
          </cell>
          <cell r="DM129">
            <v>6026.85</v>
          </cell>
          <cell r="DN129">
            <v>114915.66</v>
          </cell>
          <cell r="DO129">
            <v>4.68</v>
          </cell>
          <cell r="DP129">
            <v>0</v>
          </cell>
          <cell r="DQ129">
            <v>0</v>
          </cell>
          <cell r="DR129">
            <v>0</v>
          </cell>
          <cell r="DS129">
            <v>0</v>
          </cell>
          <cell r="DT129">
            <v>0</v>
          </cell>
          <cell r="DU129">
            <v>464</v>
          </cell>
          <cell r="DV129">
            <v>0</v>
          </cell>
          <cell r="DW129">
            <v>0</v>
          </cell>
          <cell r="DX129">
            <v>0</v>
          </cell>
          <cell r="DY129">
            <v>0</v>
          </cell>
          <cell r="DZ129">
            <v>222986.86</v>
          </cell>
          <cell r="EA129">
            <v>93777.59</v>
          </cell>
          <cell r="EB129">
            <v>0</v>
          </cell>
          <cell r="EC129">
            <v>3245.36</v>
          </cell>
          <cell r="ED129">
            <v>0</v>
          </cell>
          <cell r="EE129">
            <v>2239</v>
          </cell>
          <cell r="EF129">
            <v>0</v>
          </cell>
          <cell r="EG129">
            <v>19498.72</v>
          </cell>
          <cell r="EH129">
            <v>6025.79</v>
          </cell>
          <cell r="EI129">
            <v>58843.03</v>
          </cell>
          <cell r="EJ129">
            <v>729.86</v>
          </cell>
          <cell r="EK129">
            <v>179.88</v>
          </cell>
          <cell r="EL129">
            <v>40.020000000000003</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250</v>
          </cell>
          <cell r="FS129">
            <v>3718.01</v>
          </cell>
          <cell r="FT129">
            <v>10721.87</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144288.01999999999</v>
          </cell>
          <cell r="GL129">
            <v>52326.879999999997</v>
          </cell>
          <cell r="GM129">
            <v>75898.28</v>
          </cell>
          <cell r="GN129">
            <v>207417.64</v>
          </cell>
          <cell r="GO129">
            <v>6128.75</v>
          </cell>
          <cell r="GP129">
            <v>0</v>
          </cell>
          <cell r="GQ129">
            <v>0</v>
          </cell>
          <cell r="GR129">
            <v>217436.76</v>
          </cell>
          <cell r="GS129">
            <v>45744.68</v>
          </cell>
          <cell r="GT129">
            <v>33557.910000000003</v>
          </cell>
          <cell r="GU129">
            <v>41649.980000000003</v>
          </cell>
          <cell r="GV129">
            <v>2138</v>
          </cell>
          <cell r="GW129">
            <v>2654.99</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226616</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3508860.88</v>
          </cell>
          <cell r="KF129">
            <v>958935.88</v>
          </cell>
          <cell r="KG129">
            <v>1145429.52</v>
          </cell>
          <cell r="KH129">
            <v>404012.04</v>
          </cell>
          <cell r="KI129">
            <v>74964.73</v>
          </cell>
          <cell r="KJ129">
            <v>15328.93</v>
          </cell>
          <cell r="KK129">
            <v>226616</v>
          </cell>
        </row>
        <row r="130">
          <cell r="A130">
            <v>127</v>
          </cell>
          <cell r="B130">
            <v>2727</v>
          </cell>
          <cell r="C130" t="str">
            <v>Grundy Center Comm School District</v>
          </cell>
          <cell r="D130">
            <v>3645097.36</v>
          </cell>
          <cell r="E130">
            <v>1225920.57</v>
          </cell>
          <cell r="F130">
            <v>624567.24</v>
          </cell>
          <cell r="G130">
            <v>135145.76</v>
          </cell>
          <cell r="H130">
            <v>9292.26</v>
          </cell>
          <cell r="I130">
            <v>1734.21</v>
          </cell>
          <cell r="J130">
            <v>0</v>
          </cell>
          <cell r="K130">
            <v>0</v>
          </cell>
          <cell r="L130">
            <v>0</v>
          </cell>
          <cell r="M130">
            <v>0</v>
          </cell>
          <cell r="N130">
            <v>0</v>
          </cell>
          <cell r="O130">
            <v>0</v>
          </cell>
          <cell r="P130">
            <v>0</v>
          </cell>
          <cell r="Q130">
            <v>0</v>
          </cell>
          <cell r="R130">
            <v>92958</v>
          </cell>
          <cell r="S130">
            <v>28909.15</v>
          </cell>
          <cell r="T130">
            <v>39.950000000000003</v>
          </cell>
          <cell r="U130">
            <v>208.46</v>
          </cell>
          <cell r="V130">
            <v>0</v>
          </cell>
          <cell r="W130">
            <v>0</v>
          </cell>
          <cell r="X130">
            <v>0</v>
          </cell>
          <cell r="Y130">
            <v>37672</v>
          </cell>
          <cell r="Z130">
            <v>15982.4</v>
          </cell>
          <cell r="AA130">
            <v>4768.51</v>
          </cell>
          <cell r="AB130">
            <v>1347.95</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66220.800000000003</v>
          </cell>
          <cell r="BP130">
            <v>32278.09</v>
          </cell>
          <cell r="BQ130">
            <v>0</v>
          </cell>
          <cell r="BR130">
            <v>0</v>
          </cell>
          <cell r="BS130">
            <v>0</v>
          </cell>
          <cell r="BT130">
            <v>0</v>
          </cell>
          <cell r="BU130">
            <v>0</v>
          </cell>
          <cell r="BV130">
            <v>59317.440000000002</v>
          </cell>
          <cell r="BW130">
            <v>10137.39</v>
          </cell>
          <cell r="BX130">
            <v>356.09</v>
          </cell>
          <cell r="BY130">
            <v>0</v>
          </cell>
          <cell r="BZ130">
            <v>0</v>
          </cell>
          <cell r="CA130">
            <v>0</v>
          </cell>
          <cell r="CB130">
            <v>0</v>
          </cell>
          <cell r="CC130">
            <v>34960.69</v>
          </cell>
          <cell r="CD130">
            <v>13021.01</v>
          </cell>
          <cell r="CE130">
            <v>26453.72</v>
          </cell>
          <cell r="CF130">
            <v>6540.16</v>
          </cell>
          <cell r="CG130">
            <v>0</v>
          </cell>
          <cell r="CH130">
            <v>0</v>
          </cell>
          <cell r="CI130">
            <v>0</v>
          </cell>
          <cell r="CJ130">
            <v>138370.42000000001</v>
          </cell>
          <cell r="CK130">
            <v>55544.38</v>
          </cell>
          <cell r="CL130">
            <v>4825.26</v>
          </cell>
          <cell r="CM130">
            <v>60245.97</v>
          </cell>
          <cell r="CN130">
            <v>9820.4599999999991</v>
          </cell>
          <cell r="CO130">
            <v>4520.3999999999996</v>
          </cell>
          <cell r="CP130">
            <v>0</v>
          </cell>
          <cell r="CQ130">
            <v>0</v>
          </cell>
          <cell r="CR130">
            <v>0</v>
          </cell>
          <cell r="CS130">
            <v>14252.2</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18095.310000000001</v>
          </cell>
          <cell r="DH130">
            <v>38.4</v>
          </cell>
          <cell r="DI130">
            <v>0</v>
          </cell>
          <cell r="DJ130">
            <v>3345</v>
          </cell>
          <cell r="DK130">
            <v>0</v>
          </cell>
          <cell r="DL130">
            <v>40245.96</v>
          </cell>
          <cell r="DM130">
            <v>16411.75</v>
          </cell>
          <cell r="DN130">
            <v>124889.27</v>
          </cell>
          <cell r="DO130">
            <v>1420.8</v>
          </cell>
          <cell r="DP130">
            <v>0</v>
          </cell>
          <cell r="DQ130">
            <v>3801.57</v>
          </cell>
          <cell r="DR130">
            <v>0</v>
          </cell>
          <cell r="DS130">
            <v>0</v>
          </cell>
          <cell r="DT130">
            <v>0</v>
          </cell>
          <cell r="DU130">
            <v>3319.03</v>
          </cell>
          <cell r="DV130">
            <v>0</v>
          </cell>
          <cell r="DW130">
            <v>0</v>
          </cell>
          <cell r="DX130">
            <v>0</v>
          </cell>
          <cell r="DY130">
            <v>0</v>
          </cell>
          <cell r="DZ130">
            <v>367470.79</v>
          </cell>
          <cell r="EA130">
            <v>155215.26999999999</v>
          </cell>
          <cell r="EB130">
            <v>15088.43</v>
          </cell>
          <cell r="EC130">
            <v>7097.96</v>
          </cell>
          <cell r="ED130">
            <v>0</v>
          </cell>
          <cell r="EE130">
            <v>2049.9899999999998</v>
          </cell>
          <cell r="EF130">
            <v>0</v>
          </cell>
          <cell r="EG130">
            <v>0</v>
          </cell>
          <cell r="EH130">
            <v>0</v>
          </cell>
          <cell r="EI130">
            <v>70880.53</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182316.21</v>
          </cell>
          <cell r="GL130">
            <v>71082.22</v>
          </cell>
          <cell r="GM130">
            <v>107425.44</v>
          </cell>
          <cell r="GN130">
            <v>226500.96</v>
          </cell>
          <cell r="GO130">
            <v>0</v>
          </cell>
          <cell r="GP130">
            <v>216.72</v>
          </cell>
          <cell r="GQ130">
            <v>0</v>
          </cell>
          <cell r="GR130">
            <v>180783</v>
          </cell>
          <cell r="GS130">
            <v>52284.07</v>
          </cell>
          <cell r="GT130">
            <v>46825.26</v>
          </cell>
          <cell r="GU130">
            <v>43171.37</v>
          </cell>
          <cell r="GV130">
            <v>395.75</v>
          </cell>
          <cell r="GW130">
            <v>680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309968</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4845412.67</v>
          </cell>
          <cell r="KF130">
            <v>1676786.3</v>
          </cell>
          <cell r="KG130">
            <v>1061786.24</v>
          </cell>
          <cell r="KH130">
            <v>481717.79</v>
          </cell>
          <cell r="KI130">
            <v>19508.47</v>
          </cell>
          <cell r="KJ130">
            <v>16347.89</v>
          </cell>
          <cell r="KK130">
            <v>309968</v>
          </cell>
        </row>
        <row r="131">
          <cell r="A131">
            <v>128</v>
          </cell>
          <cell r="B131">
            <v>2754</v>
          </cell>
          <cell r="C131" t="str">
            <v>Guthrie Center Comm School District</v>
          </cell>
          <cell r="D131">
            <v>2631743.1</v>
          </cell>
          <cell r="E131">
            <v>741828.02</v>
          </cell>
          <cell r="F131">
            <v>881925.75</v>
          </cell>
          <cell r="G131">
            <v>110320.45</v>
          </cell>
          <cell r="H131">
            <v>81384.160000000003</v>
          </cell>
          <cell r="I131">
            <v>2943.78</v>
          </cell>
          <cell r="J131">
            <v>0</v>
          </cell>
          <cell r="K131">
            <v>0</v>
          </cell>
          <cell r="L131">
            <v>0</v>
          </cell>
          <cell r="M131">
            <v>0</v>
          </cell>
          <cell r="N131">
            <v>0</v>
          </cell>
          <cell r="O131">
            <v>0</v>
          </cell>
          <cell r="P131">
            <v>0</v>
          </cell>
          <cell r="Q131">
            <v>0</v>
          </cell>
          <cell r="R131">
            <v>86291.41</v>
          </cell>
          <cell r="S131">
            <v>20232.97</v>
          </cell>
          <cell r="T131">
            <v>0</v>
          </cell>
          <cell r="U131">
            <v>11.55</v>
          </cell>
          <cell r="V131">
            <v>0</v>
          </cell>
          <cell r="W131">
            <v>0</v>
          </cell>
          <cell r="X131">
            <v>0</v>
          </cell>
          <cell r="Y131">
            <v>45347.22</v>
          </cell>
          <cell r="Z131">
            <v>7517.31</v>
          </cell>
          <cell r="AA131">
            <v>800</v>
          </cell>
          <cell r="AB131">
            <v>2329.2199999999998</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187513.75</v>
          </cell>
          <cell r="BW131">
            <v>58114.6</v>
          </cell>
          <cell r="BX131">
            <v>9574.9599999999991</v>
          </cell>
          <cell r="BY131">
            <v>1047.1099999999999</v>
          </cell>
          <cell r="BZ131">
            <v>0</v>
          </cell>
          <cell r="CA131">
            <v>0</v>
          </cell>
          <cell r="CB131">
            <v>0</v>
          </cell>
          <cell r="CC131">
            <v>73450.509999999995</v>
          </cell>
          <cell r="CD131">
            <v>12269.14</v>
          </cell>
          <cell r="CE131">
            <v>0</v>
          </cell>
          <cell r="CF131">
            <v>915.77</v>
          </cell>
          <cell r="CG131">
            <v>0</v>
          </cell>
          <cell r="CH131">
            <v>0</v>
          </cell>
          <cell r="CI131">
            <v>0</v>
          </cell>
          <cell r="CJ131">
            <v>64090.44</v>
          </cell>
          <cell r="CK131">
            <v>11645.53</v>
          </cell>
          <cell r="CL131">
            <v>4060.11</v>
          </cell>
          <cell r="CM131">
            <v>6017.03</v>
          </cell>
          <cell r="CN131">
            <v>4077.63</v>
          </cell>
          <cell r="CO131">
            <v>0</v>
          </cell>
          <cell r="CP131">
            <v>0</v>
          </cell>
          <cell r="CQ131">
            <v>0</v>
          </cell>
          <cell r="CR131">
            <v>0</v>
          </cell>
          <cell r="CS131">
            <v>3790.6</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11217.5</v>
          </cell>
          <cell r="DH131">
            <v>0</v>
          </cell>
          <cell r="DI131">
            <v>0</v>
          </cell>
          <cell r="DJ131">
            <v>4336.1499999999996</v>
          </cell>
          <cell r="DK131">
            <v>0</v>
          </cell>
          <cell r="DL131">
            <v>181762.96</v>
          </cell>
          <cell r="DM131">
            <v>52827.98</v>
          </cell>
          <cell r="DN131">
            <v>1985.33</v>
          </cell>
          <cell r="DO131">
            <v>1048.8399999999999</v>
          </cell>
          <cell r="DP131">
            <v>259</v>
          </cell>
          <cell r="DQ131">
            <v>1033.4000000000001</v>
          </cell>
          <cell r="DR131">
            <v>0</v>
          </cell>
          <cell r="DS131">
            <v>0</v>
          </cell>
          <cell r="DT131">
            <v>0</v>
          </cell>
          <cell r="DU131">
            <v>514</v>
          </cell>
          <cell r="DV131">
            <v>0</v>
          </cell>
          <cell r="DW131">
            <v>0</v>
          </cell>
          <cell r="DX131">
            <v>0</v>
          </cell>
          <cell r="DY131">
            <v>0</v>
          </cell>
          <cell r="DZ131">
            <v>230391.22</v>
          </cell>
          <cell r="EA131">
            <v>60932</v>
          </cell>
          <cell r="EB131">
            <v>8388.4500000000007</v>
          </cell>
          <cell r="EC131">
            <v>2400.94</v>
          </cell>
          <cell r="ED131">
            <v>0</v>
          </cell>
          <cell r="EE131">
            <v>1842</v>
          </cell>
          <cell r="EF131">
            <v>0</v>
          </cell>
          <cell r="EG131">
            <v>50740.02</v>
          </cell>
          <cell r="EH131">
            <v>16351.91</v>
          </cell>
          <cell r="EI131">
            <v>2395.23</v>
          </cell>
          <cell r="EJ131">
            <v>842.42</v>
          </cell>
          <cell r="EK131">
            <v>0</v>
          </cell>
          <cell r="EL131">
            <v>1278.3599999999999</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3566.25</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16040.03</v>
          </cell>
          <cell r="FZ131">
            <v>0</v>
          </cell>
          <cell r="GA131">
            <v>3132.4</v>
          </cell>
          <cell r="GB131">
            <v>0</v>
          </cell>
          <cell r="GC131">
            <v>0</v>
          </cell>
          <cell r="GD131">
            <v>0</v>
          </cell>
          <cell r="GE131">
            <v>0</v>
          </cell>
          <cell r="GF131">
            <v>0</v>
          </cell>
          <cell r="GG131">
            <v>0</v>
          </cell>
          <cell r="GH131">
            <v>0</v>
          </cell>
          <cell r="GI131">
            <v>0</v>
          </cell>
          <cell r="GJ131">
            <v>0</v>
          </cell>
          <cell r="GK131">
            <v>164861.63</v>
          </cell>
          <cell r="GL131">
            <v>32629.51</v>
          </cell>
          <cell r="GM131">
            <v>82018.600000000006</v>
          </cell>
          <cell r="GN131">
            <v>240450.8</v>
          </cell>
          <cell r="GO131">
            <v>34766.300000000003</v>
          </cell>
          <cell r="GP131">
            <v>0</v>
          </cell>
          <cell r="GQ131">
            <v>0</v>
          </cell>
          <cell r="GR131">
            <v>126210.97</v>
          </cell>
          <cell r="GS131">
            <v>26299.69</v>
          </cell>
          <cell r="GT131">
            <v>29596.240000000002</v>
          </cell>
          <cell r="GU131">
            <v>35760.06</v>
          </cell>
          <cell r="GV131">
            <v>2596</v>
          </cell>
          <cell r="GW131">
            <v>620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194498</v>
          </cell>
          <cell r="IV131">
            <v>0</v>
          </cell>
          <cell r="IW131">
            <v>0</v>
          </cell>
          <cell r="IX131">
            <v>0</v>
          </cell>
          <cell r="IY131">
            <v>0</v>
          </cell>
          <cell r="IZ131">
            <v>0</v>
          </cell>
          <cell r="JA131">
            <v>0</v>
          </cell>
          <cell r="JB131">
            <v>216690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3842403.23</v>
          </cell>
          <cell r="KF131">
            <v>1040648.66</v>
          </cell>
          <cell r="KG131">
            <v>1055873.05</v>
          </cell>
          <cell r="KH131">
            <v>401144.19</v>
          </cell>
          <cell r="KI131">
            <v>126215.49</v>
          </cell>
          <cell r="KJ131">
            <v>12053.69</v>
          </cell>
          <cell r="KK131">
            <v>411188</v>
          </cell>
        </row>
        <row r="132">
          <cell r="A132">
            <v>129</v>
          </cell>
          <cell r="B132">
            <v>2763</v>
          </cell>
          <cell r="C132" t="str">
            <v>Clayton Ridge Comm School District</v>
          </cell>
          <cell r="D132">
            <v>3086483.1</v>
          </cell>
          <cell r="E132">
            <v>1274157.67</v>
          </cell>
          <cell r="F132">
            <v>5678426.79</v>
          </cell>
          <cell r="G132">
            <v>139011.32</v>
          </cell>
          <cell r="H132">
            <v>2043.98</v>
          </cell>
          <cell r="I132">
            <v>7281.25</v>
          </cell>
          <cell r="J132">
            <v>0</v>
          </cell>
          <cell r="K132">
            <v>43592.4</v>
          </cell>
          <cell r="L132">
            <v>6627.85</v>
          </cell>
          <cell r="M132">
            <v>396.55</v>
          </cell>
          <cell r="N132">
            <v>995.26</v>
          </cell>
          <cell r="O132">
            <v>0</v>
          </cell>
          <cell r="P132">
            <v>0</v>
          </cell>
          <cell r="Q132">
            <v>0</v>
          </cell>
          <cell r="R132">
            <v>127511</v>
          </cell>
          <cell r="S132">
            <v>61135.839999999997</v>
          </cell>
          <cell r="T132">
            <v>6938.75</v>
          </cell>
          <cell r="U132">
            <v>2664.1</v>
          </cell>
          <cell r="V132">
            <v>0</v>
          </cell>
          <cell r="W132">
            <v>129</v>
          </cell>
          <cell r="X132">
            <v>0</v>
          </cell>
          <cell r="Y132">
            <v>39188.5</v>
          </cell>
          <cell r="Z132">
            <v>26310.19</v>
          </cell>
          <cell r="AA132">
            <v>52456.72</v>
          </cell>
          <cell r="AB132">
            <v>1421.72</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1462.59</v>
          </cell>
          <cell r="BY132">
            <v>0</v>
          </cell>
          <cell r="BZ132">
            <v>0</v>
          </cell>
          <cell r="CA132">
            <v>0</v>
          </cell>
          <cell r="CB132">
            <v>0</v>
          </cell>
          <cell r="CC132">
            <v>31196.89</v>
          </cell>
          <cell r="CD132">
            <v>20544.61</v>
          </cell>
          <cell r="CE132">
            <v>976.8</v>
          </cell>
          <cell r="CF132">
            <v>3400.14</v>
          </cell>
          <cell r="CG132">
            <v>0</v>
          </cell>
          <cell r="CH132">
            <v>0</v>
          </cell>
          <cell r="CI132">
            <v>0</v>
          </cell>
          <cell r="CJ132">
            <v>1477.5</v>
          </cell>
          <cell r="CK132">
            <v>252.51</v>
          </cell>
          <cell r="CL132">
            <v>17643.98</v>
          </cell>
          <cell r="CM132">
            <v>6735.64</v>
          </cell>
          <cell r="CN132">
            <v>35149.11</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34959.760000000002</v>
          </cell>
          <cell r="DH132">
            <v>1123.21</v>
          </cell>
          <cell r="DI132">
            <v>0</v>
          </cell>
          <cell r="DJ132">
            <v>4567.5</v>
          </cell>
          <cell r="DK132">
            <v>0</v>
          </cell>
          <cell r="DL132">
            <v>61625</v>
          </cell>
          <cell r="DM132">
            <v>24201.759999999998</v>
          </cell>
          <cell r="DN132">
            <v>11017.04</v>
          </cell>
          <cell r="DO132">
            <v>1579.71</v>
          </cell>
          <cell r="DP132">
            <v>0</v>
          </cell>
          <cell r="DQ132">
            <v>916</v>
          </cell>
          <cell r="DR132">
            <v>0</v>
          </cell>
          <cell r="DS132">
            <v>0</v>
          </cell>
          <cell r="DT132">
            <v>0</v>
          </cell>
          <cell r="DU132">
            <v>415</v>
          </cell>
          <cell r="DV132">
            <v>0</v>
          </cell>
          <cell r="DW132">
            <v>0</v>
          </cell>
          <cell r="DX132">
            <v>0</v>
          </cell>
          <cell r="DY132">
            <v>0</v>
          </cell>
          <cell r="DZ132">
            <v>276410.61</v>
          </cell>
          <cell r="EA132">
            <v>115090.51</v>
          </cell>
          <cell r="EB132">
            <v>80</v>
          </cell>
          <cell r="EC132">
            <v>2000.74</v>
          </cell>
          <cell r="ED132">
            <v>0</v>
          </cell>
          <cell r="EE132">
            <v>1324</v>
          </cell>
          <cell r="EF132">
            <v>0</v>
          </cell>
          <cell r="EG132">
            <v>66117.97</v>
          </cell>
          <cell r="EH132">
            <v>22775.66</v>
          </cell>
          <cell r="EI132">
            <v>28962.82</v>
          </cell>
          <cell r="EJ132">
            <v>2369.2399999999998</v>
          </cell>
          <cell r="EK132">
            <v>0</v>
          </cell>
          <cell r="EL132">
            <v>2467.63</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4313.6499999999996</v>
          </cell>
          <cell r="FR132">
            <v>7135.85</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188558.81</v>
          </cell>
          <cell r="GL132">
            <v>89998.82</v>
          </cell>
          <cell r="GM132">
            <v>72182.25</v>
          </cell>
          <cell r="GN132">
            <v>271761.64</v>
          </cell>
          <cell r="GO132">
            <v>22146.32</v>
          </cell>
          <cell r="GP132">
            <v>0</v>
          </cell>
          <cell r="GQ132">
            <v>0</v>
          </cell>
          <cell r="GR132">
            <v>204885.85</v>
          </cell>
          <cell r="GS132">
            <v>60663.95</v>
          </cell>
          <cell r="GT132">
            <v>10151.469999999999</v>
          </cell>
          <cell r="GU132">
            <v>60988.37</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281131</v>
          </cell>
          <cell r="IV132">
            <v>0</v>
          </cell>
          <cell r="IW132">
            <v>0</v>
          </cell>
          <cell r="IX132">
            <v>0</v>
          </cell>
          <cell r="IY132">
            <v>0</v>
          </cell>
          <cell r="IZ132">
            <v>0</v>
          </cell>
          <cell r="JA132">
            <v>0</v>
          </cell>
          <cell r="JB132">
            <v>8277.83</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4127047.63</v>
          </cell>
          <cell r="KF132">
            <v>1706073.02</v>
          </cell>
          <cell r="KG132">
            <v>5923206.3700000001</v>
          </cell>
          <cell r="KH132">
            <v>494051.09</v>
          </cell>
          <cell r="KI132">
            <v>59339.41</v>
          </cell>
          <cell r="KJ132">
            <v>16685.38</v>
          </cell>
          <cell r="KK132">
            <v>289408.83</v>
          </cell>
        </row>
        <row r="133">
          <cell r="A133">
            <v>130</v>
          </cell>
          <cell r="B133">
            <v>2766</v>
          </cell>
          <cell r="C133" t="str">
            <v>H-L-V Comm School District</v>
          </cell>
          <cell r="D133">
            <v>1724044.11</v>
          </cell>
          <cell r="E133">
            <v>565503.17000000004</v>
          </cell>
          <cell r="F133">
            <v>868135.14</v>
          </cell>
          <cell r="G133">
            <v>192102.12</v>
          </cell>
          <cell r="H133">
            <v>7684.92</v>
          </cell>
          <cell r="I133">
            <v>4940.72</v>
          </cell>
          <cell r="J133">
            <v>0</v>
          </cell>
          <cell r="K133">
            <v>0</v>
          </cell>
          <cell r="L133">
            <v>0</v>
          </cell>
          <cell r="M133">
            <v>0</v>
          </cell>
          <cell r="N133">
            <v>0</v>
          </cell>
          <cell r="O133">
            <v>0</v>
          </cell>
          <cell r="P133">
            <v>0</v>
          </cell>
          <cell r="Q133">
            <v>0</v>
          </cell>
          <cell r="R133">
            <v>28877.5</v>
          </cell>
          <cell r="S133">
            <v>9695.4699999999993</v>
          </cell>
          <cell r="T133">
            <v>0</v>
          </cell>
          <cell r="U133">
            <v>0</v>
          </cell>
          <cell r="V133">
            <v>0</v>
          </cell>
          <cell r="W133">
            <v>0</v>
          </cell>
          <cell r="X133">
            <v>0</v>
          </cell>
          <cell r="Y133">
            <v>47000</v>
          </cell>
          <cell r="Z133">
            <v>15121.72</v>
          </cell>
          <cell r="AA133">
            <v>0</v>
          </cell>
          <cell r="AB133">
            <v>389.9</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460</v>
          </cell>
          <cell r="CD133">
            <v>76.69</v>
          </cell>
          <cell r="CE133">
            <v>0</v>
          </cell>
          <cell r="CF133">
            <v>6952.24</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2320</v>
          </cell>
          <cell r="DH133">
            <v>11307.85</v>
          </cell>
          <cell r="DI133">
            <v>0</v>
          </cell>
          <cell r="DJ133">
            <v>2433.6999999999998</v>
          </cell>
          <cell r="DK133">
            <v>0</v>
          </cell>
          <cell r="DL133">
            <v>30894.42</v>
          </cell>
          <cell r="DM133">
            <v>12528.37</v>
          </cell>
          <cell r="DN133">
            <v>137513.26999999999</v>
          </cell>
          <cell r="DO133">
            <v>1631.27</v>
          </cell>
          <cell r="DP133">
            <v>2218.37</v>
          </cell>
          <cell r="DQ133">
            <v>300</v>
          </cell>
          <cell r="DR133">
            <v>0</v>
          </cell>
          <cell r="DS133">
            <v>0</v>
          </cell>
          <cell r="DT133">
            <v>0</v>
          </cell>
          <cell r="DU133">
            <v>553</v>
          </cell>
          <cell r="DV133">
            <v>0</v>
          </cell>
          <cell r="DW133">
            <v>0</v>
          </cell>
          <cell r="DX133">
            <v>0</v>
          </cell>
          <cell r="DY133">
            <v>0</v>
          </cell>
          <cell r="DZ133">
            <v>120555.89</v>
          </cell>
          <cell r="EA133">
            <v>44798.28</v>
          </cell>
          <cell r="EB133">
            <v>0</v>
          </cell>
          <cell r="EC133">
            <v>554.89</v>
          </cell>
          <cell r="ED133">
            <v>0</v>
          </cell>
          <cell r="EE133">
            <v>713</v>
          </cell>
          <cell r="EF133">
            <v>0</v>
          </cell>
          <cell r="EG133">
            <v>132077.51</v>
          </cell>
          <cell r="EH133">
            <v>43122.01</v>
          </cell>
          <cell r="EI133">
            <v>9659.27</v>
          </cell>
          <cell r="EJ133">
            <v>15047.96</v>
          </cell>
          <cell r="EK133">
            <v>0</v>
          </cell>
          <cell r="EL133">
            <v>1127.31</v>
          </cell>
          <cell r="EM133">
            <v>0</v>
          </cell>
          <cell r="EN133">
            <v>0</v>
          </cell>
          <cell r="EO133">
            <v>0</v>
          </cell>
          <cell r="EP133">
            <v>0</v>
          </cell>
          <cell r="EQ133">
            <v>0</v>
          </cell>
          <cell r="ER133">
            <v>0</v>
          </cell>
          <cell r="ES133">
            <v>0</v>
          </cell>
          <cell r="ET133">
            <v>0</v>
          </cell>
          <cell r="EU133">
            <v>0</v>
          </cell>
          <cell r="EV133">
            <v>0</v>
          </cell>
          <cell r="EW133">
            <v>0</v>
          </cell>
          <cell r="EX133">
            <v>7916.6</v>
          </cell>
          <cell r="EY133">
            <v>0</v>
          </cell>
          <cell r="EZ133">
            <v>0</v>
          </cell>
          <cell r="FA133">
            <v>0</v>
          </cell>
          <cell r="FB133">
            <v>0</v>
          </cell>
          <cell r="FC133">
            <v>0</v>
          </cell>
          <cell r="FD133">
            <v>0</v>
          </cell>
          <cell r="FE133">
            <v>0</v>
          </cell>
          <cell r="FF133">
            <v>0</v>
          </cell>
          <cell r="FG133">
            <v>0</v>
          </cell>
          <cell r="FH133">
            <v>0</v>
          </cell>
          <cell r="FI133">
            <v>0</v>
          </cell>
          <cell r="FJ133">
            <v>0</v>
          </cell>
          <cell r="FK133">
            <v>1934.01</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172698.45</v>
          </cell>
          <cell r="GL133">
            <v>61796.45</v>
          </cell>
          <cell r="GM133">
            <v>77869.19</v>
          </cell>
          <cell r="GN133">
            <v>185815.7</v>
          </cell>
          <cell r="GO133">
            <v>0</v>
          </cell>
          <cell r="GP133">
            <v>0</v>
          </cell>
          <cell r="GQ133">
            <v>0</v>
          </cell>
          <cell r="GR133">
            <v>93411.01</v>
          </cell>
          <cell r="GS133">
            <v>16992.63</v>
          </cell>
          <cell r="GT133">
            <v>1165.33</v>
          </cell>
          <cell r="GU133">
            <v>46888.71</v>
          </cell>
          <cell r="GV133">
            <v>0</v>
          </cell>
          <cell r="GW133">
            <v>550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156139</v>
          </cell>
          <cell r="IV133">
            <v>0</v>
          </cell>
          <cell r="IW133">
            <v>0</v>
          </cell>
          <cell r="IX133">
            <v>0</v>
          </cell>
          <cell r="IY133">
            <v>0</v>
          </cell>
          <cell r="IZ133">
            <v>0</v>
          </cell>
          <cell r="JA133">
            <v>0</v>
          </cell>
          <cell r="JB133">
            <v>19528.66</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2350018.89</v>
          </cell>
          <cell r="KF133">
            <v>769634.79</v>
          </cell>
          <cell r="KG133">
            <v>1099149.21</v>
          </cell>
          <cell r="KH133">
            <v>468607.24</v>
          </cell>
          <cell r="KI133">
            <v>9903.2900000000009</v>
          </cell>
          <cell r="KJ133">
            <v>10064.73</v>
          </cell>
          <cell r="KK133">
            <v>175667.66</v>
          </cell>
        </row>
        <row r="134">
          <cell r="A134">
            <v>131</v>
          </cell>
          <cell r="B134">
            <v>2772</v>
          </cell>
          <cell r="C134" t="str">
            <v>Hamburg Comm School District</v>
          </cell>
          <cell r="D134">
            <v>929049.73</v>
          </cell>
          <cell r="E134">
            <v>268130.19</v>
          </cell>
          <cell r="F134">
            <v>809475.75</v>
          </cell>
          <cell r="G134">
            <v>140423.84</v>
          </cell>
          <cell r="H134">
            <v>26894.42</v>
          </cell>
          <cell r="I134">
            <v>813.23</v>
          </cell>
          <cell r="J134">
            <v>0</v>
          </cell>
          <cell r="K134">
            <v>0</v>
          </cell>
          <cell r="L134">
            <v>0</v>
          </cell>
          <cell r="M134">
            <v>0</v>
          </cell>
          <cell r="N134">
            <v>0</v>
          </cell>
          <cell r="O134">
            <v>0</v>
          </cell>
          <cell r="P134">
            <v>0</v>
          </cell>
          <cell r="Q134">
            <v>0</v>
          </cell>
          <cell r="R134">
            <v>14126.65</v>
          </cell>
          <cell r="S134">
            <v>2503.67</v>
          </cell>
          <cell r="T134">
            <v>196</v>
          </cell>
          <cell r="U134">
            <v>0</v>
          </cell>
          <cell r="V134">
            <v>0</v>
          </cell>
          <cell r="W134">
            <v>0</v>
          </cell>
          <cell r="X134">
            <v>0</v>
          </cell>
          <cell r="Y134">
            <v>14036.09</v>
          </cell>
          <cell r="Z134">
            <v>4615.5</v>
          </cell>
          <cell r="AA134">
            <v>0</v>
          </cell>
          <cell r="AB134">
            <v>1796.53</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43650</v>
          </cell>
          <cell r="BW134">
            <v>7105.55</v>
          </cell>
          <cell r="BX134">
            <v>0</v>
          </cell>
          <cell r="BY134">
            <v>0</v>
          </cell>
          <cell r="BZ134">
            <v>0</v>
          </cell>
          <cell r="CA134">
            <v>0</v>
          </cell>
          <cell r="CB134">
            <v>0</v>
          </cell>
          <cell r="CC134">
            <v>174.32</v>
          </cell>
          <cell r="CD134">
            <v>29.78</v>
          </cell>
          <cell r="CE134">
            <v>2500</v>
          </cell>
          <cell r="CF134">
            <v>600.70000000000005</v>
          </cell>
          <cell r="CG134">
            <v>0</v>
          </cell>
          <cell r="CH134">
            <v>0</v>
          </cell>
          <cell r="CI134">
            <v>0</v>
          </cell>
          <cell r="CJ134">
            <v>0</v>
          </cell>
          <cell r="CK134">
            <v>0</v>
          </cell>
          <cell r="CL134">
            <v>0</v>
          </cell>
          <cell r="CM134">
            <v>7230.44</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19367.09</v>
          </cell>
          <cell r="DH134">
            <v>737.09</v>
          </cell>
          <cell r="DI134">
            <v>0</v>
          </cell>
          <cell r="DJ134">
            <v>4979.5</v>
          </cell>
          <cell r="DK134">
            <v>0</v>
          </cell>
          <cell r="DL134">
            <v>142406.25</v>
          </cell>
          <cell r="DM134">
            <v>44328.19</v>
          </cell>
          <cell r="DN134">
            <v>163.87</v>
          </cell>
          <cell r="DO134">
            <v>0</v>
          </cell>
          <cell r="DP134">
            <v>0</v>
          </cell>
          <cell r="DQ134">
            <v>100</v>
          </cell>
          <cell r="DR134">
            <v>0</v>
          </cell>
          <cell r="DS134">
            <v>0</v>
          </cell>
          <cell r="DT134">
            <v>0</v>
          </cell>
          <cell r="DU134">
            <v>166</v>
          </cell>
          <cell r="DV134">
            <v>0</v>
          </cell>
          <cell r="DW134">
            <v>0</v>
          </cell>
          <cell r="DX134">
            <v>0</v>
          </cell>
          <cell r="DY134">
            <v>0</v>
          </cell>
          <cell r="DZ134">
            <v>113774.54</v>
          </cell>
          <cell r="EA134">
            <v>25602.38</v>
          </cell>
          <cell r="EB134">
            <v>4038.04</v>
          </cell>
          <cell r="EC134">
            <v>0</v>
          </cell>
          <cell r="ED134">
            <v>0</v>
          </cell>
          <cell r="EE134">
            <v>0</v>
          </cell>
          <cell r="EF134">
            <v>0</v>
          </cell>
          <cell r="EG134">
            <v>93780</v>
          </cell>
          <cell r="EH134">
            <v>16339.76</v>
          </cell>
          <cell r="EI134">
            <v>6159.51</v>
          </cell>
          <cell r="EJ134">
            <v>438.47</v>
          </cell>
          <cell r="EK134">
            <v>0</v>
          </cell>
          <cell r="EL134">
            <v>0</v>
          </cell>
          <cell r="EM134">
            <v>0</v>
          </cell>
          <cell r="EN134">
            <v>0</v>
          </cell>
          <cell r="EO134">
            <v>0</v>
          </cell>
          <cell r="EP134">
            <v>0</v>
          </cell>
          <cell r="EQ134">
            <v>0</v>
          </cell>
          <cell r="ER134">
            <v>0</v>
          </cell>
          <cell r="ES134">
            <v>0</v>
          </cell>
          <cell r="ET134">
            <v>0</v>
          </cell>
          <cell r="EU134">
            <v>30035.18</v>
          </cell>
          <cell r="EV134">
            <v>5394.99</v>
          </cell>
          <cell r="EW134">
            <v>0</v>
          </cell>
          <cell r="EX134">
            <v>427.6</v>
          </cell>
          <cell r="EY134">
            <v>0</v>
          </cell>
          <cell r="EZ134">
            <v>0</v>
          </cell>
          <cell r="FA134">
            <v>0</v>
          </cell>
          <cell r="FB134">
            <v>0</v>
          </cell>
          <cell r="FC134">
            <v>0</v>
          </cell>
          <cell r="FD134">
            <v>0</v>
          </cell>
          <cell r="FE134">
            <v>0</v>
          </cell>
          <cell r="FF134">
            <v>0</v>
          </cell>
          <cell r="FG134">
            <v>0</v>
          </cell>
          <cell r="FH134">
            <v>0</v>
          </cell>
          <cell r="FI134">
            <v>0</v>
          </cell>
          <cell r="FJ134">
            <v>0</v>
          </cell>
          <cell r="FK134">
            <v>3260</v>
          </cell>
          <cell r="FL134">
            <v>0</v>
          </cell>
          <cell r="FM134">
            <v>0</v>
          </cell>
          <cell r="FN134">
            <v>0</v>
          </cell>
          <cell r="FO134">
            <v>0</v>
          </cell>
          <cell r="FP134">
            <v>0</v>
          </cell>
          <cell r="FQ134">
            <v>0</v>
          </cell>
          <cell r="FR134">
            <v>462</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52301.74</v>
          </cell>
          <cell r="GL134">
            <v>8856.15</v>
          </cell>
          <cell r="GM134">
            <v>26941.55</v>
          </cell>
          <cell r="GN134">
            <v>107804.73</v>
          </cell>
          <cell r="GO134">
            <v>666.42</v>
          </cell>
          <cell r="GP134">
            <v>0</v>
          </cell>
          <cell r="GQ134">
            <v>0</v>
          </cell>
          <cell r="GR134">
            <v>42773.599999999999</v>
          </cell>
          <cell r="GS134">
            <v>7279.09</v>
          </cell>
          <cell r="GT134">
            <v>20656.830000000002</v>
          </cell>
          <cell r="GU134">
            <v>15718.93</v>
          </cell>
          <cell r="GV134">
            <v>50099</v>
          </cell>
          <cell r="GW134">
            <v>1599.5</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101912</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97426.53</v>
          </cell>
          <cell r="KE134">
            <v>1476108.1</v>
          </cell>
          <cell r="KF134">
            <v>390185.25</v>
          </cell>
          <cell r="KG134">
            <v>893386.64</v>
          </cell>
          <cell r="KH134">
            <v>275178.33</v>
          </cell>
          <cell r="KI134">
            <v>77659.839999999997</v>
          </cell>
          <cell r="KJ134">
            <v>7492.23</v>
          </cell>
          <cell r="KK134">
            <v>199338.53</v>
          </cell>
        </row>
        <row r="135">
          <cell r="A135">
            <v>132</v>
          </cell>
          <cell r="B135">
            <v>2781</v>
          </cell>
          <cell r="C135" t="str">
            <v>Hampton-Dumont Comm School District</v>
          </cell>
          <cell r="D135">
            <v>7676270.2599999998</v>
          </cell>
          <cell r="E135">
            <v>2533376.75</v>
          </cell>
          <cell r="F135">
            <v>814761.39</v>
          </cell>
          <cell r="G135">
            <v>305685.2</v>
          </cell>
          <cell r="H135">
            <v>18613.93</v>
          </cell>
          <cell r="I135">
            <v>0</v>
          </cell>
          <cell r="J135">
            <v>0</v>
          </cell>
          <cell r="K135">
            <v>22782.36</v>
          </cell>
          <cell r="L135">
            <v>3817.64</v>
          </cell>
          <cell r="M135">
            <v>0</v>
          </cell>
          <cell r="N135">
            <v>0</v>
          </cell>
          <cell r="O135">
            <v>0</v>
          </cell>
          <cell r="P135">
            <v>0</v>
          </cell>
          <cell r="Q135">
            <v>0</v>
          </cell>
          <cell r="R135">
            <v>212550.61</v>
          </cell>
          <cell r="S135">
            <v>66578.69</v>
          </cell>
          <cell r="T135">
            <v>14387</v>
          </cell>
          <cell r="U135">
            <v>668.5</v>
          </cell>
          <cell r="V135">
            <v>0</v>
          </cell>
          <cell r="W135">
            <v>0</v>
          </cell>
          <cell r="X135">
            <v>0</v>
          </cell>
          <cell r="Y135">
            <v>126882.19</v>
          </cell>
          <cell r="Z135">
            <v>38150.31</v>
          </cell>
          <cell r="AA135">
            <v>1114.72</v>
          </cell>
          <cell r="AB135">
            <v>21486.2</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100755.6</v>
          </cell>
          <cell r="BW135">
            <v>44128.74</v>
          </cell>
          <cell r="BX135">
            <v>1339.31</v>
          </cell>
          <cell r="BY135">
            <v>20.66</v>
          </cell>
          <cell r="BZ135">
            <v>0</v>
          </cell>
          <cell r="CA135">
            <v>0</v>
          </cell>
          <cell r="CB135">
            <v>0</v>
          </cell>
          <cell r="CC135">
            <v>135743.51999999999</v>
          </cell>
          <cell r="CD135">
            <v>52567.82</v>
          </cell>
          <cell r="CE135">
            <v>0</v>
          </cell>
          <cell r="CF135">
            <v>9233.0300000000007</v>
          </cell>
          <cell r="CG135">
            <v>0</v>
          </cell>
          <cell r="CH135">
            <v>0</v>
          </cell>
          <cell r="CI135">
            <v>0</v>
          </cell>
          <cell r="CJ135">
            <v>105791.86</v>
          </cell>
          <cell r="CK135">
            <v>33559.54</v>
          </cell>
          <cell r="CL135">
            <v>61120.58</v>
          </cell>
          <cell r="CM135">
            <v>33235.93</v>
          </cell>
          <cell r="CN135">
            <v>1690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33173.919999999998</v>
          </cell>
          <cell r="DH135">
            <v>6001.43</v>
          </cell>
          <cell r="DI135">
            <v>0</v>
          </cell>
          <cell r="DJ135">
            <v>0</v>
          </cell>
          <cell r="DK135">
            <v>0</v>
          </cell>
          <cell r="DL135">
            <v>256937.16</v>
          </cell>
          <cell r="DM135">
            <v>77966.14</v>
          </cell>
          <cell r="DN135">
            <v>45857.9</v>
          </cell>
          <cell r="DO135">
            <v>4849.8900000000003</v>
          </cell>
          <cell r="DP135">
            <v>0</v>
          </cell>
          <cell r="DQ135">
            <v>0</v>
          </cell>
          <cell r="DR135">
            <v>0</v>
          </cell>
          <cell r="DS135">
            <v>0</v>
          </cell>
          <cell r="DT135">
            <v>0</v>
          </cell>
          <cell r="DU135">
            <v>1556.19</v>
          </cell>
          <cell r="DV135">
            <v>0</v>
          </cell>
          <cell r="DW135">
            <v>0</v>
          </cell>
          <cell r="DX135">
            <v>0</v>
          </cell>
          <cell r="DY135">
            <v>0</v>
          </cell>
          <cell r="DZ135">
            <v>560017.42000000004</v>
          </cell>
          <cell r="EA135">
            <v>215190.03</v>
          </cell>
          <cell r="EB135">
            <v>12743.89</v>
          </cell>
          <cell r="EC135">
            <v>1283.28</v>
          </cell>
          <cell r="ED135">
            <v>0</v>
          </cell>
          <cell r="EE135">
            <v>0</v>
          </cell>
          <cell r="EF135">
            <v>0</v>
          </cell>
          <cell r="EG135">
            <v>121713.47</v>
          </cell>
          <cell r="EH135">
            <v>58219.14</v>
          </cell>
          <cell r="EI135">
            <v>15286.46</v>
          </cell>
          <cell r="EJ135">
            <v>18829.04</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424154.89</v>
          </cell>
          <cell r="GL135">
            <v>143967.51</v>
          </cell>
          <cell r="GM135">
            <v>141832.32999999999</v>
          </cell>
          <cell r="GN135">
            <v>346073.2</v>
          </cell>
          <cell r="GO135">
            <v>699.8</v>
          </cell>
          <cell r="GP135">
            <v>0</v>
          </cell>
          <cell r="GQ135">
            <v>0</v>
          </cell>
          <cell r="GR135">
            <v>263399.53000000003</v>
          </cell>
          <cell r="GS135">
            <v>104802.9</v>
          </cell>
          <cell r="GT135">
            <v>13904.04</v>
          </cell>
          <cell r="GU135">
            <v>49545.919999999998</v>
          </cell>
          <cell r="GV135">
            <v>144.97999999999999</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565895</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10006998.869999999</v>
          </cell>
          <cell r="KF135">
            <v>3372325.21</v>
          </cell>
          <cell r="KG135">
            <v>1157077.73</v>
          </cell>
          <cell r="KH135">
            <v>796912.28</v>
          </cell>
          <cell r="KI135">
            <v>21148.71</v>
          </cell>
          <cell r="KJ135">
            <v>0</v>
          </cell>
          <cell r="KK135">
            <v>565895</v>
          </cell>
        </row>
        <row r="136">
          <cell r="A136">
            <v>133</v>
          </cell>
          <cell r="B136">
            <v>2826</v>
          </cell>
          <cell r="C136" t="str">
            <v>Harlan Comm School District</v>
          </cell>
          <cell r="D136">
            <v>8013128.8799999999</v>
          </cell>
          <cell r="E136">
            <v>2367809.77</v>
          </cell>
          <cell r="F136">
            <v>943713.03</v>
          </cell>
          <cell r="G136">
            <v>258494.29</v>
          </cell>
          <cell r="H136">
            <v>60462</v>
          </cell>
          <cell r="I136">
            <v>3919.36</v>
          </cell>
          <cell r="J136">
            <v>0</v>
          </cell>
          <cell r="K136">
            <v>0</v>
          </cell>
          <cell r="L136">
            <v>0</v>
          </cell>
          <cell r="M136">
            <v>0</v>
          </cell>
          <cell r="N136">
            <v>0</v>
          </cell>
          <cell r="O136">
            <v>0</v>
          </cell>
          <cell r="P136">
            <v>0</v>
          </cell>
          <cell r="Q136">
            <v>0</v>
          </cell>
          <cell r="R136">
            <v>281649.90000000002</v>
          </cell>
          <cell r="S136">
            <v>82326.8</v>
          </cell>
          <cell r="T136">
            <v>0</v>
          </cell>
          <cell r="U136">
            <v>1795.18</v>
          </cell>
          <cell r="V136">
            <v>0</v>
          </cell>
          <cell r="W136">
            <v>250</v>
          </cell>
          <cell r="X136">
            <v>0</v>
          </cell>
          <cell r="Y136">
            <v>50791.45</v>
          </cell>
          <cell r="Z136">
            <v>17260.259999999998</v>
          </cell>
          <cell r="AA136">
            <v>0</v>
          </cell>
          <cell r="AB136">
            <v>2270.5</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9289.84</v>
          </cell>
          <cell r="BP136">
            <v>2941.71</v>
          </cell>
          <cell r="BQ136">
            <v>0</v>
          </cell>
          <cell r="BR136">
            <v>599.66</v>
          </cell>
          <cell r="BS136">
            <v>0</v>
          </cell>
          <cell r="BT136">
            <v>0</v>
          </cell>
          <cell r="BU136">
            <v>0</v>
          </cell>
          <cell r="BV136">
            <v>347083.38</v>
          </cell>
          <cell r="BW136">
            <v>116151.99</v>
          </cell>
          <cell r="BX136">
            <v>11758.96</v>
          </cell>
          <cell r="BY136">
            <v>33993.61</v>
          </cell>
          <cell r="BZ136">
            <v>0</v>
          </cell>
          <cell r="CA136">
            <v>9522.86</v>
          </cell>
          <cell r="CB136">
            <v>0</v>
          </cell>
          <cell r="CC136">
            <v>27927.279999999999</v>
          </cell>
          <cell r="CD136">
            <v>4650.22</v>
          </cell>
          <cell r="CE136">
            <v>7709.85</v>
          </cell>
          <cell r="CF136">
            <v>4060.88</v>
          </cell>
          <cell r="CG136">
            <v>0</v>
          </cell>
          <cell r="CH136">
            <v>0</v>
          </cell>
          <cell r="CI136">
            <v>0</v>
          </cell>
          <cell r="CJ136">
            <v>189663.17</v>
          </cell>
          <cell r="CK136">
            <v>67222.31</v>
          </cell>
          <cell r="CL136">
            <v>45505.65</v>
          </cell>
          <cell r="CM136">
            <v>16093.51</v>
          </cell>
          <cell r="CN136">
            <v>55344.24</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604</v>
          </cell>
          <cell r="DD136">
            <v>0</v>
          </cell>
          <cell r="DE136">
            <v>0</v>
          </cell>
          <cell r="DF136">
            <v>0</v>
          </cell>
          <cell r="DG136">
            <v>54056.77</v>
          </cell>
          <cell r="DH136">
            <v>19611.47</v>
          </cell>
          <cell r="DI136">
            <v>0</v>
          </cell>
          <cell r="DJ136">
            <v>11088.65</v>
          </cell>
          <cell r="DK136">
            <v>0</v>
          </cell>
          <cell r="DL136">
            <v>151960.41</v>
          </cell>
          <cell r="DM136">
            <v>23658</v>
          </cell>
          <cell r="DN136">
            <v>217.71</v>
          </cell>
          <cell r="DO136">
            <v>168.06</v>
          </cell>
          <cell r="DP136">
            <v>0</v>
          </cell>
          <cell r="DQ136">
            <v>199.99</v>
          </cell>
          <cell r="DR136">
            <v>0</v>
          </cell>
          <cell r="DS136">
            <v>0</v>
          </cell>
          <cell r="DT136">
            <v>0</v>
          </cell>
          <cell r="DU136">
            <v>1078</v>
          </cell>
          <cell r="DV136">
            <v>0</v>
          </cell>
          <cell r="DW136">
            <v>0</v>
          </cell>
          <cell r="DX136">
            <v>0</v>
          </cell>
          <cell r="DY136">
            <v>0</v>
          </cell>
          <cell r="DZ136">
            <v>717672.52</v>
          </cell>
          <cell r="EA136">
            <v>239624.84</v>
          </cell>
          <cell r="EB136">
            <v>13019.45</v>
          </cell>
          <cell r="EC136">
            <v>16065.64</v>
          </cell>
          <cell r="ED136">
            <v>0</v>
          </cell>
          <cell r="EE136">
            <v>2743.98</v>
          </cell>
          <cell r="EF136">
            <v>0</v>
          </cell>
          <cell r="EG136">
            <v>198906.63</v>
          </cell>
          <cell r="EH136">
            <v>81317.929999999993</v>
          </cell>
          <cell r="EI136">
            <v>8301.73</v>
          </cell>
          <cell r="EJ136">
            <v>10856.99</v>
          </cell>
          <cell r="EK136">
            <v>0</v>
          </cell>
          <cell r="EL136">
            <v>990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362714.78</v>
          </cell>
          <cell r="GL136">
            <v>152837.71</v>
          </cell>
          <cell r="GM136">
            <v>201471.64</v>
          </cell>
          <cell r="GN136">
            <v>596946.07999999996</v>
          </cell>
          <cell r="GO136">
            <v>39305.24</v>
          </cell>
          <cell r="GP136">
            <v>0</v>
          </cell>
          <cell r="GQ136">
            <v>0</v>
          </cell>
          <cell r="GR136">
            <v>405066.85</v>
          </cell>
          <cell r="GS136">
            <v>77487.149999999994</v>
          </cell>
          <cell r="GT136">
            <v>16991.68</v>
          </cell>
          <cell r="GU136">
            <v>145711.85999999999</v>
          </cell>
          <cell r="GV136">
            <v>0</v>
          </cell>
          <cell r="GW136">
            <v>2406</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639692</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10755855.09</v>
          </cell>
          <cell r="KF136">
            <v>3233288.69</v>
          </cell>
          <cell r="KG136">
            <v>1303824.47</v>
          </cell>
          <cell r="KH136">
            <v>1106667.73</v>
          </cell>
          <cell r="KI136">
            <v>155111.48000000001</v>
          </cell>
          <cell r="KJ136">
            <v>31724.84</v>
          </cell>
          <cell r="KK136">
            <v>639692</v>
          </cell>
        </row>
        <row r="137">
          <cell r="A137">
            <v>134</v>
          </cell>
          <cell r="B137">
            <v>2846</v>
          </cell>
          <cell r="C137" t="str">
            <v>Harris-Lake Park Comm School District</v>
          </cell>
          <cell r="D137">
            <v>1481046.02</v>
          </cell>
          <cell r="E137">
            <v>344201.84</v>
          </cell>
          <cell r="F137">
            <v>357280.09</v>
          </cell>
          <cell r="G137">
            <v>112465.62</v>
          </cell>
          <cell r="H137">
            <v>26918.04</v>
          </cell>
          <cell r="I137">
            <v>8105.59</v>
          </cell>
          <cell r="J137">
            <v>0</v>
          </cell>
          <cell r="K137">
            <v>0</v>
          </cell>
          <cell r="L137">
            <v>0</v>
          </cell>
          <cell r="M137">
            <v>0</v>
          </cell>
          <cell r="N137">
            <v>0</v>
          </cell>
          <cell r="O137">
            <v>0</v>
          </cell>
          <cell r="P137">
            <v>0</v>
          </cell>
          <cell r="Q137">
            <v>0</v>
          </cell>
          <cell r="R137">
            <v>16040</v>
          </cell>
          <cell r="S137">
            <v>1579.69</v>
          </cell>
          <cell r="T137">
            <v>665</v>
          </cell>
          <cell r="U137">
            <v>4788</v>
          </cell>
          <cell r="V137">
            <v>0</v>
          </cell>
          <cell r="W137">
            <v>0</v>
          </cell>
          <cell r="X137">
            <v>0</v>
          </cell>
          <cell r="Y137">
            <v>0</v>
          </cell>
          <cell r="Z137">
            <v>3513.68</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119273.24</v>
          </cell>
          <cell r="BW137">
            <v>20276.18</v>
          </cell>
          <cell r="BX137">
            <v>0</v>
          </cell>
          <cell r="BY137">
            <v>0</v>
          </cell>
          <cell r="BZ137">
            <v>0</v>
          </cell>
          <cell r="CA137">
            <v>0</v>
          </cell>
          <cell r="CB137">
            <v>0</v>
          </cell>
          <cell r="CC137">
            <v>41969.08</v>
          </cell>
          <cell r="CD137">
            <v>13402.88</v>
          </cell>
          <cell r="CE137">
            <v>0</v>
          </cell>
          <cell r="CF137">
            <v>2685.96</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11286</v>
          </cell>
          <cell r="DH137">
            <v>1315.18</v>
          </cell>
          <cell r="DI137">
            <v>0</v>
          </cell>
          <cell r="DJ137">
            <v>144.9</v>
          </cell>
          <cell r="DK137">
            <v>0</v>
          </cell>
          <cell r="DL137">
            <v>95784.55</v>
          </cell>
          <cell r="DM137">
            <v>24802.39</v>
          </cell>
          <cell r="DN137">
            <v>12695.7</v>
          </cell>
          <cell r="DO137">
            <v>451.87</v>
          </cell>
          <cell r="DP137">
            <v>0</v>
          </cell>
          <cell r="DQ137">
            <v>561</v>
          </cell>
          <cell r="DR137">
            <v>0</v>
          </cell>
          <cell r="DS137">
            <v>0</v>
          </cell>
          <cell r="DT137">
            <v>0</v>
          </cell>
          <cell r="DU137">
            <v>332</v>
          </cell>
          <cell r="DV137">
            <v>0</v>
          </cell>
          <cell r="DW137">
            <v>0</v>
          </cell>
          <cell r="DX137">
            <v>0</v>
          </cell>
          <cell r="DY137">
            <v>0</v>
          </cell>
          <cell r="DZ137">
            <v>167068.65</v>
          </cell>
          <cell r="EA137">
            <v>50310.42</v>
          </cell>
          <cell r="EB137">
            <v>0</v>
          </cell>
          <cell r="EC137">
            <v>1210.43</v>
          </cell>
          <cell r="ED137">
            <v>0</v>
          </cell>
          <cell r="EE137">
            <v>1579</v>
          </cell>
          <cell r="EF137">
            <v>0</v>
          </cell>
          <cell r="EG137">
            <v>70158.73</v>
          </cell>
          <cell r="EH137">
            <v>17174.560000000001</v>
          </cell>
          <cell r="EI137">
            <v>1094.8800000000001</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795</v>
          </cell>
          <cell r="FS137">
            <v>0</v>
          </cell>
          <cell r="FT137">
            <v>0</v>
          </cell>
          <cell r="FU137">
            <v>0</v>
          </cell>
          <cell r="FV137">
            <v>0</v>
          </cell>
          <cell r="FW137">
            <v>0</v>
          </cell>
          <cell r="FX137">
            <v>0</v>
          </cell>
          <cell r="FY137">
            <v>34271.4</v>
          </cell>
          <cell r="FZ137">
            <v>0</v>
          </cell>
          <cell r="GA137">
            <v>9737.49</v>
          </cell>
          <cell r="GB137">
            <v>0</v>
          </cell>
          <cell r="GC137">
            <v>0</v>
          </cell>
          <cell r="GD137">
            <v>0</v>
          </cell>
          <cell r="GE137">
            <v>0</v>
          </cell>
          <cell r="GF137">
            <v>0</v>
          </cell>
          <cell r="GG137">
            <v>0</v>
          </cell>
          <cell r="GH137">
            <v>0</v>
          </cell>
          <cell r="GI137">
            <v>0</v>
          </cell>
          <cell r="GJ137">
            <v>0</v>
          </cell>
          <cell r="GK137">
            <v>105816.77</v>
          </cell>
          <cell r="GL137">
            <v>26937.34</v>
          </cell>
          <cell r="GM137">
            <v>109807.22</v>
          </cell>
          <cell r="GN137">
            <v>104500.98</v>
          </cell>
          <cell r="GO137">
            <v>12276.07</v>
          </cell>
          <cell r="GP137">
            <v>0</v>
          </cell>
          <cell r="GQ137">
            <v>0</v>
          </cell>
          <cell r="GR137">
            <v>36634.550000000003</v>
          </cell>
          <cell r="GS137">
            <v>5279.72</v>
          </cell>
          <cell r="GT137">
            <v>6453.6</v>
          </cell>
          <cell r="GU137">
            <v>25862.74</v>
          </cell>
          <cell r="GV137">
            <v>0</v>
          </cell>
          <cell r="GW137">
            <v>1651.28</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139832</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2133791.59</v>
          </cell>
          <cell r="KF137">
            <v>507478.7</v>
          </cell>
          <cell r="KG137">
            <v>534680.89</v>
          </cell>
          <cell r="KH137">
            <v>253280.78</v>
          </cell>
          <cell r="KI137">
            <v>48931.6</v>
          </cell>
          <cell r="KJ137">
            <v>12041.77</v>
          </cell>
          <cell r="KK137">
            <v>139832</v>
          </cell>
        </row>
        <row r="138">
          <cell r="A138">
            <v>135</v>
          </cell>
          <cell r="B138">
            <v>2862</v>
          </cell>
          <cell r="C138" t="str">
            <v>Hartley-Melvin-Sanborn Comm School District</v>
          </cell>
          <cell r="D138">
            <v>3417956.07</v>
          </cell>
          <cell r="E138">
            <v>1215959.44</v>
          </cell>
          <cell r="F138">
            <v>553669.62</v>
          </cell>
          <cell r="G138">
            <v>135315.91</v>
          </cell>
          <cell r="H138">
            <v>559573.68999999994</v>
          </cell>
          <cell r="I138">
            <v>0</v>
          </cell>
          <cell r="J138">
            <v>0</v>
          </cell>
          <cell r="K138">
            <v>0</v>
          </cell>
          <cell r="L138">
            <v>0</v>
          </cell>
          <cell r="M138">
            <v>0</v>
          </cell>
          <cell r="N138">
            <v>0</v>
          </cell>
          <cell r="O138">
            <v>0</v>
          </cell>
          <cell r="P138">
            <v>0</v>
          </cell>
          <cell r="Q138">
            <v>0</v>
          </cell>
          <cell r="R138">
            <v>53055.45</v>
          </cell>
          <cell r="S138">
            <v>20564.939999999999</v>
          </cell>
          <cell r="T138">
            <v>0</v>
          </cell>
          <cell r="U138">
            <v>0</v>
          </cell>
          <cell r="V138">
            <v>0</v>
          </cell>
          <cell r="W138">
            <v>0</v>
          </cell>
          <cell r="X138">
            <v>0</v>
          </cell>
          <cell r="Y138">
            <v>0</v>
          </cell>
          <cell r="Z138">
            <v>0</v>
          </cell>
          <cell r="AA138">
            <v>38056.629999999997</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146033.60999999999</v>
          </cell>
          <cell r="BW138">
            <v>47876.4</v>
          </cell>
          <cell r="BX138">
            <v>28307</v>
          </cell>
          <cell r="BY138">
            <v>0</v>
          </cell>
          <cell r="BZ138">
            <v>0</v>
          </cell>
          <cell r="CA138">
            <v>0</v>
          </cell>
          <cell r="CB138">
            <v>0</v>
          </cell>
          <cell r="CC138">
            <v>14596.46</v>
          </cell>
          <cell r="CD138">
            <v>1306.3800000000001</v>
          </cell>
          <cell r="CE138">
            <v>0</v>
          </cell>
          <cell r="CF138">
            <v>8198.82</v>
          </cell>
          <cell r="CG138">
            <v>0</v>
          </cell>
          <cell r="CH138">
            <v>0</v>
          </cell>
          <cell r="CI138">
            <v>0</v>
          </cell>
          <cell r="CJ138">
            <v>0</v>
          </cell>
          <cell r="CK138">
            <v>0</v>
          </cell>
          <cell r="CL138">
            <v>3207.59</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20373.86</v>
          </cell>
          <cell r="DH138">
            <v>1429.05</v>
          </cell>
          <cell r="DI138">
            <v>0</v>
          </cell>
          <cell r="DJ138">
            <v>2640</v>
          </cell>
          <cell r="DK138">
            <v>0</v>
          </cell>
          <cell r="DL138">
            <v>133130</v>
          </cell>
          <cell r="DM138">
            <v>43123.21</v>
          </cell>
          <cell r="DN138">
            <v>360.87</v>
          </cell>
          <cell r="DO138">
            <v>0</v>
          </cell>
          <cell r="DP138">
            <v>0</v>
          </cell>
          <cell r="DQ138">
            <v>4144.7</v>
          </cell>
          <cell r="DR138">
            <v>0</v>
          </cell>
          <cell r="DS138">
            <v>1673.5</v>
          </cell>
          <cell r="DT138">
            <v>1872.16</v>
          </cell>
          <cell r="DU138">
            <v>647</v>
          </cell>
          <cell r="DV138">
            <v>0</v>
          </cell>
          <cell r="DW138">
            <v>0</v>
          </cell>
          <cell r="DX138">
            <v>0</v>
          </cell>
          <cell r="DY138">
            <v>0</v>
          </cell>
          <cell r="DZ138">
            <v>361665.86</v>
          </cell>
          <cell r="EA138">
            <v>147400.16</v>
          </cell>
          <cell r="EB138">
            <v>1584.89</v>
          </cell>
          <cell r="EC138">
            <v>0</v>
          </cell>
          <cell r="ED138">
            <v>0</v>
          </cell>
          <cell r="EE138">
            <v>1016.77</v>
          </cell>
          <cell r="EF138">
            <v>0</v>
          </cell>
          <cell r="EG138">
            <v>56770</v>
          </cell>
          <cell r="EH138">
            <v>17772.490000000002</v>
          </cell>
          <cell r="EI138">
            <v>18723.009999999998</v>
          </cell>
          <cell r="EJ138">
            <v>4326.6099999999997</v>
          </cell>
          <cell r="EK138">
            <v>0</v>
          </cell>
          <cell r="EL138">
            <v>2585</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66509.509999999995</v>
          </cell>
          <cell r="FX138">
            <v>23208.959999999999</v>
          </cell>
          <cell r="FY138">
            <v>48073.34</v>
          </cell>
          <cell r="FZ138">
            <v>0</v>
          </cell>
          <cell r="GA138">
            <v>0</v>
          </cell>
          <cell r="GB138">
            <v>0</v>
          </cell>
          <cell r="GC138">
            <v>0</v>
          </cell>
          <cell r="GD138">
            <v>0</v>
          </cell>
          <cell r="GE138">
            <v>0</v>
          </cell>
          <cell r="GF138">
            <v>0</v>
          </cell>
          <cell r="GG138">
            <v>0</v>
          </cell>
          <cell r="GH138">
            <v>0</v>
          </cell>
          <cell r="GI138">
            <v>0</v>
          </cell>
          <cell r="GJ138">
            <v>0</v>
          </cell>
          <cell r="GK138">
            <v>255764.3</v>
          </cell>
          <cell r="GL138">
            <v>109742.42</v>
          </cell>
          <cell r="GM138">
            <v>42997.55</v>
          </cell>
          <cell r="GN138">
            <v>217868.69</v>
          </cell>
          <cell r="GO138">
            <v>2403.6799999999998</v>
          </cell>
          <cell r="GP138">
            <v>0</v>
          </cell>
          <cell r="GQ138">
            <v>0</v>
          </cell>
          <cell r="GR138">
            <v>53056.52</v>
          </cell>
          <cell r="GS138">
            <v>9205.52</v>
          </cell>
          <cell r="GT138">
            <v>41074.06</v>
          </cell>
          <cell r="GU138">
            <v>57212.91</v>
          </cell>
          <cell r="GV138">
            <v>0</v>
          </cell>
          <cell r="GW138">
            <v>570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303818</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19337.64</v>
          </cell>
          <cell r="KE138">
            <v>4560211.28</v>
          </cell>
          <cell r="KF138">
            <v>1638032.08</v>
          </cell>
          <cell r="KG138">
            <v>797075.42</v>
          </cell>
          <cell r="KH138">
            <v>424351.99</v>
          </cell>
          <cell r="KI138">
            <v>561977.37</v>
          </cell>
          <cell r="KJ138">
            <v>10956.47</v>
          </cell>
          <cell r="KK138">
            <v>323155.64</v>
          </cell>
        </row>
        <row r="139">
          <cell r="A139">
            <v>136</v>
          </cell>
          <cell r="B139">
            <v>2977</v>
          </cell>
          <cell r="C139" t="str">
            <v>Highland Comm School District</v>
          </cell>
          <cell r="D139">
            <v>3090738.43</v>
          </cell>
          <cell r="E139">
            <v>930717.05</v>
          </cell>
          <cell r="F139">
            <v>1412299.34</v>
          </cell>
          <cell r="G139">
            <v>94348.08</v>
          </cell>
          <cell r="H139">
            <v>318.39</v>
          </cell>
          <cell r="I139">
            <v>1264.8</v>
          </cell>
          <cell r="J139">
            <v>0</v>
          </cell>
          <cell r="K139">
            <v>0</v>
          </cell>
          <cell r="L139">
            <v>0</v>
          </cell>
          <cell r="M139">
            <v>0</v>
          </cell>
          <cell r="N139">
            <v>0</v>
          </cell>
          <cell r="O139">
            <v>0</v>
          </cell>
          <cell r="P139">
            <v>0</v>
          </cell>
          <cell r="Q139">
            <v>0</v>
          </cell>
          <cell r="R139">
            <v>93915.73</v>
          </cell>
          <cell r="S139">
            <v>28425.18</v>
          </cell>
          <cell r="T139">
            <v>0</v>
          </cell>
          <cell r="U139">
            <v>651.95000000000005</v>
          </cell>
          <cell r="V139">
            <v>2642.08</v>
          </cell>
          <cell r="W139">
            <v>719</v>
          </cell>
          <cell r="X139">
            <v>0</v>
          </cell>
          <cell r="Y139">
            <v>43975.77</v>
          </cell>
          <cell r="Z139">
            <v>14369.81</v>
          </cell>
          <cell r="AA139">
            <v>0</v>
          </cell>
          <cell r="AB139">
            <v>2470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169331.59</v>
          </cell>
          <cell r="BW139">
            <v>52038.6</v>
          </cell>
          <cell r="BX139">
            <v>74542.05</v>
          </cell>
          <cell r="BY139">
            <v>0</v>
          </cell>
          <cell r="BZ139">
            <v>0</v>
          </cell>
          <cell r="CA139">
            <v>620.9</v>
          </cell>
          <cell r="CB139">
            <v>0</v>
          </cell>
          <cell r="CC139">
            <v>45658.63</v>
          </cell>
          <cell r="CD139">
            <v>15391.17</v>
          </cell>
          <cell r="CE139">
            <v>0</v>
          </cell>
          <cell r="CF139">
            <v>2202.31</v>
          </cell>
          <cell r="CG139">
            <v>0</v>
          </cell>
          <cell r="CH139">
            <v>0</v>
          </cell>
          <cell r="CI139">
            <v>0</v>
          </cell>
          <cell r="CJ139">
            <v>0</v>
          </cell>
          <cell r="CK139">
            <v>0</v>
          </cell>
          <cell r="CL139">
            <v>8654.23</v>
          </cell>
          <cell r="CM139">
            <v>18556.400000000001</v>
          </cell>
          <cell r="CN139">
            <v>52384.77</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5781.35</v>
          </cell>
          <cell r="DG139">
            <v>20572.689999999999</v>
          </cell>
          <cell r="DH139">
            <v>2744.34</v>
          </cell>
          <cell r="DI139">
            <v>0</v>
          </cell>
          <cell r="DJ139">
            <v>4984.24</v>
          </cell>
          <cell r="DK139">
            <v>0</v>
          </cell>
          <cell r="DL139">
            <v>11835.54</v>
          </cell>
          <cell r="DM139">
            <v>5805.69</v>
          </cell>
          <cell r="DN139">
            <v>105534.25</v>
          </cell>
          <cell r="DO139">
            <v>342.95</v>
          </cell>
          <cell r="DP139">
            <v>0</v>
          </cell>
          <cell r="DQ139">
            <v>493</v>
          </cell>
          <cell r="DR139">
            <v>0</v>
          </cell>
          <cell r="DS139">
            <v>0</v>
          </cell>
          <cell r="DT139">
            <v>0</v>
          </cell>
          <cell r="DU139">
            <v>564</v>
          </cell>
          <cell r="DV139">
            <v>0</v>
          </cell>
          <cell r="DW139">
            <v>0</v>
          </cell>
          <cell r="DX139">
            <v>0</v>
          </cell>
          <cell r="DY139">
            <v>0</v>
          </cell>
          <cell r="DZ139">
            <v>336161.65</v>
          </cell>
          <cell r="EA139">
            <v>117189.26</v>
          </cell>
          <cell r="EB139">
            <v>7418.76</v>
          </cell>
          <cell r="EC139">
            <v>7512.34</v>
          </cell>
          <cell r="ED139">
            <v>0</v>
          </cell>
          <cell r="EE139">
            <v>561</v>
          </cell>
          <cell r="EF139">
            <v>0</v>
          </cell>
          <cell r="EG139">
            <v>110860.61</v>
          </cell>
          <cell r="EH139">
            <v>41291.21</v>
          </cell>
          <cell r="EI139">
            <v>8186.61</v>
          </cell>
          <cell r="EJ139">
            <v>200.68</v>
          </cell>
          <cell r="EK139">
            <v>0</v>
          </cell>
          <cell r="EL139">
            <v>247.52</v>
          </cell>
          <cell r="EM139">
            <v>0</v>
          </cell>
          <cell r="EN139">
            <v>0</v>
          </cell>
          <cell r="EO139">
            <v>0</v>
          </cell>
          <cell r="EP139">
            <v>0</v>
          </cell>
          <cell r="EQ139">
            <v>0</v>
          </cell>
          <cell r="ER139">
            <v>0</v>
          </cell>
          <cell r="ES139">
            <v>0</v>
          </cell>
          <cell r="ET139">
            <v>0</v>
          </cell>
          <cell r="EU139">
            <v>0</v>
          </cell>
          <cell r="EV139">
            <v>0</v>
          </cell>
          <cell r="EW139">
            <v>915.93</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2526.6799999999998</v>
          </cell>
          <cell r="FL139">
            <v>0</v>
          </cell>
          <cell r="FM139">
            <v>0</v>
          </cell>
          <cell r="FN139">
            <v>0</v>
          </cell>
          <cell r="FO139">
            <v>0</v>
          </cell>
          <cell r="FP139">
            <v>0</v>
          </cell>
          <cell r="FQ139">
            <v>0</v>
          </cell>
          <cell r="FR139">
            <v>3523.67</v>
          </cell>
          <cell r="FS139">
            <v>0</v>
          </cell>
          <cell r="FT139">
            <v>0</v>
          </cell>
          <cell r="FU139">
            <v>0</v>
          </cell>
          <cell r="FV139">
            <v>0</v>
          </cell>
          <cell r="FW139">
            <v>0</v>
          </cell>
          <cell r="FX139">
            <v>0</v>
          </cell>
          <cell r="FY139">
            <v>8129.28</v>
          </cell>
          <cell r="FZ139">
            <v>0</v>
          </cell>
          <cell r="GA139">
            <v>13400</v>
          </cell>
          <cell r="GB139">
            <v>0</v>
          </cell>
          <cell r="GC139">
            <v>0</v>
          </cell>
          <cell r="GD139">
            <v>0</v>
          </cell>
          <cell r="GE139">
            <v>0</v>
          </cell>
          <cell r="GF139">
            <v>0</v>
          </cell>
          <cell r="GG139">
            <v>0</v>
          </cell>
          <cell r="GH139">
            <v>0</v>
          </cell>
          <cell r="GI139">
            <v>0</v>
          </cell>
          <cell r="GJ139">
            <v>0</v>
          </cell>
          <cell r="GK139">
            <v>154327.6</v>
          </cell>
          <cell r="GL139">
            <v>42144.65</v>
          </cell>
          <cell r="GM139">
            <v>79441.61</v>
          </cell>
          <cell r="GN139">
            <v>162621.1</v>
          </cell>
          <cell r="GO139">
            <v>15164.2</v>
          </cell>
          <cell r="GP139">
            <v>926.25</v>
          </cell>
          <cell r="GQ139">
            <v>0</v>
          </cell>
          <cell r="GR139">
            <v>132661.32</v>
          </cell>
          <cell r="GS139">
            <v>24347.35</v>
          </cell>
          <cell r="GT139">
            <v>30013.31</v>
          </cell>
          <cell r="GU139">
            <v>29465.95</v>
          </cell>
          <cell r="GV139">
            <v>0</v>
          </cell>
          <cell r="GW139">
            <v>330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283288</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4189466.87</v>
          </cell>
          <cell r="KF139">
            <v>1277501.32</v>
          </cell>
          <cell r="KG139">
            <v>1762322.41</v>
          </cell>
          <cell r="KH139">
            <v>321116.09999999998</v>
          </cell>
          <cell r="KI139">
            <v>83909.440000000002</v>
          </cell>
          <cell r="KJ139">
            <v>10146.709999999999</v>
          </cell>
          <cell r="KK139">
            <v>283288</v>
          </cell>
        </row>
        <row r="140">
          <cell r="A140">
            <v>137</v>
          </cell>
          <cell r="B140">
            <v>2988</v>
          </cell>
          <cell r="C140" t="str">
            <v>Hinton Comm School District</v>
          </cell>
          <cell r="D140">
            <v>3793389.02</v>
          </cell>
          <cell r="E140">
            <v>1384240.57</v>
          </cell>
          <cell r="F140">
            <v>373462.17</v>
          </cell>
          <cell r="G140">
            <v>268731.96999999997</v>
          </cell>
          <cell r="H140">
            <v>3980.72</v>
          </cell>
          <cell r="I140">
            <v>360</v>
          </cell>
          <cell r="J140">
            <v>0</v>
          </cell>
          <cell r="K140">
            <v>0</v>
          </cell>
          <cell r="L140">
            <v>0</v>
          </cell>
          <cell r="M140">
            <v>0</v>
          </cell>
          <cell r="N140">
            <v>0</v>
          </cell>
          <cell r="O140">
            <v>0</v>
          </cell>
          <cell r="P140">
            <v>0</v>
          </cell>
          <cell r="Q140">
            <v>0</v>
          </cell>
          <cell r="R140">
            <v>60847.29</v>
          </cell>
          <cell r="S140">
            <v>18128.490000000002</v>
          </cell>
          <cell r="T140">
            <v>0</v>
          </cell>
          <cell r="U140">
            <v>6050.31</v>
          </cell>
          <cell r="V140">
            <v>0</v>
          </cell>
          <cell r="W140">
            <v>0</v>
          </cell>
          <cell r="X140">
            <v>0</v>
          </cell>
          <cell r="Y140">
            <v>37929</v>
          </cell>
          <cell r="Z140">
            <v>16675.14</v>
          </cell>
          <cell r="AA140">
            <v>2115.5100000000002</v>
          </cell>
          <cell r="AB140">
            <v>831.44</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17447.64</v>
          </cell>
          <cell r="BW140">
            <v>6942.25</v>
          </cell>
          <cell r="BX140">
            <v>15211.19</v>
          </cell>
          <cell r="BY140">
            <v>1882</v>
          </cell>
          <cell r="BZ140">
            <v>0</v>
          </cell>
          <cell r="CA140">
            <v>0</v>
          </cell>
          <cell r="CB140">
            <v>0</v>
          </cell>
          <cell r="CC140">
            <v>35808</v>
          </cell>
          <cell r="CD140">
            <v>9986.3799999999992</v>
          </cell>
          <cell r="CE140">
            <v>0</v>
          </cell>
          <cell r="CF140">
            <v>5649.95</v>
          </cell>
          <cell r="CG140">
            <v>0</v>
          </cell>
          <cell r="CH140">
            <v>0</v>
          </cell>
          <cell r="CI140">
            <v>0</v>
          </cell>
          <cell r="CJ140">
            <v>8896.11</v>
          </cell>
          <cell r="CK140">
            <v>1500.18</v>
          </cell>
          <cell r="CL140">
            <v>8635.7800000000007</v>
          </cell>
          <cell r="CM140">
            <v>63275.14</v>
          </cell>
          <cell r="CN140">
            <v>537.62</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16761.650000000001</v>
          </cell>
          <cell r="DH140">
            <v>5249.02</v>
          </cell>
          <cell r="DI140">
            <v>0</v>
          </cell>
          <cell r="DJ140">
            <v>13716.62</v>
          </cell>
          <cell r="DK140">
            <v>0</v>
          </cell>
          <cell r="DL140">
            <v>61449.69</v>
          </cell>
          <cell r="DM140">
            <v>18364.02</v>
          </cell>
          <cell r="DN140">
            <v>98878.63</v>
          </cell>
          <cell r="DO140">
            <v>666.16</v>
          </cell>
          <cell r="DP140">
            <v>4824</v>
          </cell>
          <cell r="DQ140">
            <v>495.5</v>
          </cell>
          <cell r="DR140">
            <v>0</v>
          </cell>
          <cell r="DS140">
            <v>0</v>
          </cell>
          <cell r="DT140">
            <v>0</v>
          </cell>
          <cell r="DU140">
            <v>580</v>
          </cell>
          <cell r="DV140">
            <v>0</v>
          </cell>
          <cell r="DW140">
            <v>0</v>
          </cell>
          <cell r="DX140">
            <v>0</v>
          </cell>
          <cell r="DY140">
            <v>0</v>
          </cell>
          <cell r="DZ140">
            <v>307639.23</v>
          </cell>
          <cell r="EA140">
            <v>117532.67</v>
          </cell>
          <cell r="EB140">
            <v>10802.89</v>
          </cell>
          <cell r="EC140">
            <v>950.61</v>
          </cell>
          <cell r="ED140">
            <v>1140.97</v>
          </cell>
          <cell r="EE140">
            <v>2628.75</v>
          </cell>
          <cell r="EF140">
            <v>0</v>
          </cell>
          <cell r="EG140">
            <v>70916.5</v>
          </cell>
          <cell r="EH140">
            <v>36935.980000000003</v>
          </cell>
          <cell r="EI140">
            <v>22113.54</v>
          </cell>
          <cell r="EJ140">
            <v>22036.639999999999</v>
          </cell>
          <cell r="EK140">
            <v>789.97</v>
          </cell>
          <cell r="EL140">
            <v>755</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1295</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172538.48</v>
          </cell>
          <cell r="GL140">
            <v>65479.66</v>
          </cell>
          <cell r="GM140">
            <v>95510.89</v>
          </cell>
          <cell r="GN140">
            <v>212725.85</v>
          </cell>
          <cell r="GO140">
            <v>4992.92</v>
          </cell>
          <cell r="GP140">
            <v>324.16000000000003</v>
          </cell>
          <cell r="GQ140">
            <v>0</v>
          </cell>
          <cell r="GR140">
            <v>214889.51</v>
          </cell>
          <cell r="GS140">
            <v>44722.94</v>
          </cell>
          <cell r="GT140">
            <v>33637.230000000003</v>
          </cell>
          <cell r="GU140">
            <v>36319.83</v>
          </cell>
          <cell r="GV140">
            <v>0</v>
          </cell>
          <cell r="GW140">
            <v>861</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243503</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156.6</v>
          </cell>
          <cell r="KD140">
            <v>10937.96</v>
          </cell>
          <cell r="KE140">
            <v>4781750.47</v>
          </cell>
          <cell r="KF140">
            <v>1720508.28</v>
          </cell>
          <cell r="KG140">
            <v>679004.48</v>
          </cell>
          <cell r="KH140">
            <v>624368.92000000004</v>
          </cell>
          <cell r="KI140">
            <v>16266.2</v>
          </cell>
          <cell r="KJ140">
            <v>19297.63</v>
          </cell>
          <cell r="KK140">
            <v>254440.95999999999</v>
          </cell>
        </row>
        <row r="141">
          <cell r="A141">
            <v>138</v>
          </cell>
          <cell r="B141">
            <v>3029</v>
          </cell>
          <cell r="C141" t="str">
            <v>Howard-Winneshiek Comm School District</v>
          </cell>
          <cell r="D141">
            <v>6042673.4000000004</v>
          </cell>
          <cell r="E141">
            <v>2299816.61</v>
          </cell>
          <cell r="F141">
            <v>1654976.46</v>
          </cell>
          <cell r="G141">
            <v>156647.49</v>
          </cell>
          <cell r="H141">
            <v>66348.14</v>
          </cell>
          <cell r="I141">
            <v>6833.55</v>
          </cell>
          <cell r="J141">
            <v>0</v>
          </cell>
          <cell r="K141">
            <v>0</v>
          </cell>
          <cell r="L141">
            <v>0</v>
          </cell>
          <cell r="M141">
            <v>0</v>
          </cell>
          <cell r="N141">
            <v>0</v>
          </cell>
          <cell r="O141">
            <v>0</v>
          </cell>
          <cell r="P141">
            <v>0</v>
          </cell>
          <cell r="Q141">
            <v>0</v>
          </cell>
          <cell r="R141">
            <v>198273.28</v>
          </cell>
          <cell r="S141">
            <v>67238.37</v>
          </cell>
          <cell r="T141">
            <v>0</v>
          </cell>
          <cell r="U141">
            <v>198.99</v>
          </cell>
          <cell r="V141">
            <v>0</v>
          </cell>
          <cell r="W141">
            <v>0</v>
          </cell>
          <cell r="X141">
            <v>0</v>
          </cell>
          <cell r="Y141">
            <v>105004.8</v>
          </cell>
          <cell r="Z141">
            <v>39602.06</v>
          </cell>
          <cell r="AA141">
            <v>6686</v>
          </cell>
          <cell r="AB141">
            <v>1440.98</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38602</v>
          </cell>
          <cell r="BP141">
            <v>17389.919999999998</v>
          </cell>
          <cell r="BQ141">
            <v>0</v>
          </cell>
          <cell r="BR141">
            <v>0</v>
          </cell>
          <cell r="BS141">
            <v>0</v>
          </cell>
          <cell r="BT141">
            <v>0</v>
          </cell>
          <cell r="BU141">
            <v>0</v>
          </cell>
          <cell r="BV141">
            <v>0</v>
          </cell>
          <cell r="BW141">
            <v>7.81</v>
          </cell>
          <cell r="BX141">
            <v>8960.0499999999993</v>
          </cell>
          <cell r="BY141">
            <v>0</v>
          </cell>
          <cell r="BZ141">
            <v>0</v>
          </cell>
          <cell r="CA141">
            <v>0</v>
          </cell>
          <cell r="CB141">
            <v>0</v>
          </cell>
          <cell r="CC141">
            <v>84187.13</v>
          </cell>
          <cell r="CD141">
            <v>35974.65</v>
          </cell>
          <cell r="CE141">
            <v>0</v>
          </cell>
          <cell r="CF141">
            <v>12097.21</v>
          </cell>
          <cell r="CG141">
            <v>0</v>
          </cell>
          <cell r="CH141">
            <v>0</v>
          </cell>
          <cell r="CI141">
            <v>0</v>
          </cell>
          <cell r="CJ141">
            <v>129179.46</v>
          </cell>
          <cell r="CK141">
            <v>42602.86</v>
          </cell>
          <cell r="CL141">
            <v>24736.65</v>
          </cell>
          <cell r="CM141">
            <v>5123.8900000000003</v>
          </cell>
          <cell r="CN141">
            <v>0</v>
          </cell>
          <cell r="CO141">
            <v>0</v>
          </cell>
          <cell r="CP141">
            <v>0</v>
          </cell>
          <cell r="CQ141">
            <v>0</v>
          </cell>
          <cell r="CR141">
            <v>0</v>
          </cell>
          <cell r="CS141">
            <v>17005.21</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34462.44</v>
          </cell>
          <cell r="DH141">
            <v>0</v>
          </cell>
          <cell r="DI141">
            <v>0</v>
          </cell>
          <cell r="DJ141">
            <v>5825</v>
          </cell>
          <cell r="DK141">
            <v>0</v>
          </cell>
          <cell r="DL141">
            <v>163462</v>
          </cell>
          <cell r="DM141">
            <v>50672.52</v>
          </cell>
          <cell r="DN141">
            <v>2360.71</v>
          </cell>
          <cell r="DO141">
            <v>829.08</v>
          </cell>
          <cell r="DP141">
            <v>0</v>
          </cell>
          <cell r="DQ141">
            <v>2625</v>
          </cell>
          <cell r="DR141">
            <v>0</v>
          </cell>
          <cell r="DS141">
            <v>0</v>
          </cell>
          <cell r="DT141">
            <v>0</v>
          </cell>
          <cell r="DU141">
            <v>94491.24</v>
          </cell>
          <cell r="DV141">
            <v>0</v>
          </cell>
          <cell r="DW141">
            <v>0</v>
          </cell>
          <cell r="DX141">
            <v>0</v>
          </cell>
          <cell r="DY141">
            <v>0</v>
          </cell>
          <cell r="DZ141">
            <v>529688.15</v>
          </cell>
          <cell r="EA141">
            <v>241888.95</v>
          </cell>
          <cell r="EB141">
            <v>12429.81</v>
          </cell>
          <cell r="EC141">
            <v>4245.01</v>
          </cell>
          <cell r="ED141">
            <v>0</v>
          </cell>
          <cell r="EE141">
            <v>5181.3599999999997</v>
          </cell>
          <cell r="EF141">
            <v>0</v>
          </cell>
          <cell r="EG141">
            <v>169223</v>
          </cell>
          <cell r="EH141">
            <v>89435.7</v>
          </cell>
          <cell r="EI141">
            <v>22874.83</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7109.95</v>
          </cell>
          <cell r="FL141">
            <v>0</v>
          </cell>
          <cell r="FM141">
            <v>0</v>
          </cell>
          <cell r="FN141">
            <v>0</v>
          </cell>
          <cell r="FO141">
            <v>0</v>
          </cell>
          <cell r="FP141">
            <v>0</v>
          </cell>
          <cell r="FQ141">
            <v>0</v>
          </cell>
          <cell r="FR141">
            <v>3993</v>
          </cell>
          <cell r="FS141">
            <v>0</v>
          </cell>
          <cell r="FT141">
            <v>0</v>
          </cell>
          <cell r="FU141">
            <v>0</v>
          </cell>
          <cell r="FV141">
            <v>0</v>
          </cell>
          <cell r="FW141">
            <v>0</v>
          </cell>
          <cell r="FX141">
            <v>0</v>
          </cell>
          <cell r="FY141">
            <v>101</v>
          </cell>
          <cell r="FZ141">
            <v>0</v>
          </cell>
          <cell r="GA141">
            <v>0</v>
          </cell>
          <cell r="GB141">
            <v>0</v>
          </cell>
          <cell r="GC141">
            <v>0</v>
          </cell>
          <cell r="GD141">
            <v>0</v>
          </cell>
          <cell r="GE141">
            <v>0</v>
          </cell>
          <cell r="GF141">
            <v>159363.29999999999</v>
          </cell>
          <cell r="GG141">
            <v>60732.17</v>
          </cell>
          <cell r="GH141">
            <v>15198</v>
          </cell>
          <cell r="GI141">
            <v>0</v>
          </cell>
          <cell r="GJ141">
            <v>0</v>
          </cell>
          <cell r="GK141">
            <v>423333.33</v>
          </cell>
          <cell r="GL141">
            <v>191020.6</v>
          </cell>
          <cell r="GM141">
            <v>103387.87</v>
          </cell>
          <cell r="GN141">
            <v>351594.32</v>
          </cell>
          <cell r="GO141">
            <v>0</v>
          </cell>
          <cell r="GP141">
            <v>1395</v>
          </cell>
          <cell r="GQ141">
            <v>0</v>
          </cell>
          <cell r="GR141">
            <v>392209.86</v>
          </cell>
          <cell r="GS141">
            <v>107470.42</v>
          </cell>
          <cell r="GT141">
            <v>185783.51</v>
          </cell>
          <cell r="GU141">
            <v>1394.77</v>
          </cell>
          <cell r="GV141">
            <v>0</v>
          </cell>
          <cell r="GW141">
            <v>383</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563274</v>
          </cell>
          <cell r="IV141">
            <v>0</v>
          </cell>
          <cell r="IW141">
            <v>0</v>
          </cell>
          <cell r="IX141">
            <v>0</v>
          </cell>
          <cell r="IY141">
            <v>0</v>
          </cell>
          <cell r="IZ141">
            <v>0</v>
          </cell>
          <cell r="JA141">
            <v>0</v>
          </cell>
          <cell r="JB141">
            <v>27457.45</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8275836.4100000001</v>
          </cell>
          <cell r="KF141">
            <v>3183120.47</v>
          </cell>
          <cell r="KG141">
            <v>2338722.0299999998</v>
          </cell>
          <cell r="KH141">
            <v>594303.91</v>
          </cell>
          <cell r="KI141">
            <v>81546.14</v>
          </cell>
          <cell r="KJ141">
            <v>22242.91</v>
          </cell>
          <cell r="KK141">
            <v>590731.44999999995</v>
          </cell>
        </row>
        <row r="142">
          <cell r="A142">
            <v>139</v>
          </cell>
          <cell r="B142">
            <v>3033</v>
          </cell>
          <cell r="C142" t="str">
            <v>Hubbard-Radcliffe Comm School District</v>
          </cell>
          <cell r="D142">
            <v>1845436.65</v>
          </cell>
          <cell r="E142">
            <v>741517.94</v>
          </cell>
          <cell r="F142">
            <v>1468516.38</v>
          </cell>
          <cell r="G142">
            <v>130017.37</v>
          </cell>
          <cell r="H142">
            <v>1894.53</v>
          </cell>
          <cell r="I142">
            <v>0</v>
          </cell>
          <cell r="J142">
            <v>0</v>
          </cell>
          <cell r="K142">
            <v>0</v>
          </cell>
          <cell r="L142">
            <v>0</v>
          </cell>
          <cell r="M142">
            <v>0</v>
          </cell>
          <cell r="N142">
            <v>0</v>
          </cell>
          <cell r="O142">
            <v>0</v>
          </cell>
          <cell r="P142">
            <v>0</v>
          </cell>
          <cell r="Q142">
            <v>0</v>
          </cell>
          <cell r="R142">
            <v>6649.36</v>
          </cell>
          <cell r="S142">
            <v>1706.71</v>
          </cell>
          <cell r="T142">
            <v>6475.44</v>
          </cell>
          <cell r="U142">
            <v>0</v>
          </cell>
          <cell r="V142">
            <v>0</v>
          </cell>
          <cell r="W142">
            <v>0</v>
          </cell>
          <cell r="X142">
            <v>0</v>
          </cell>
          <cell r="Y142">
            <v>57228.21</v>
          </cell>
          <cell r="Z142">
            <v>19565.68</v>
          </cell>
          <cell r="AA142">
            <v>19640.77</v>
          </cell>
          <cell r="AB142">
            <v>1149.6400000000001</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3538.27</v>
          </cell>
          <cell r="BY142">
            <v>63.83</v>
          </cell>
          <cell r="BZ142">
            <v>0</v>
          </cell>
          <cell r="CA142">
            <v>0</v>
          </cell>
          <cell r="CB142">
            <v>0</v>
          </cell>
          <cell r="CC142">
            <v>5546.62</v>
          </cell>
          <cell r="CD142">
            <v>3215.43</v>
          </cell>
          <cell r="CE142">
            <v>2179.36</v>
          </cell>
          <cell r="CF142">
            <v>338.57</v>
          </cell>
          <cell r="CG142">
            <v>0</v>
          </cell>
          <cell r="CH142">
            <v>0</v>
          </cell>
          <cell r="CI142">
            <v>0</v>
          </cell>
          <cell r="CJ142">
            <v>54048</v>
          </cell>
          <cell r="CK142">
            <v>9358.9500000000007</v>
          </cell>
          <cell r="CL142">
            <v>7406.62</v>
          </cell>
          <cell r="CM142">
            <v>8156.12</v>
          </cell>
          <cell r="CN142">
            <v>32659.040000000001</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21998.400000000001</v>
          </cell>
          <cell r="DH142">
            <v>857.86</v>
          </cell>
          <cell r="DI142">
            <v>0</v>
          </cell>
          <cell r="DJ142">
            <v>5429</v>
          </cell>
          <cell r="DK142">
            <v>0</v>
          </cell>
          <cell r="DL142">
            <v>23423.32</v>
          </cell>
          <cell r="DM142">
            <v>12496.8</v>
          </cell>
          <cell r="DN142">
            <v>94626.559999999998</v>
          </cell>
          <cell r="DO142">
            <v>38.99</v>
          </cell>
          <cell r="DP142">
            <v>0</v>
          </cell>
          <cell r="DQ142">
            <v>0</v>
          </cell>
          <cell r="DR142">
            <v>0</v>
          </cell>
          <cell r="DS142">
            <v>0</v>
          </cell>
          <cell r="DT142">
            <v>0</v>
          </cell>
          <cell r="DU142">
            <v>398</v>
          </cell>
          <cell r="DV142">
            <v>0</v>
          </cell>
          <cell r="DW142">
            <v>0</v>
          </cell>
          <cell r="DX142">
            <v>0</v>
          </cell>
          <cell r="DY142">
            <v>0</v>
          </cell>
          <cell r="DZ142">
            <v>262253.03000000003</v>
          </cell>
          <cell r="EA142">
            <v>90220.74</v>
          </cell>
          <cell r="EB142">
            <v>5797.43</v>
          </cell>
          <cell r="EC142">
            <v>77.98</v>
          </cell>
          <cell r="ED142">
            <v>0</v>
          </cell>
          <cell r="EE142">
            <v>1636.94</v>
          </cell>
          <cell r="EF142">
            <v>0</v>
          </cell>
          <cell r="EG142">
            <v>65751.83</v>
          </cell>
          <cell r="EH142">
            <v>10766.32</v>
          </cell>
          <cell r="EI142">
            <v>17654.55</v>
          </cell>
          <cell r="EJ142">
            <v>0</v>
          </cell>
          <cell r="EK142">
            <v>0</v>
          </cell>
          <cell r="EL142">
            <v>51.37</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175</v>
          </cell>
          <cell r="FS142">
            <v>0</v>
          </cell>
          <cell r="FT142">
            <v>0</v>
          </cell>
          <cell r="FU142">
            <v>0</v>
          </cell>
          <cell r="FV142">
            <v>0</v>
          </cell>
          <cell r="FW142">
            <v>0</v>
          </cell>
          <cell r="FX142">
            <v>0</v>
          </cell>
          <cell r="FY142">
            <v>5958</v>
          </cell>
          <cell r="FZ142">
            <v>0</v>
          </cell>
          <cell r="GA142">
            <v>0</v>
          </cell>
          <cell r="GB142">
            <v>0</v>
          </cell>
          <cell r="GC142">
            <v>0</v>
          </cell>
          <cell r="GD142">
            <v>0</v>
          </cell>
          <cell r="GE142">
            <v>0</v>
          </cell>
          <cell r="GF142">
            <v>0</v>
          </cell>
          <cell r="GG142">
            <v>0</v>
          </cell>
          <cell r="GH142">
            <v>0</v>
          </cell>
          <cell r="GI142">
            <v>0</v>
          </cell>
          <cell r="GJ142">
            <v>0</v>
          </cell>
          <cell r="GK142">
            <v>202911.81</v>
          </cell>
          <cell r="GL142">
            <v>73669.36</v>
          </cell>
          <cell r="GM142">
            <v>38409.83</v>
          </cell>
          <cell r="GN142">
            <v>278048.12</v>
          </cell>
          <cell r="GO142">
            <v>0</v>
          </cell>
          <cell r="GP142">
            <v>520</v>
          </cell>
          <cell r="GQ142">
            <v>0</v>
          </cell>
          <cell r="GR142">
            <v>140574.92000000001</v>
          </cell>
          <cell r="GS142">
            <v>40747.67</v>
          </cell>
          <cell r="GT142">
            <v>13246.77</v>
          </cell>
          <cell r="GU142">
            <v>54618.62</v>
          </cell>
          <cell r="GV142">
            <v>0</v>
          </cell>
          <cell r="GW142">
            <v>3368.5</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201202</v>
          </cell>
          <cell r="IV142">
            <v>0</v>
          </cell>
          <cell r="IW142">
            <v>0</v>
          </cell>
          <cell r="IX142">
            <v>0</v>
          </cell>
          <cell r="IY142">
            <v>0</v>
          </cell>
          <cell r="IZ142">
            <v>0</v>
          </cell>
          <cell r="JA142">
            <v>0</v>
          </cell>
          <cell r="JB142">
            <v>16741.48</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2663823.75</v>
          </cell>
          <cell r="KF142">
            <v>1003265.6</v>
          </cell>
          <cell r="KG142">
            <v>1706021.38</v>
          </cell>
          <cell r="KH142">
            <v>473367.1</v>
          </cell>
          <cell r="KI142">
            <v>34553.57</v>
          </cell>
          <cell r="KJ142">
            <v>11005.81</v>
          </cell>
          <cell r="KK142">
            <v>217943.48</v>
          </cell>
        </row>
        <row r="143">
          <cell r="A143">
            <v>140</v>
          </cell>
          <cell r="B143">
            <v>3042</v>
          </cell>
          <cell r="C143" t="str">
            <v>Hudson Comm School District</v>
          </cell>
          <cell r="D143">
            <v>4280120.83</v>
          </cell>
          <cell r="E143">
            <v>1069308.21</v>
          </cell>
          <cell r="F143">
            <v>524802.74</v>
          </cell>
          <cell r="G143">
            <v>71898.509999999995</v>
          </cell>
          <cell r="H143">
            <v>8721.7099999999991</v>
          </cell>
          <cell r="I143">
            <v>525</v>
          </cell>
          <cell r="J143">
            <v>0</v>
          </cell>
          <cell r="K143">
            <v>0</v>
          </cell>
          <cell r="L143">
            <v>0</v>
          </cell>
          <cell r="M143">
            <v>1248</v>
          </cell>
          <cell r="N143">
            <v>5604</v>
          </cell>
          <cell r="O143">
            <v>0</v>
          </cell>
          <cell r="P143">
            <v>0</v>
          </cell>
          <cell r="Q143">
            <v>0</v>
          </cell>
          <cell r="R143">
            <v>130555.6</v>
          </cell>
          <cell r="S143">
            <v>36228.050000000003</v>
          </cell>
          <cell r="T143">
            <v>0</v>
          </cell>
          <cell r="U143">
            <v>94.19</v>
          </cell>
          <cell r="V143">
            <v>0</v>
          </cell>
          <cell r="W143">
            <v>0</v>
          </cell>
          <cell r="X143">
            <v>0</v>
          </cell>
          <cell r="Y143">
            <v>52281.59</v>
          </cell>
          <cell r="Z143">
            <v>7973.29</v>
          </cell>
          <cell r="AA143">
            <v>8649.4699999999993</v>
          </cell>
          <cell r="AB143">
            <v>710.29</v>
          </cell>
          <cell r="AC143">
            <v>0</v>
          </cell>
          <cell r="AD143">
            <v>139.5</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36000</v>
          </cell>
          <cell r="BW143">
            <v>6153.31</v>
          </cell>
          <cell r="BX143">
            <v>12778.58</v>
          </cell>
          <cell r="BY143">
            <v>0</v>
          </cell>
          <cell r="BZ143">
            <v>0</v>
          </cell>
          <cell r="CA143">
            <v>0</v>
          </cell>
          <cell r="CB143">
            <v>0</v>
          </cell>
          <cell r="CC143">
            <v>75200</v>
          </cell>
          <cell r="CD143">
            <v>11532.28</v>
          </cell>
          <cell r="CE143">
            <v>0</v>
          </cell>
          <cell r="CF143">
            <v>2185.75</v>
          </cell>
          <cell r="CG143">
            <v>0</v>
          </cell>
          <cell r="CH143">
            <v>0</v>
          </cell>
          <cell r="CI143">
            <v>0</v>
          </cell>
          <cell r="CJ143">
            <v>86633.62</v>
          </cell>
          <cell r="CK143">
            <v>13726.33</v>
          </cell>
          <cell r="CL143">
            <v>3513.32</v>
          </cell>
          <cell r="CM143">
            <v>5826.79</v>
          </cell>
          <cell r="CN143">
            <v>1055.8</v>
          </cell>
          <cell r="CO143">
            <v>0</v>
          </cell>
          <cell r="CP143">
            <v>0</v>
          </cell>
          <cell r="CQ143">
            <v>0</v>
          </cell>
          <cell r="CR143">
            <v>0</v>
          </cell>
          <cell r="CS143">
            <v>4122.5200000000004</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18209.080000000002</v>
          </cell>
          <cell r="DH143">
            <v>10385.39</v>
          </cell>
          <cell r="DI143">
            <v>0</v>
          </cell>
          <cell r="DJ143">
            <v>4307</v>
          </cell>
          <cell r="DK143">
            <v>0</v>
          </cell>
          <cell r="DL143">
            <v>240698.23999999999</v>
          </cell>
          <cell r="DM143">
            <v>54231.98</v>
          </cell>
          <cell r="DN143">
            <v>15683.44</v>
          </cell>
          <cell r="DO143">
            <v>616.85</v>
          </cell>
          <cell r="DP143">
            <v>0</v>
          </cell>
          <cell r="DQ143">
            <v>0</v>
          </cell>
          <cell r="DR143">
            <v>0</v>
          </cell>
          <cell r="DS143">
            <v>0</v>
          </cell>
          <cell r="DT143">
            <v>0</v>
          </cell>
          <cell r="DU143">
            <v>2177.25</v>
          </cell>
          <cell r="DV143">
            <v>0</v>
          </cell>
          <cell r="DW143">
            <v>0</v>
          </cell>
          <cell r="DX143">
            <v>0</v>
          </cell>
          <cell r="DY143">
            <v>0</v>
          </cell>
          <cell r="DZ143">
            <v>444279.39</v>
          </cell>
          <cell r="EA143">
            <v>108647.4</v>
          </cell>
          <cell r="EB143">
            <v>5531.48</v>
          </cell>
          <cell r="EC143">
            <v>769.63</v>
          </cell>
          <cell r="ED143">
            <v>0</v>
          </cell>
          <cell r="EE143">
            <v>561</v>
          </cell>
          <cell r="EF143">
            <v>0</v>
          </cell>
          <cell r="EG143">
            <v>92909.33</v>
          </cell>
          <cell r="EH143">
            <v>15072.03</v>
          </cell>
          <cell r="EI143">
            <v>13341.52</v>
          </cell>
          <cell r="EJ143">
            <v>2129.34</v>
          </cell>
          <cell r="EK143">
            <v>0</v>
          </cell>
          <cell r="EL143">
            <v>0</v>
          </cell>
          <cell r="EM143">
            <v>0</v>
          </cell>
          <cell r="EN143">
            <v>0</v>
          </cell>
          <cell r="EO143">
            <v>0</v>
          </cell>
          <cell r="EP143">
            <v>0</v>
          </cell>
          <cell r="EQ143">
            <v>0</v>
          </cell>
          <cell r="ER143">
            <v>0</v>
          </cell>
          <cell r="ES143">
            <v>0</v>
          </cell>
          <cell r="ET143">
            <v>0</v>
          </cell>
          <cell r="EU143">
            <v>0</v>
          </cell>
          <cell r="EV143">
            <v>0</v>
          </cell>
          <cell r="EW143">
            <v>1164.8499999999999</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3618.5</v>
          </cell>
          <cell r="FZ143">
            <v>0</v>
          </cell>
          <cell r="GA143">
            <v>0</v>
          </cell>
          <cell r="GB143">
            <v>0</v>
          </cell>
          <cell r="GC143">
            <v>0</v>
          </cell>
          <cell r="GD143">
            <v>0</v>
          </cell>
          <cell r="GE143">
            <v>0</v>
          </cell>
          <cell r="GF143">
            <v>0</v>
          </cell>
          <cell r="GG143">
            <v>0</v>
          </cell>
          <cell r="GH143">
            <v>0</v>
          </cell>
          <cell r="GI143">
            <v>0</v>
          </cell>
          <cell r="GJ143">
            <v>0</v>
          </cell>
          <cell r="GK143">
            <v>197562.28</v>
          </cell>
          <cell r="GL143">
            <v>93268.66</v>
          </cell>
          <cell r="GM143">
            <v>124263.39</v>
          </cell>
          <cell r="GN143">
            <v>262139.55</v>
          </cell>
          <cell r="GO143">
            <v>0</v>
          </cell>
          <cell r="GP143">
            <v>0</v>
          </cell>
          <cell r="GQ143">
            <v>0</v>
          </cell>
          <cell r="GR143">
            <v>155320.56</v>
          </cell>
          <cell r="GS143">
            <v>30669.43</v>
          </cell>
          <cell r="GT143">
            <v>29910.98</v>
          </cell>
          <cell r="GU143">
            <v>40258.58</v>
          </cell>
          <cell r="GV143">
            <v>0</v>
          </cell>
          <cell r="GW143">
            <v>2755</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333777</v>
          </cell>
          <cell r="IV143">
            <v>0</v>
          </cell>
          <cell r="IW143">
            <v>0</v>
          </cell>
          <cell r="IX143">
            <v>0</v>
          </cell>
          <cell r="IY143">
            <v>0</v>
          </cell>
          <cell r="IZ143">
            <v>0</v>
          </cell>
          <cell r="JA143">
            <v>0</v>
          </cell>
          <cell r="JB143">
            <v>8521.26</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5791561.4400000004</v>
          </cell>
          <cell r="KF143">
            <v>1446810.97</v>
          </cell>
          <cell r="KG143">
            <v>769015.12</v>
          </cell>
          <cell r="KH143">
            <v>402618.87</v>
          </cell>
          <cell r="KI143">
            <v>9777.51</v>
          </cell>
          <cell r="KJ143">
            <v>8287.5</v>
          </cell>
          <cell r="KK143">
            <v>342298.26</v>
          </cell>
        </row>
        <row r="144">
          <cell r="A144">
            <v>141</v>
          </cell>
          <cell r="B144">
            <v>3060</v>
          </cell>
          <cell r="C144" t="str">
            <v>Humboldt Comm School District</v>
          </cell>
          <cell r="D144">
            <v>7094612.9100000001</v>
          </cell>
          <cell r="E144">
            <v>3080275.26</v>
          </cell>
          <cell r="F144">
            <v>564563.6</v>
          </cell>
          <cell r="G144">
            <v>581995.07999999996</v>
          </cell>
          <cell r="H144">
            <v>370348.01</v>
          </cell>
          <cell r="I144">
            <v>10612.5</v>
          </cell>
          <cell r="J144">
            <v>0</v>
          </cell>
          <cell r="K144">
            <v>0</v>
          </cell>
          <cell r="L144">
            <v>0</v>
          </cell>
          <cell r="M144">
            <v>0</v>
          </cell>
          <cell r="N144">
            <v>0</v>
          </cell>
          <cell r="O144">
            <v>0</v>
          </cell>
          <cell r="P144">
            <v>0</v>
          </cell>
          <cell r="Q144">
            <v>0</v>
          </cell>
          <cell r="R144">
            <v>0</v>
          </cell>
          <cell r="S144">
            <v>0</v>
          </cell>
          <cell r="T144">
            <v>485.5</v>
          </cell>
          <cell r="U144">
            <v>496.99</v>
          </cell>
          <cell r="V144">
            <v>0</v>
          </cell>
          <cell r="W144">
            <v>0</v>
          </cell>
          <cell r="X144">
            <v>0</v>
          </cell>
          <cell r="Y144">
            <v>88003.46</v>
          </cell>
          <cell r="Z144">
            <v>34301.11</v>
          </cell>
          <cell r="AA144">
            <v>192.5</v>
          </cell>
          <cell r="AB144">
            <v>6814.31</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528.29999999999995</v>
          </cell>
          <cell r="BK144">
            <v>0</v>
          </cell>
          <cell r="BL144">
            <v>0</v>
          </cell>
          <cell r="BM144">
            <v>0</v>
          </cell>
          <cell r="BN144">
            <v>0</v>
          </cell>
          <cell r="BO144">
            <v>0</v>
          </cell>
          <cell r="BP144">
            <v>0</v>
          </cell>
          <cell r="BQ144">
            <v>80377.2</v>
          </cell>
          <cell r="BR144">
            <v>4162.46</v>
          </cell>
          <cell r="BS144">
            <v>0</v>
          </cell>
          <cell r="BT144">
            <v>0</v>
          </cell>
          <cell r="BU144">
            <v>0</v>
          </cell>
          <cell r="BV144">
            <v>350492.17</v>
          </cell>
          <cell r="BW144">
            <v>136599.66</v>
          </cell>
          <cell r="BX144">
            <v>4105.82</v>
          </cell>
          <cell r="BY144">
            <v>2675.33</v>
          </cell>
          <cell r="BZ144">
            <v>0</v>
          </cell>
          <cell r="CA144">
            <v>16837.98</v>
          </cell>
          <cell r="CB144">
            <v>0</v>
          </cell>
          <cell r="CC144">
            <v>103238.1</v>
          </cell>
          <cell r="CD144">
            <v>32142.85</v>
          </cell>
          <cell r="CE144">
            <v>0</v>
          </cell>
          <cell r="CF144">
            <v>13679.3</v>
          </cell>
          <cell r="CG144">
            <v>0</v>
          </cell>
          <cell r="CH144">
            <v>0</v>
          </cell>
          <cell r="CI144">
            <v>0</v>
          </cell>
          <cell r="CJ144">
            <v>106157</v>
          </cell>
          <cell r="CK144">
            <v>35248.480000000003</v>
          </cell>
          <cell r="CL144">
            <v>4921.08</v>
          </cell>
          <cell r="CM144">
            <v>24789.47</v>
          </cell>
          <cell r="CN144">
            <v>810</v>
          </cell>
          <cell r="CO144">
            <v>0</v>
          </cell>
          <cell r="CP144">
            <v>0</v>
          </cell>
          <cell r="CQ144">
            <v>0</v>
          </cell>
          <cell r="CR144">
            <v>0</v>
          </cell>
          <cell r="CS144">
            <v>12535</v>
          </cell>
          <cell r="CT144">
            <v>0</v>
          </cell>
          <cell r="CU144">
            <v>0</v>
          </cell>
          <cell r="CV144">
            <v>0</v>
          </cell>
          <cell r="CW144">
            <v>0</v>
          </cell>
          <cell r="CX144">
            <v>0</v>
          </cell>
          <cell r="CY144">
            <v>0</v>
          </cell>
          <cell r="CZ144">
            <v>133098.84</v>
          </cell>
          <cell r="DA144">
            <v>0</v>
          </cell>
          <cell r="DB144">
            <v>0</v>
          </cell>
          <cell r="DC144">
            <v>0</v>
          </cell>
          <cell r="DD144">
            <v>0</v>
          </cell>
          <cell r="DE144">
            <v>0</v>
          </cell>
          <cell r="DF144">
            <v>0</v>
          </cell>
          <cell r="DG144">
            <v>26145.67</v>
          </cell>
          <cell r="DH144">
            <v>2916.58</v>
          </cell>
          <cell r="DI144">
            <v>0</v>
          </cell>
          <cell r="DJ144">
            <v>8014.02</v>
          </cell>
          <cell r="DK144">
            <v>0</v>
          </cell>
          <cell r="DL144">
            <v>237578.39</v>
          </cell>
          <cell r="DM144">
            <v>62828.38</v>
          </cell>
          <cell r="DN144">
            <v>3234.45</v>
          </cell>
          <cell r="DO144">
            <v>386.1</v>
          </cell>
          <cell r="DP144">
            <v>1296.5</v>
          </cell>
          <cell r="DQ144">
            <v>4638</v>
          </cell>
          <cell r="DR144">
            <v>0</v>
          </cell>
          <cell r="DS144">
            <v>0</v>
          </cell>
          <cell r="DT144">
            <v>0</v>
          </cell>
          <cell r="DU144">
            <v>1128</v>
          </cell>
          <cell r="DV144">
            <v>0</v>
          </cell>
          <cell r="DW144">
            <v>0</v>
          </cell>
          <cell r="DX144">
            <v>0</v>
          </cell>
          <cell r="DY144">
            <v>0</v>
          </cell>
          <cell r="DZ144">
            <v>928137.08</v>
          </cell>
          <cell r="EA144">
            <v>259589.57</v>
          </cell>
          <cell r="EB144">
            <v>10448</v>
          </cell>
          <cell r="EC144">
            <v>4479.3599999999997</v>
          </cell>
          <cell r="ED144">
            <v>3682.64</v>
          </cell>
          <cell r="EE144">
            <v>8924</v>
          </cell>
          <cell r="EF144">
            <v>0</v>
          </cell>
          <cell r="EG144">
            <v>149623.91</v>
          </cell>
          <cell r="EH144">
            <v>50505.760000000002</v>
          </cell>
          <cell r="EI144">
            <v>47761.87</v>
          </cell>
          <cell r="EJ144">
            <v>9602.7900000000009</v>
          </cell>
          <cell r="EK144">
            <v>0</v>
          </cell>
          <cell r="EL144">
            <v>2098.91</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895</v>
          </cell>
          <cell r="GA144">
            <v>0</v>
          </cell>
          <cell r="GB144">
            <v>0</v>
          </cell>
          <cell r="GC144">
            <v>0</v>
          </cell>
          <cell r="GD144">
            <v>0</v>
          </cell>
          <cell r="GE144">
            <v>0</v>
          </cell>
          <cell r="GF144">
            <v>0</v>
          </cell>
          <cell r="GG144">
            <v>0</v>
          </cell>
          <cell r="GH144">
            <v>0</v>
          </cell>
          <cell r="GI144">
            <v>0</v>
          </cell>
          <cell r="GJ144">
            <v>0</v>
          </cell>
          <cell r="GK144">
            <v>468166.59</v>
          </cell>
          <cell r="GL144">
            <v>147608.16</v>
          </cell>
          <cell r="GM144">
            <v>152638.18</v>
          </cell>
          <cell r="GN144">
            <v>333228.38</v>
          </cell>
          <cell r="GO144">
            <v>33536.53</v>
          </cell>
          <cell r="GP144">
            <v>0</v>
          </cell>
          <cell r="GQ144">
            <v>0</v>
          </cell>
          <cell r="GR144">
            <v>363309.57</v>
          </cell>
          <cell r="GS144">
            <v>59766.14</v>
          </cell>
          <cell r="GT144">
            <v>46796.54</v>
          </cell>
          <cell r="GU144">
            <v>73380.649999999994</v>
          </cell>
          <cell r="GV144">
            <v>3995.34</v>
          </cell>
          <cell r="GW144">
            <v>2455</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602512</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9889319.1799999997</v>
          </cell>
          <cell r="KF144">
            <v>3898865.37</v>
          </cell>
          <cell r="KG144">
            <v>1088960.55</v>
          </cell>
          <cell r="KH144">
            <v>1059501.8</v>
          </cell>
          <cell r="KI144">
            <v>413669.02</v>
          </cell>
          <cell r="KJ144">
            <v>53580.41</v>
          </cell>
          <cell r="KK144">
            <v>602512</v>
          </cell>
        </row>
        <row r="145">
          <cell r="A145">
            <v>142</v>
          </cell>
          <cell r="B145">
            <v>3105</v>
          </cell>
          <cell r="C145" t="str">
            <v>Independence Comm School District</v>
          </cell>
          <cell r="D145">
            <v>7029041.5300000003</v>
          </cell>
          <cell r="E145">
            <v>2426745.86</v>
          </cell>
          <cell r="F145">
            <v>1698778.35</v>
          </cell>
          <cell r="G145">
            <v>413486.89</v>
          </cell>
          <cell r="H145">
            <v>13056.52</v>
          </cell>
          <cell r="I145">
            <v>6985.21</v>
          </cell>
          <cell r="J145">
            <v>0</v>
          </cell>
          <cell r="K145">
            <v>93645.69</v>
          </cell>
          <cell r="L145">
            <v>28933.08</v>
          </cell>
          <cell r="M145">
            <v>0</v>
          </cell>
          <cell r="N145">
            <v>9568.23</v>
          </cell>
          <cell r="O145">
            <v>0</v>
          </cell>
          <cell r="P145">
            <v>0</v>
          </cell>
          <cell r="Q145">
            <v>0</v>
          </cell>
          <cell r="R145">
            <v>226263.78</v>
          </cell>
          <cell r="S145">
            <v>78082.350000000006</v>
          </cell>
          <cell r="T145">
            <v>0</v>
          </cell>
          <cell r="U145">
            <v>232.75</v>
          </cell>
          <cell r="V145">
            <v>0</v>
          </cell>
          <cell r="W145">
            <v>467</v>
          </cell>
          <cell r="X145">
            <v>0</v>
          </cell>
          <cell r="Y145">
            <v>126231.7</v>
          </cell>
          <cell r="Z145">
            <v>46759.55</v>
          </cell>
          <cell r="AA145">
            <v>33788.21</v>
          </cell>
          <cell r="AB145">
            <v>1802.3</v>
          </cell>
          <cell r="AC145">
            <v>185.5</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458407.11</v>
          </cell>
          <cell r="BW145">
            <v>147568.9</v>
          </cell>
          <cell r="BX145">
            <v>13423.52</v>
          </cell>
          <cell r="BY145">
            <v>0</v>
          </cell>
          <cell r="BZ145">
            <v>0</v>
          </cell>
          <cell r="CA145">
            <v>134</v>
          </cell>
          <cell r="CB145">
            <v>0</v>
          </cell>
          <cell r="CC145">
            <v>124390.6</v>
          </cell>
          <cell r="CD145">
            <v>52413.38</v>
          </cell>
          <cell r="CE145">
            <v>419.9</v>
          </cell>
          <cell r="CF145">
            <v>9281.9500000000007</v>
          </cell>
          <cell r="CG145">
            <v>0</v>
          </cell>
          <cell r="CH145">
            <v>0</v>
          </cell>
          <cell r="CI145">
            <v>0</v>
          </cell>
          <cell r="CJ145">
            <v>0</v>
          </cell>
          <cell r="CK145">
            <v>0</v>
          </cell>
          <cell r="CL145">
            <v>0</v>
          </cell>
          <cell r="CM145">
            <v>648</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26904.85</v>
          </cell>
          <cell r="DH145">
            <v>352.68</v>
          </cell>
          <cell r="DI145">
            <v>0</v>
          </cell>
          <cell r="DJ145">
            <v>6131</v>
          </cell>
          <cell r="DK145">
            <v>0</v>
          </cell>
          <cell r="DL145">
            <v>217044</v>
          </cell>
          <cell r="DM145">
            <v>59932.67</v>
          </cell>
          <cell r="DN145">
            <v>17103.3</v>
          </cell>
          <cell r="DO145">
            <v>964.88</v>
          </cell>
          <cell r="DP145">
            <v>0</v>
          </cell>
          <cell r="DQ145">
            <v>0</v>
          </cell>
          <cell r="DR145">
            <v>0</v>
          </cell>
          <cell r="DS145">
            <v>0</v>
          </cell>
          <cell r="DT145">
            <v>0</v>
          </cell>
          <cell r="DU145">
            <v>7315</v>
          </cell>
          <cell r="DV145">
            <v>0</v>
          </cell>
          <cell r="DW145">
            <v>0</v>
          </cell>
          <cell r="DX145">
            <v>0</v>
          </cell>
          <cell r="DY145">
            <v>0</v>
          </cell>
          <cell r="DZ145">
            <v>608558.02</v>
          </cell>
          <cell r="EA145">
            <v>209506.52</v>
          </cell>
          <cell r="EB145">
            <v>20441.939999999999</v>
          </cell>
          <cell r="EC145">
            <v>10202.41</v>
          </cell>
          <cell r="ED145">
            <v>0</v>
          </cell>
          <cell r="EE145">
            <v>2850</v>
          </cell>
          <cell r="EF145">
            <v>0</v>
          </cell>
          <cell r="EG145">
            <v>219667.02</v>
          </cell>
          <cell r="EH145">
            <v>70619.33</v>
          </cell>
          <cell r="EI145">
            <v>38855.82</v>
          </cell>
          <cell r="EJ145">
            <v>3599.74</v>
          </cell>
          <cell r="EK145">
            <v>0</v>
          </cell>
          <cell r="EL145">
            <v>0</v>
          </cell>
          <cell r="EM145">
            <v>0</v>
          </cell>
          <cell r="EN145">
            <v>0</v>
          </cell>
          <cell r="EO145">
            <v>0</v>
          </cell>
          <cell r="EP145">
            <v>0</v>
          </cell>
          <cell r="EQ145">
            <v>0</v>
          </cell>
          <cell r="ER145">
            <v>0</v>
          </cell>
          <cell r="ES145">
            <v>0</v>
          </cell>
          <cell r="ET145">
            <v>0</v>
          </cell>
          <cell r="EU145">
            <v>0</v>
          </cell>
          <cell r="EV145">
            <v>0</v>
          </cell>
          <cell r="EW145">
            <v>42309.25</v>
          </cell>
          <cell r="EX145">
            <v>859.76</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2166</v>
          </cell>
          <cell r="FS145">
            <v>0</v>
          </cell>
          <cell r="FT145">
            <v>0</v>
          </cell>
          <cell r="FU145">
            <v>0</v>
          </cell>
          <cell r="FV145">
            <v>0</v>
          </cell>
          <cell r="FW145">
            <v>122062.09</v>
          </cell>
          <cell r="FX145">
            <v>43235.27</v>
          </cell>
          <cell r="FY145">
            <v>6334.66</v>
          </cell>
          <cell r="FZ145">
            <v>0</v>
          </cell>
          <cell r="GA145">
            <v>0</v>
          </cell>
          <cell r="GB145">
            <v>0</v>
          </cell>
          <cell r="GC145">
            <v>0</v>
          </cell>
          <cell r="GD145">
            <v>0</v>
          </cell>
          <cell r="GE145">
            <v>0</v>
          </cell>
          <cell r="GF145">
            <v>0</v>
          </cell>
          <cell r="GG145">
            <v>0</v>
          </cell>
          <cell r="GH145">
            <v>0</v>
          </cell>
          <cell r="GI145">
            <v>0</v>
          </cell>
          <cell r="GJ145">
            <v>0</v>
          </cell>
          <cell r="GK145">
            <v>331551.90999999997</v>
          </cell>
          <cell r="GL145">
            <v>147292.28</v>
          </cell>
          <cell r="GM145">
            <v>343044.97</v>
          </cell>
          <cell r="GN145">
            <v>427575.73</v>
          </cell>
          <cell r="GO145">
            <v>766.01</v>
          </cell>
          <cell r="GP145">
            <v>0</v>
          </cell>
          <cell r="GQ145">
            <v>0</v>
          </cell>
          <cell r="GR145">
            <v>356149.69</v>
          </cell>
          <cell r="GS145">
            <v>106251.73</v>
          </cell>
          <cell r="GT145">
            <v>62262.25</v>
          </cell>
          <cell r="GU145">
            <v>89670</v>
          </cell>
          <cell r="GV145">
            <v>1183.99</v>
          </cell>
          <cell r="GW145">
            <v>275</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697484</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9913013.1400000006</v>
          </cell>
          <cell r="KF145">
            <v>3417340.92</v>
          </cell>
          <cell r="KG145">
            <v>2313148.02</v>
          </cell>
          <cell r="KH145">
            <v>968245.32</v>
          </cell>
          <cell r="KI145">
            <v>15192.02</v>
          </cell>
          <cell r="KJ145">
            <v>16842.21</v>
          </cell>
          <cell r="KK145">
            <v>697484</v>
          </cell>
        </row>
        <row r="146">
          <cell r="A146">
            <v>143</v>
          </cell>
          <cell r="B146">
            <v>3114</v>
          </cell>
          <cell r="C146" t="str">
            <v>Indianola Comm School District</v>
          </cell>
          <cell r="D146">
            <v>17641065.120000001</v>
          </cell>
          <cell r="E146">
            <v>5168115.93</v>
          </cell>
          <cell r="F146">
            <v>1747043.46</v>
          </cell>
          <cell r="G146">
            <v>444948.2</v>
          </cell>
          <cell r="H146">
            <v>23575</v>
          </cell>
          <cell r="I146">
            <v>6211</v>
          </cell>
          <cell r="J146">
            <v>0</v>
          </cell>
          <cell r="K146">
            <v>41650</v>
          </cell>
          <cell r="L146">
            <v>16216.56</v>
          </cell>
          <cell r="M146">
            <v>0</v>
          </cell>
          <cell r="N146">
            <v>0</v>
          </cell>
          <cell r="O146">
            <v>0</v>
          </cell>
          <cell r="P146">
            <v>0</v>
          </cell>
          <cell r="Q146">
            <v>0</v>
          </cell>
          <cell r="R146">
            <v>698009.75</v>
          </cell>
          <cell r="S146">
            <v>207697.37</v>
          </cell>
          <cell r="T146">
            <v>0</v>
          </cell>
          <cell r="U146">
            <v>1722.84</v>
          </cell>
          <cell r="V146">
            <v>0</v>
          </cell>
          <cell r="W146">
            <v>0</v>
          </cell>
          <cell r="X146">
            <v>0</v>
          </cell>
          <cell r="Y146">
            <v>284434.93</v>
          </cell>
          <cell r="Z146">
            <v>83981.17</v>
          </cell>
          <cell r="AA146">
            <v>390</v>
          </cell>
          <cell r="AB146">
            <v>7855.06</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629683.88</v>
          </cell>
          <cell r="BW146">
            <v>161244.66</v>
          </cell>
          <cell r="BX146">
            <v>70744.990000000005</v>
          </cell>
          <cell r="BY146">
            <v>15658.4</v>
          </cell>
          <cell r="BZ146">
            <v>0</v>
          </cell>
          <cell r="CA146">
            <v>585.9</v>
          </cell>
          <cell r="CB146">
            <v>0</v>
          </cell>
          <cell r="CC146">
            <v>309736.17</v>
          </cell>
          <cell r="CD146">
            <v>78535.009999999995</v>
          </cell>
          <cell r="CE146">
            <v>45.17</v>
          </cell>
          <cell r="CF146">
            <v>61743.41</v>
          </cell>
          <cell r="CG146">
            <v>0</v>
          </cell>
          <cell r="CH146">
            <v>0</v>
          </cell>
          <cell r="CI146">
            <v>0</v>
          </cell>
          <cell r="CJ146">
            <v>287262.2</v>
          </cell>
          <cell r="CK146">
            <v>84030.52</v>
          </cell>
          <cell r="CL146">
            <v>102323.17</v>
          </cell>
          <cell r="CM146">
            <v>135518.54999999999</v>
          </cell>
          <cell r="CN146">
            <v>152583.45000000001</v>
          </cell>
          <cell r="CO146">
            <v>5524.9</v>
          </cell>
          <cell r="CP146">
            <v>0</v>
          </cell>
          <cell r="CQ146">
            <v>0</v>
          </cell>
          <cell r="CR146">
            <v>0</v>
          </cell>
          <cell r="CS146">
            <v>26276.18</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48592.61</v>
          </cell>
          <cell r="DH146">
            <v>273155.28000000003</v>
          </cell>
          <cell r="DI146">
            <v>0</v>
          </cell>
          <cell r="DJ146">
            <v>19145.25</v>
          </cell>
          <cell r="DK146">
            <v>0</v>
          </cell>
          <cell r="DL146">
            <v>228480</v>
          </cell>
          <cell r="DM146">
            <v>42877.32</v>
          </cell>
          <cell r="DN146">
            <v>749.5</v>
          </cell>
          <cell r="DO146">
            <v>0</v>
          </cell>
          <cell r="DP146">
            <v>0</v>
          </cell>
          <cell r="DQ146">
            <v>1081</v>
          </cell>
          <cell r="DR146">
            <v>0</v>
          </cell>
          <cell r="DS146">
            <v>0</v>
          </cell>
          <cell r="DT146">
            <v>0</v>
          </cell>
          <cell r="DU146">
            <v>2156</v>
          </cell>
          <cell r="DV146">
            <v>0</v>
          </cell>
          <cell r="DW146">
            <v>0</v>
          </cell>
          <cell r="DX146">
            <v>0</v>
          </cell>
          <cell r="DY146">
            <v>0</v>
          </cell>
          <cell r="DZ146">
            <v>1664170.59</v>
          </cell>
          <cell r="EA146">
            <v>477025.59</v>
          </cell>
          <cell r="EB146">
            <v>4171.84</v>
          </cell>
          <cell r="EC146">
            <v>8062.82</v>
          </cell>
          <cell r="ED146">
            <v>0</v>
          </cell>
          <cell r="EE146">
            <v>7028.4</v>
          </cell>
          <cell r="EF146">
            <v>0</v>
          </cell>
          <cell r="EG146">
            <v>493672.94</v>
          </cell>
          <cell r="EH146">
            <v>111452.7</v>
          </cell>
          <cell r="EI146">
            <v>94188.58</v>
          </cell>
          <cell r="EJ146">
            <v>46909.82</v>
          </cell>
          <cell r="EK146">
            <v>0</v>
          </cell>
          <cell r="EL146">
            <v>1787.4</v>
          </cell>
          <cell r="EM146">
            <v>0</v>
          </cell>
          <cell r="EN146">
            <v>0</v>
          </cell>
          <cell r="EO146">
            <v>0</v>
          </cell>
          <cell r="EP146">
            <v>0</v>
          </cell>
          <cell r="EQ146">
            <v>0</v>
          </cell>
          <cell r="ER146">
            <v>0</v>
          </cell>
          <cell r="ES146">
            <v>0</v>
          </cell>
          <cell r="ET146">
            <v>0</v>
          </cell>
          <cell r="EU146">
            <v>38655.06</v>
          </cell>
          <cell r="EV146">
            <v>15637.67</v>
          </cell>
          <cell r="EW146">
            <v>205.73</v>
          </cell>
          <cell r="EX146">
            <v>33453.379999999997</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100480</v>
          </cell>
          <cell r="FQ146">
            <v>113398.87</v>
          </cell>
          <cell r="FR146">
            <v>5875.62</v>
          </cell>
          <cell r="FS146">
            <v>23387.25</v>
          </cell>
          <cell r="FT146">
            <v>0</v>
          </cell>
          <cell r="FU146">
            <v>219</v>
          </cell>
          <cell r="FV146">
            <v>0</v>
          </cell>
          <cell r="FW146">
            <v>0</v>
          </cell>
          <cell r="FX146">
            <v>0</v>
          </cell>
          <cell r="FY146">
            <v>219.98</v>
          </cell>
          <cell r="FZ146">
            <v>0</v>
          </cell>
          <cell r="GA146">
            <v>0</v>
          </cell>
          <cell r="GB146">
            <v>0</v>
          </cell>
          <cell r="GC146">
            <v>0</v>
          </cell>
          <cell r="GD146">
            <v>68260.710000000006</v>
          </cell>
          <cell r="GE146">
            <v>23936.9</v>
          </cell>
          <cell r="GF146">
            <v>0</v>
          </cell>
          <cell r="GG146">
            <v>0</v>
          </cell>
          <cell r="GH146">
            <v>0</v>
          </cell>
          <cell r="GI146">
            <v>0</v>
          </cell>
          <cell r="GJ146">
            <v>0</v>
          </cell>
          <cell r="GK146">
            <v>1771599.91</v>
          </cell>
          <cell r="GL146">
            <v>636464.98</v>
          </cell>
          <cell r="GM146">
            <v>759538.79</v>
          </cell>
          <cell r="GN146">
            <v>1434960.72</v>
          </cell>
          <cell r="GO146">
            <v>182248.71</v>
          </cell>
          <cell r="GP146">
            <v>3819.9</v>
          </cell>
          <cell r="GQ146">
            <v>0</v>
          </cell>
          <cell r="GR146">
            <v>690290.82</v>
          </cell>
          <cell r="GS146">
            <v>153954.25</v>
          </cell>
          <cell r="GT146">
            <v>82776.320000000007</v>
          </cell>
          <cell r="GU146">
            <v>184463.95</v>
          </cell>
          <cell r="GV146">
            <v>25419.65</v>
          </cell>
          <cell r="GW146">
            <v>4095</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1557397</v>
          </cell>
          <cell r="IV146">
            <v>0</v>
          </cell>
          <cell r="IW146">
            <v>0</v>
          </cell>
          <cell r="IX146">
            <v>0</v>
          </cell>
          <cell r="IY146">
            <v>0</v>
          </cell>
          <cell r="IZ146">
            <v>0</v>
          </cell>
          <cell r="JA146">
            <v>0</v>
          </cell>
          <cell r="JB146">
            <v>254361.73</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5567.49</v>
          </cell>
          <cell r="KE146">
            <v>24947452.079999998</v>
          </cell>
          <cell r="KF146">
            <v>7374569.5</v>
          </cell>
          <cell r="KG146">
            <v>2945297.94</v>
          </cell>
          <cell r="KH146">
            <v>2671839.6800000002</v>
          </cell>
          <cell r="KI146">
            <v>383826.81</v>
          </cell>
          <cell r="KJ146">
            <v>49497.75</v>
          </cell>
          <cell r="KK146">
            <v>1817326.22</v>
          </cell>
        </row>
        <row r="147">
          <cell r="A147">
            <v>144</v>
          </cell>
          <cell r="B147">
            <v>3119</v>
          </cell>
          <cell r="C147" t="str">
            <v>Interstate 35 Comm School District</v>
          </cell>
          <cell r="D147">
            <v>3769338.44</v>
          </cell>
          <cell r="E147">
            <v>1387689.66</v>
          </cell>
          <cell r="F147">
            <v>1070214.95</v>
          </cell>
          <cell r="G147">
            <v>168424.76</v>
          </cell>
          <cell r="H147">
            <v>16421.05</v>
          </cell>
          <cell r="I147">
            <v>11647.5</v>
          </cell>
          <cell r="J147">
            <v>0</v>
          </cell>
          <cell r="K147">
            <v>55475</v>
          </cell>
          <cell r="L147">
            <v>19940.990000000002</v>
          </cell>
          <cell r="M147">
            <v>0</v>
          </cell>
          <cell r="N147">
            <v>0</v>
          </cell>
          <cell r="O147">
            <v>0</v>
          </cell>
          <cell r="P147">
            <v>0</v>
          </cell>
          <cell r="Q147">
            <v>0</v>
          </cell>
          <cell r="R147">
            <v>34204.239999999998</v>
          </cell>
          <cell r="S147">
            <v>12802.47</v>
          </cell>
          <cell r="T147">
            <v>6904</v>
          </cell>
          <cell r="U147">
            <v>2106.65</v>
          </cell>
          <cell r="V147">
            <v>0</v>
          </cell>
          <cell r="W147">
            <v>0</v>
          </cell>
          <cell r="X147">
            <v>0</v>
          </cell>
          <cell r="Y147">
            <v>67814.09</v>
          </cell>
          <cell r="Z147">
            <v>33689.480000000003</v>
          </cell>
          <cell r="AA147">
            <v>0</v>
          </cell>
          <cell r="AB147">
            <v>4119.93</v>
          </cell>
          <cell r="AC147">
            <v>862.99</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237181.45</v>
          </cell>
          <cell r="BW147">
            <v>76321.070000000007</v>
          </cell>
          <cell r="BX147">
            <v>78187.38</v>
          </cell>
          <cell r="BY147">
            <v>6062.7</v>
          </cell>
          <cell r="BZ147">
            <v>0</v>
          </cell>
          <cell r="CA147">
            <v>0</v>
          </cell>
          <cell r="CB147">
            <v>0</v>
          </cell>
          <cell r="CC147">
            <v>34241.410000000003</v>
          </cell>
          <cell r="CD147">
            <v>22677.48</v>
          </cell>
          <cell r="CE147">
            <v>0</v>
          </cell>
          <cell r="CF147">
            <v>2290.9</v>
          </cell>
          <cell r="CG147">
            <v>0</v>
          </cell>
          <cell r="CH147">
            <v>0</v>
          </cell>
          <cell r="CI147">
            <v>0</v>
          </cell>
          <cell r="CJ147">
            <v>102888.76</v>
          </cell>
          <cell r="CK147">
            <v>27483.759999999998</v>
          </cell>
          <cell r="CL147">
            <v>48768.959999999999</v>
          </cell>
          <cell r="CM147">
            <v>96357.55</v>
          </cell>
          <cell r="CN147">
            <v>307465.24</v>
          </cell>
          <cell r="CO147">
            <v>0</v>
          </cell>
          <cell r="CP147">
            <v>0</v>
          </cell>
          <cell r="CQ147">
            <v>0</v>
          </cell>
          <cell r="CR147">
            <v>0</v>
          </cell>
          <cell r="CS147">
            <v>0</v>
          </cell>
          <cell r="CT147">
            <v>1960</v>
          </cell>
          <cell r="CU147">
            <v>0</v>
          </cell>
          <cell r="CV147">
            <v>0</v>
          </cell>
          <cell r="CW147">
            <v>0</v>
          </cell>
          <cell r="CX147">
            <v>0</v>
          </cell>
          <cell r="CY147">
            <v>0</v>
          </cell>
          <cell r="CZ147">
            <v>0</v>
          </cell>
          <cell r="DA147">
            <v>0</v>
          </cell>
          <cell r="DB147">
            <v>0</v>
          </cell>
          <cell r="DC147">
            <v>0</v>
          </cell>
          <cell r="DD147">
            <v>0</v>
          </cell>
          <cell r="DE147">
            <v>0</v>
          </cell>
          <cell r="DF147">
            <v>0</v>
          </cell>
          <cell r="DG147">
            <v>19918.2</v>
          </cell>
          <cell r="DH147">
            <v>759.81</v>
          </cell>
          <cell r="DI147">
            <v>0</v>
          </cell>
          <cell r="DJ147">
            <v>4117</v>
          </cell>
          <cell r="DK147">
            <v>0</v>
          </cell>
          <cell r="DL147">
            <v>234562.18</v>
          </cell>
          <cell r="DM147">
            <v>83002.97</v>
          </cell>
          <cell r="DN147">
            <v>18177.439999999999</v>
          </cell>
          <cell r="DO147">
            <v>158.80000000000001</v>
          </cell>
          <cell r="DP147">
            <v>0</v>
          </cell>
          <cell r="DQ147">
            <v>761</v>
          </cell>
          <cell r="DR147">
            <v>0</v>
          </cell>
          <cell r="DS147">
            <v>38123.68</v>
          </cell>
          <cell r="DT147">
            <v>18446.189999999999</v>
          </cell>
          <cell r="DU147">
            <v>912</v>
          </cell>
          <cell r="DV147">
            <v>0</v>
          </cell>
          <cell r="DW147">
            <v>0</v>
          </cell>
          <cell r="DX147">
            <v>0</v>
          </cell>
          <cell r="DY147">
            <v>0</v>
          </cell>
          <cell r="DZ147">
            <v>337597.39</v>
          </cell>
          <cell r="EA147">
            <v>146039.64000000001</v>
          </cell>
          <cell r="EB147">
            <v>3963.08</v>
          </cell>
          <cell r="EC147">
            <v>237.67</v>
          </cell>
          <cell r="ED147">
            <v>0</v>
          </cell>
          <cell r="EE147">
            <v>1122</v>
          </cell>
          <cell r="EF147">
            <v>0</v>
          </cell>
          <cell r="EG147">
            <v>74196</v>
          </cell>
          <cell r="EH147">
            <v>36304.199999999997</v>
          </cell>
          <cell r="EI147">
            <v>9232.32</v>
          </cell>
          <cell r="EJ147">
            <v>12573.76</v>
          </cell>
          <cell r="EK147">
            <v>74.84</v>
          </cell>
          <cell r="EL147">
            <v>175</v>
          </cell>
          <cell r="EM147">
            <v>0</v>
          </cell>
          <cell r="EN147">
            <v>0</v>
          </cell>
          <cell r="EO147">
            <v>0</v>
          </cell>
          <cell r="EP147">
            <v>0</v>
          </cell>
          <cell r="EQ147">
            <v>0</v>
          </cell>
          <cell r="ER147">
            <v>0</v>
          </cell>
          <cell r="ES147">
            <v>0</v>
          </cell>
          <cell r="ET147">
            <v>0</v>
          </cell>
          <cell r="EU147">
            <v>0</v>
          </cell>
          <cell r="EV147">
            <v>0</v>
          </cell>
          <cell r="EW147">
            <v>2566.34</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41420.53</v>
          </cell>
          <cell r="FQ147">
            <v>16657.169999999998</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267561.82</v>
          </cell>
          <cell r="GL147">
            <v>105862.16</v>
          </cell>
          <cell r="GM147">
            <v>177864.79</v>
          </cell>
          <cell r="GN147">
            <v>286073.33</v>
          </cell>
          <cell r="GO147">
            <v>69447.360000000001</v>
          </cell>
          <cell r="GP147">
            <v>0</v>
          </cell>
          <cell r="GQ147">
            <v>0</v>
          </cell>
          <cell r="GR147">
            <v>256731.81</v>
          </cell>
          <cell r="GS147">
            <v>160632.82</v>
          </cell>
          <cell r="GT147">
            <v>64236.63</v>
          </cell>
          <cell r="GU147">
            <v>83970.5</v>
          </cell>
          <cell r="GV147">
            <v>178902</v>
          </cell>
          <cell r="GW147">
            <v>1280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375083</v>
          </cell>
          <cell r="IV147">
            <v>0</v>
          </cell>
          <cell r="IW147">
            <v>0</v>
          </cell>
          <cell r="IX147">
            <v>0</v>
          </cell>
          <cell r="IY147">
            <v>0</v>
          </cell>
          <cell r="IZ147">
            <v>0</v>
          </cell>
          <cell r="JA147">
            <v>0</v>
          </cell>
          <cell r="JB147">
            <v>22515.82</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5551336.7999999998</v>
          </cell>
          <cell r="KF147">
            <v>2147550.06</v>
          </cell>
          <cell r="KG147">
            <v>1500946.09</v>
          </cell>
          <cell r="KH147">
            <v>665096.36</v>
          </cell>
          <cell r="KI147">
            <v>573173.48</v>
          </cell>
          <cell r="KJ147">
            <v>19102.5</v>
          </cell>
          <cell r="KK147">
            <v>397598.82</v>
          </cell>
        </row>
        <row r="148">
          <cell r="A148">
            <v>145</v>
          </cell>
          <cell r="B148">
            <v>3141</v>
          </cell>
          <cell r="C148" t="str">
            <v>Iowa City Comm School District</v>
          </cell>
          <cell r="D148">
            <v>85765126.909999996</v>
          </cell>
          <cell r="E148">
            <v>25103840.289999999</v>
          </cell>
          <cell r="F148">
            <v>5584714.7400000002</v>
          </cell>
          <cell r="G148">
            <v>3186500.53</v>
          </cell>
          <cell r="H148">
            <v>4396634.07</v>
          </cell>
          <cell r="I148">
            <v>4513.13</v>
          </cell>
          <cell r="J148">
            <v>3980.61</v>
          </cell>
          <cell r="K148">
            <v>1283390.69</v>
          </cell>
          <cell r="L148">
            <v>443065.66</v>
          </cell>
          <cell r="M148">
            <v>194105.38</v>
          </cell>
          <cell r="N148">
            <v>47957.279999999999</v>
          </cell>
          <cell r="O148">
            <v>0</v>
          </cell>
          <cell r="P148">
            <v>0</v>
          </cell>
          <cell r="Q148">
            <v>0</v>
          </cell>
          <cell r="R148">
            <v>2657980.0099999998</v>
          </cell>
          <cell r="S148">
            <v>758442.01</v>
          </cell>
          <cell r="T148">
            <v>4911</v>
          </cell>
          <cell r="U148">
            <v>20960.79</v>
          </cell>
          <cell r="V148">
            <v>0</v>
          </cell>
          <cell r="W148">
            <v>0</v>
          </cell>
          <cell r="X148">
            <v>0</v>
          </cell>
          <cell r="Y148">
            <v>892325.1</v>
          </cell>
          <cell r="Z148">
            <v>271898.58</v>
          </cell>
          <cell r="AA148">
            <v>2568.83</v>
          </cell>
          <cell r="AB148">
            <v>42447.21</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6504.85</v>
          </cell>
          <cell r="BS148">
            <v>0</v>
          </cell>
          <cell r="BT148">
            <v>0</v>
          </cell>
          <cell r="BU148">
            <v>0</v>
          </cell>
          <cell r="BV148">
            <v>5685867.3899999997</v>
          </cell>
          <cell r="BW148">
            <v>1376450.4</v>
          </cell>
          <cell r="BX148">
            <v>64747.4</v>
          </cell>
          <cell r="BY148">
            <v>527652.86</v>
          </cell>
          <cell r="BZ148">
            <v>0</v>
          </cell>
          <cell r="CA148">
            <v>0</v>
          </cell>
          <cell r="CB148">
            <v>0</v>
          </cell>
          <cell r="CC148">
            <v>2498086.84</v>
          </cell>
          <cell r="CD148">
            <v>759931.02</v>
          </cell>
          <cell r="CE148">
            <v>16303.92</v>
          </cell>
          <cell r="CF148">
            <v>294908.42</v>
          </cell>
          <cell r="CG148">
            <v>18874.53</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397781.27</v>
          </cell>
          <cell r="CY148">
            <v>108745.2</v>
          </cell>
          <cell r="CZ148">
            <v>1061.75</v>
          </cell>
          <cell r="DA148">
            <v>0</v>
          </cell>
          <cell r="DB148">
            <v>0</v>
          </cell>
          <cell r="DC148">
            <v>0</v>
          </cell>
          <cell r="DD148">
            <v>0</v>
          </cell>
          <cell r="DE148">
            <v>0</v>
          </cell>
          <cell r="DF148">
            <v>0</v>
          </cell>
          <cell r="DG148">
            <v>193881.16</v>
          </cell>
          <cell r="DH148">
            <v>12520.2</v>
          </cell>
          <cell r="DI148">
            <v>0</v>
          </cell>
          <cell r="DJ148">
            <v>25895</v>
          </cell>
          <cell r="DK148">
            <v>64850.93</v>
          </cell>
          <cell r="DL148">
            <v>1659668.56</v>
          </cell>
          <cell r="DM148">
            <v>442859.51</v>
          </cell>
          <cell r="DN148">
            <v>28672.76</v>
          </cell>
          <cell r="DO148">
            <v>55016.7</v>
          </cell>
          <cell r="DP148">
            <v>650</v>
          </cell>
          <cell r="DQ148">
            <v>70514.12</v>
          </cell>
          <cell r="DR148">
            <v>-68831.539999999994</v>
          </cell>
          <cell r="DS148">
            <v>0</v>
          </cell>
          <cell r="DT148">
            <v>0</v>
          </cell>
          <cell r="DU148">
            <v>9271</v>
          </cell>
          <cell r="DV148">
            <v>0</v>
          </cell>
          <cell r="DW148">
            <v>0</v>
          </cell>
          <cell r="DX148">
            <v>0</v>
          </cell>
          <cell r="DY148">
            <v>0</v>
          </cell>
          <cell r="DZ148">
            <v>6598150.1299999999</v>
          </cell>
          <cell r="EA148">
            <v>1844067.66</v>
          </cell>
          <cell r="EB148">
            <v>3095.75</v>
          </cell>
          <cell r="EC148">
            <v>48154.22</v>
          </cell>
          <cell r="ED148">
            <v>0</v>
          </cell>
          <cell r="EE148">
            <v>0</v>
          </cell>
          <cell r="EF148">
            <v>0</v>
          </cell>
          <cell r="EG148">
            <v>689778</v>
          </cell>
          <cell r="EH148">
            <v>592725.25</v>
          </cell>
          <cell r="EI148">
            <v>269959.40000000002</v>
          </cell>
          <cell r="EJ148">
            <v>0</v>
          </cell>
          <cell r="EK148">
            <v>0</v>
          </cell>
          <cell r="EL148">
            <v>0</v>
          </cell>
          <cell r="EM148">
            <v>0</v>
          </cell>
          <cell r="EN148">
            <v>32217.89</v>
          </cell>
          <cell r="EO148">
            <v>4990.37</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94329.98</v>
          </cell>
          <cell r="FE148">
            <v>0</v>
          </cell>
          <cell r="FF148">
            <v>0</v>
          </cell>
          <cell r="FG148">
            <v>0</v>
          </cell>
          <cell r="FH148">
            <v>0</v>
          </cell>
          <cell r="FI148">
            <v>0</v>
          </cell>
          <cell r="FJ148">
            <v>0</v>
          </cell>
          <cell r="FK148">
            <v>0</v>
          </cell>
          <cell r="FL148">
            <v>0</v>
          </cell>
          <cell r="FM148">
            <v>0</v>
          </cell>
          <cell r="FN148">
            <v>0</v>
          </cell>
          <cell r="FO148">
            <v>0</v>
          </cell>
          <cell r="FP148">
            <v>457737.64</v>
          </cell>
          <cell r="FQ148">
            <v>127388.83</v>
          </cell>
          <cell r="FR148">
            <v>83836.31</v>
          </cell>
          <cell r="FS148">
            <v>3817.89</v>
          </cell>
          <cell r="FT148">
            <v>0</v>
          </cell>
          <cell r="FU148">
            <v>0</v>
          </cell>
          <cell r="FV148">
            <v>0</v>
          </cell>
          <cell r="FW148">
            <v>1319419.8700000001</v>
          </cell>
          <cell r="FX148">
            <v>383040.18</v>
          </cell>
          <cell r="FY148">
            <v>26231.5</v>
          </cell>
          <cell r="FZ148">
            <v>12040</v>
          </cell>
          <cell r="GA148">
            <v>0</v>
          </cell>
          <cell r="GB148">
            <v>0</v>
          </cell>
          <cell r="GC148">
            <v>0</v>
          </cell>
          <cell r="GD148">
            <v>0</v>
          </cell>
          <cell r="GE148">
            <v>0</v>
          </cell>
          <cell r="GF148">
            <v>0</v>
          </cell>
          <cell r="GG148">
            <v>0</v>
          </cell>
          <cell r="GH148">
            <v>0</v>
          </cell>
          <cell r="GI148">
            <v>0</v>
          </cell>
          <cell r="GJ148">
            <v>0</v>
          </cell>
          <cell r="GK148">
            <v>8236287.6600000001</v>
          </cell>
          <cell r="GL148">
            <v>2489351.63</v>
          </cell>
          <cell r="GM148">
            <v>1594036.05</v>
          </cell>
          <cell r="GN148">
            <v>4338036.0999999996</v>
          </cell>
          <cell r="GO148">
            <v>102533.01</v>
          </cell>
          <cell r="GP148">
            <v>4715</v>
          </cell>
          <cell r="GQ148">
            <v>0</v>
          </cell>
          <cell r="GR148">
            <v>54463.41</v>
          </cell>
          <cell r="GS148">
            <v>24252.26</v>
          </cell>
          <cell r="GT148">
            <v>3637617.69</v>
          </cell>
          <cell r="GU148">
            <v>12051.5</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800</v>
          </cell>
          <cell r="HU148">
            <v>136.71</v>
          </cell>
          <cell r="HV148">
            <v>0</v>
          </cell>
          <cell r="HW148">
            <v>16490.11</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6829103</v>
          </cell>
          <cell r="IV148">
            <v>0</v>
          </cell>
          <cell r="IW148">
            <v>0</v>
          </cell>
          <cell r="IX148">
            <v>0</v>
          </cell>
          <cell r="IY148">
            <v>0</v>
          </cell>
          <cell r="IZ148">
            <v>0</v>
          </cell>
          <cell r="JA148">
            <v>0</v>
          </cell>
          <cell r="JB148">
            <v>950000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118229081.37</v>
          </cell>
          <cell r="KF148">
            <v>34731185.560000002</v>
          </cell>
          <cell r="KG148">
            <v>11809344.619999999</v>
          </cell>
          <cell r="KH148">
            <v>8625058.6600000001</v>
          </cell>
          <cell r="KI148">
            <v>4518691.6100000003</v>
          </cell>
          <cell r="KJ148">
            <v>105637.25</v>
          </cell>
          <cell r="KK148">
            <v>7779103</v>
          </cell>
        </row>
        <row r="149">
          <cell r="A149">
            <v>146</v>
          </cell>
          <cell r="B149">
            <v>3150</v>
          </cell>
          <cell r="C149" t="str">
            <v>Iowa Falls Comm School District</v>
          </cell>
          <cell r="D149">
            <v>6696863.1900000004</v>
          </cell>
          <cell r="E149">
            <v>2182783.77</v>
          </cell>
          <cell r="F149">
            <v>526472.87</v>
          </cell>
          <cell r="G149">
            <v>310722.34000000003</v>
          </cell>
          <cell r="H149">
            <v>137795.96</v>
          </cell>
          <cell r="I149">
            <v>244</v>
          </cell>
          <cell r="J149">
            <v>0</v>
          </cell>
          <cell r="K149">
            <v>115690.2</v>
          </cell>
          <cell r="L149">
            <v>33012.959999999999</v>
          </cell>
          <cell r="M149">
            <v>0</v>
          </cell>
          <cell r="N149">
            <v>0</v>
          </cell>
          <cell r="O149">
            <v>0</v>
          </cell>
          <cell r="P149">
            <v>0</v>
          </cell>
          <cell r="Q149">
            <v>0</v>
          </cell>
          <cell r="R149">
            <v>172906.01</v>
          </cell>
          <cell r="S149">
            <v>53093.51</v>
          </cell>
          <cell r="T149">
            <v>0</v>
          </cell>
          <cell r="U149">
            <v>273.10000000000002</v>
          </cell>
          <cell r="V149">
            <v>0</v>
          </cell>
          <cell r="W149">
            <v>0</v>
          </cell>
          <cell r="X149">
            <v>0</v>
          </cell>
          <cell r="Y149">
            <v>56553.45</v>
          </cell>
          <cell r="Z149">
            <v>19687.439999999999</v>
          </cell>
          <cell r="AA149">
            <v>5594.17</v>
          </cell>
          <cell r="AB149">
            <v>16261.53</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38031</v>
          </cell>
          <cell r="BW149">
            <v>6385.06</v>
          </cell>
          <cell r="BX149">
            <v>11431.03</v>
          </cell>
          <cell r="BY149">
            <v>0</v>
          </cell>
          <cell r="BZ149">
            <v>0</v>
          </cell>
          <cell r="CA149">
            <v>0</v>
          </cell>
          <cell r="CB149">
            <v>0</v>
          </cell>
          <cell r="CC149">
            <v>76493.63</v>
          </cell>
          <cell r="CD149">
            <v>27101.34</v>
          </cell>
          <cell r="CE149">
            <v>0</v>
          </cell>
          <cell r="CF149">
            <v>6809.11</v>
          </cell>
          <cell r="CG149">
            <v>0</v>
          </cell>
          <cell r="CH149">
            <v>0</v>
          </cell>
          <cell r="CI149">
            <v>0</v>
          </cell>
          <cell r="CJ149">
            <v>89874.04</v>
          </cell>
          <cell r="CK149">
            <v>32067.51</v>
          </cell>
          <cell r="CL149">
            <v>25702</v>
          </cell>
          <cell r="CM149">
            <v>3993.37</v>
          </cell>
          <cell r="CN149">
            <v>3191.24</v>
          </cell>
          <cell r="CO149">
            <v>0</v>
          </cell>
          <cell r="CP149">
            <v>0</v>
          </cell>
          <cell r="CQ149">
            <v>0</v>
          </cell>
          <cell r="CR149">
            <v>0</v>
          </cell>
          <cell r="CS149">
            <v>12194.74</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30734.87</v>
          </cell>
          <cell r="DH149">
            <v>1354.31</v>
          </cell>
          <cell r="DI149">
            <v>0</v>
          </cell>
          <cell r="DJ149">
            <v>25846.38</v>
          </cell>
          <cell r="DK149">
            <v>0</v>
          </cell>
          <cell r="DL149">
            <v>202259.45</v>
          </cell>
          <cell r="DM149">
            <v>70676.399999999994</v>
          </cell>
          <cell r="DN149">
            <v>6744.9</v>
          </cell>
          <cell r="DO149">
            <v>2253.3200000000002</v>
          </cell>
          <cell r="DP149">
            <v>0</v>
          </cell>
          <cell r="DQ149">
            <v>1081</v>
          </cell>
          <cell r="DR149">
            <v>0</v>
          </cell>
          <cell r="DS149">
            <v>0</v>
          </cell>
          <cell r="DT149">
            <v>0</v>
          </cell>
          <cell r="DU149">
            <v>2776.57</v>
          </cell>
          <cell r="DV149">
            <v>0</v>
          </cell>
          <cell r="DW149">
            <v>0</v>
          </cell>
          <cell r="DX149">
            <v>0</v>
          </cell>
          <cell r="DY149">
            <v>0</v>
          </cell>
          <cell r="DZ149">
            <v>720840.22</v>
          </cell>
          <cell r="EA149">
            <v>296620.51</v>
          </cell>
          <cell r="EB149">
            <v>33509.839999999997</v>
          </cell>
          <cell r="EC149">
            <v>3806.35</v>
          </cell>
          <cell r="ED149">
            <v>0</v>
          </cell>
          <cell r="EE149">
            <v>3048</v>
          </cell>
          <cell r="EF149">
            <v>0</v>
          </cell>
          <cell r="EG149">
            <v>114645.49</v>
          </cell>
          <cell r="EH149">
            <v>39447.26</v>
          </cell>
          <cell r="EI149">
            <v>6734.03</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2073.56</v>
          </cell>
          <cell r="FL149">
            <v>0</v>
          </cell>
          <cell r="FM149">
            <v>0</v>
          </cell>
          <cell r="FN149">
            <v>0</v>
          </cell>
          <cell r="FO149">
            <v>0</v>
          </cell>
          <cell r="FP149">
            <v>0</v>
          </cell>
          <cell r="FQ149">
            <v>0</v>
          </cell>
          <cell r="FR149">
            <v>6509.45</v>
          </cell>
          <cell r="FS149">
            <v>0</v>
          </cell>
          <cell r="FT149">
            <v>0</v>
          </cell>
          <cell r="FU149">
            <v>0</v>
          </cell>
          <cell r="FV149">
            <v>0</v>
          </cell>
          <cell r="FW149">
            <v>0</v>
          </cell>
          <cell r="FX149">
            <v>0</v>
          </cell>
          <cell r="FY149">
            <v>74242.399999999994</v>
          </cell>
          <cell r="FZ149">
            <v>0</v>
          </cell>
          <cell r="GA149">
            <v>0</v>
          </cell>
          <cell r="GB149">
            <v>0</v>
          </cell>
          <cell r="GC149">
            <v>0</v>
          </cell>
          <cell r="GD149">
            <v>0</v>
          </cell>
          <cell r="GE149">
            <v>2530.87</v>
          </cell>
          <cell r="GF149">
            <v>0</v>
          </cell>
          <cell r="GG149">
            <v>0</v>
          </cell>
          <cell r="GH149">
            <v>0</v>
          </cell>
          <cell r="GI149">
            <v>0</v>
          </cell>
          <cell r="GJ149">
            <v>0</v>
          </cell>
          <cell r="GK149">
            <v>324196.76</v>
          </cell>
          <cell r="GL149">
            <v>113324.03</v>
          </cell>
          <cell r="GM149">
            <v>212279.38</v>
          </cell>
          <cell r="GN149">
            <v>406297.29</v>
          </cell>
          <cell r="GO149">
            <v>32609.48</v>
          </cell>
          <cell r="GP149">
            <v>0</v>
          </cell>
          <cell r="GQ149">
            <v>0</v>
          </cell>
          <cell r="GR149">
            <v>233552.69</v>
          </cell>
          <cell r="GS149">
            <v>52203.19</v>
          </cell>
          <cell r="GT149">
            <v>26843.49</v>
          </cell>
          <cell r="GU149">
            <v>56958.92</v>
          </cell>
          <cell r="GV149">
            <v>0</v>
          </cell>
          <cell r="GW149">
            <v>2105</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496412</v>
          </cell>
          <cell r="IV149">
            <v>0</v>
          </cell>
          <cell r="IW149">
            <v>0</v>
          </cell>
          <cell r="IX149">
            <v>0</v>
          </cell>
          <cell r="IY149">
            <v>0</v>
          </cell>
          <cell r="IZ149">
            <v>0</v>
          </cell>
          <cell r="JA149">
            <v>0</v>
          </cell>
          <cell r="JB149">
            <v>225584.96</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8841906.1300000008</v>
          </cell>
          <cell r="KF149">
            <v>2928933.85</v>
          </cell>
          <cell r="KG149">
            <v>983843.3</v>
          </cell>
          <cell r="KH149">
            <v>808729.64</v>
          </cell>
          <cell r="KI149">
            <v>173596.68</v>
          </cell>
          <cell r="KJ149">
            <v>32324.38</v>
          </cell>
          <cell r="KK149">
            <v>721996.96</v>
          </cell>
        </row>
        <row r="150">
          <cell r="A150">
            <v>147</v>
          </cell>
          <cell r="B150">
            <v>3154</v>
          </cell>
          <cell r="C150" t="str">
            <v>Iowa Valley Comm School District</v>
          </cell>
          <cell r="D150">
            <v>2896453.82</v>
          </cell>
          <cell r="E150">
            <v>816565.17</v>
          </cell>
          <cell r="F150">
            <v>814575.52</v>
          </cell>
          <cell r="G150">
            <v>110256.43</v>
          </cell>
          <cell r="H150">
            <v>11901.92</v>
          </cell>
          <cell r="I150">
            <v>280</v>
          </cell>
          <cell r="J150">
            <v>0</v>
          </cell>
          <cell r="K150">
            <v>0</v>
          </cell>
          <cell r="L150">
            <v>0</v>
          </cell>
          <cell r="M150">
            <v>5876.72</v>
          </cell>
          <cell r="N150">
            <v>0</v>
          </cell>
          <cell r="O150">
            <v>0</v>
          </cell>
          <cell r="P150">
            <v>0</v>
          </cell>
          <cell r="Q150">
            <v>0</v>
          </cell>
          <cell r="R150">
            <v>6524.65</v>
          </cell>
          <cell r="S150">
            <v>2126.65</v>
          </cell>
          <cell r="T150">
            <v>0</v>
          </cell>
          <cell r="U150">
            <v>282.89</v>
          </cell>
          <cell r="V150">
            <v>0</v>
          </cell>
          <cell r="W150">
            <v>0</v>
          </cell>
          <cell r="X150">
            <v>0</v>
          </cell>
          <cell r="Y150">
            <v>19492.2</v>
          </cell>
          <cell r="Z150">
            <v>10598.67</v>
          </cell>
          <cell r="AA150">
            <v>0</v>
          </cell>
          <cell r="AB150">
            <v>8770.09</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105774.2</v>
          </cell>
          <cell r="BW150">
            <v>24821.72</v>
          </cell>
          <cell r="BX150">
            <v>18069.5</v>
          </cell>
          <cell r="BY150">
            <v>2121.11</v>
          </cell>
          <cell r="BZ150">
            <v>0</v>
          </cell>
          <cell r="CA150">
            <v>0</v>
          </cell>
          <cell r="CB150">
            <v>0</v>
          </cell>
          <cell r="CC150">
            <v>27259.919999999998</v>
          </cell>
          <cell r="CD150">
            <v>8296.26</v>
          </cell>
          <cell r="CE150">
            <v>578</v>
          </cell>
          <cell r="CF150">
            <v>6010.16</v>
          </cell>
          <cell r="CG150">
            <v>0</v>
          </cell>
          <cell r="CH150">
            <v>0</v>
          </cell>
          <cell r="CI150">
            <v>0</v>
          </cell>
          <cell r="CJ150">
            <v>14101.58</v>
          </cell>
          <cell r="CK150">
            <v>4271.5200000000004</v>
          </cell>
          <cell r="CL150">
            <v>24939.42</v>
          </cell>
          <cell r="CM150">
            <v>200</v>
          </cell>
          <cell r="CN150">
            <v>0</v>
          </cell>
          <cell r="CO150">
            <v>0</v>
          </cell>
          <cell r="CP150">
            <v>0</v>
          </cell>
          <cell r="CQ150">
            <v>0</v>
          </cell>
          <cell r="CR150">
            <v>0</v>
          </cell>
          <cell r="CS150">
            <v>2576</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10526</v>
          </cell>
          <cell r="DH150">
            <v>0</v>
          </cell>
          <cell r="DI150">
            <v>0</v>
          </cell>
          <cell r="DJ150">
            <v>13212.62</v>
          </cell>
          <cell r="DK150">
            <v>0</v>
          </cell>
          <cell r="DL150">
            <v>44610.35</v>
          </cell>
          <cell r="DM150">
            <v>15153.29</v>
          </cell>
          <cell r="DN150">
            <v>116370.44</v>
          </cell>
          <cell r="DO150">
            <v>161.47999999999999</v>
          </cell>
          <cell r="DP150">
            <v>0</v>
          </cell>
          <cell r="DQ150">
            <v>447</v>
          </cell>
          <cell r="DR150">
            <v>0</v>
          </cell>
          <cell r="DS150">
            <v>0</v>
          </cell>
          <cell r="DT150">
            <v>0</v>
          </cell>
          <cell r="DU150">
            <v>1632.5</v>
          </cell>
          <cell r="DV150">
            <v>0</v>
          </cell>
          <cell r="DW150">
            <v>0</v>
          </cell>
          <cell r="DX150">
            <v>0</v>
          </cell>
          <cell r="DY150">
            <v>0</v>
          </cell>
          <cell r="DZ150">
            <v>262719.87</v>
          </cell>
          <cell r="EA150">
            <v>97693.32</v>
          </cell>
          <cell r="EB150">
            <v>9158.92</v>
          </cell>
          <cell r="EC150">
            <v>3231.66</v>
          </cell>
          <cell r="ED150">
            <v>691.99</v>
          </cell>
          <cell r="EE150">
            <v>1181</v>
          </cell>
          <cell r="EF150">
            <v>0</v>
          </cell>
          <cell r="EG150">
            <v>0</v>
          </cell>
          <cell r="EH150">
            <v>200</v>
          </cell>
          <cell r="EI150">
            <v>70428.479999999996</v>
          </cell>
          <cell r="EJ150">
            <v>213.58</v>
          </cell>
          <cell r="EK150">
            <v>67112.62</v>
          </cell>
          <cell r="EL150">
            <v>1040.1600000000001</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73.75</v>
          </cell>
          <cell r="FQ150">
            <v>12.61</v>
          </cell>
          <cell r="FR150">
            <v>6381.85</v>
          </cell>
          <cell r="FS150">
            <v>0</v>
          </cell>
          <cell r="FT150">
            <v>0</v>
          </cell>
          <cell r="FU150">
            <v>42</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142466.98000000001</v>
          </cell>
          <cell r="GL150">
            <v>47139.67</v>
          </cell>
          <cell r="GM150">
            <v>77197.679999999993</v>
          </cell>
          <cell r="GN150">
            <v>186818.86</v>
          </cell>
          <cell r="GO150">
            <v>155.83000000000001</v>
          </cell>
          <cell r="GP150">
            <v>250</v>
          </cell>
          <cell r="GQ150">
            <v>0</v>
          </cell>
          <cell r="GR150">
            <v>71777.52</v>
          </cell>
          <cell r="GS150">
            <v>12724.05</v>
          </cell>
          <cell r="GT150">
            <v>39208.1</v>
          </cell>
          <cell r="GU150">
            <v>33331.65</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240270</v>
          </cell>
          <cell r="IV150">
            <v>0</v>
          </cell>
          <cell r="IW150">
            <v>0</v>
          </cell>
          <cell r="IX150">
            <v>0</v>
          </cell>
          <cell r="IY150">
            <v>0</v>
          </cell>
          <cell r="IZ150">
            <v>0</v>
          </cell>
          <cell r="JA150">
            <v>0</v>
          </cell>
          <cell r="JB150">
            <v>35850.76</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372.68</v>
          </cell>
          <cell r="KE150">
            <v>3591254.84</v>
          </cell>
          <cell r="KF150">
            <v>1039602.93</v>
          </cell>
          <cell r="KG150">
            <v>1197519.1299999999</v>
          </cell>
          <cell r="KH150">
            <v>351397.91</v>
          </cell>
          <cell r="KI150">
            <v>79862.36</v>
          </cell>
          <cell r="KJ150">
            <v>16452.78</v>
          </cell>
          <cell r="KK150">
            <v>276493.44</v>
          </cell>
        </row>
        <row r="151">
          <cell r="A151">
            <v>148</v>
          </cell>
          <cell r="B151">
            <v>3168</v>
          </cell>
          <cell r="C151" t="str">
            <v>IKM-Manning Comm School District</v>
          </cell>
          <cell r="D151">
            <v>3624956.32</v>
          </cell>
          <cell r="E151">
            <v>1504708.34</v>
          </cell>
          <cell r="F151">
            <v>996772.32</v>
          </cell>
          <cell r="G151">
            <v>264358.14</v>
          </cell>
          <cell r="H151">
            <v>2578.39</v>
          </cell>
          <cell r="I151">
            <v>1168.5</v>
          </cell>
          <cell r="J151">
            <v>0</v>
          </cell>
          <cell r="K151">
            <v>0</v>
          </cell>
          <cell r="L151">
            <v>0</v>
          </cell>
          <cell r="M151">
            <v>7665.37</v>
          </cell>
          <cell r="N151">
            <v>222.6</v>
          </cell>
          <cell r="O151">
            <v>0</v>
          </cell>
          <cell r="P151">
            <v>0</v>
          </cell>
          <cell r="Q151">
            <v>0</v>
          </cell>
          <cell r="R151">
            <v>58387.55</v>
          </cell>
          <cell r="S151">
            <v>21404.33</v>
          </cell>
          <cell r="T151">
            <v>0</v>
          </cell>
          <cell r="U151">
            <v>41.16</v>
          </cell>
          <cell r="V151">
            <v>0</v>
          </cell>
          <cell r="W151">
            <v>0</v>
          </cell>
          <cell r="X151">
            <v>0</v>
          </cell>
          <cell r="Y151">
            <v>85307.5</v>
          </cell>
          <cell r="Z151">
            <v>31452.23</v>
          </cell>
          <cell r="AA151">
            <v>374.4</v>
          </cell>
          <cell r="AB151">
            <v>372.69</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66114</v>
          </cell>
          <cell r="BW151">
            <v>19304.86</v>
          </cell>
          <cell r="BX151">
            <v>12912.41</v>
          </cell>
          <cell r="BY151">
            <v>570.79</v>
          </cell>
          <cell r="BZ151">
            <v>0</v>
          </cell>
          <cell r="CA151">
            <v>1500</v>
          </cell>
          <cell r="CB151">
            <v>0</v>
          </cell>
          <cell r="CC151">
            <v>11210</v>
          </cell>
          <cell r="CD151">
            <v>1915.76</v>
          </cell>
          <cell r="CE151">
            <v>273.60000000000002</v>
          </cell>
          <cell r="CF151">
            <v>6190</v>
          </cell>
          <cell r="CG151">
            <v>0</v>
          </cell>
          <cell r="CH151">
            <v>0</v>
          </cell>
          <cell r="CI151">
            <v>0</v>
          </cell>
          <cell r="CJ151">
            <v>128276.67</v>
          </cell>
          <cell r="CK151">
            <v>41094.07</v>
          </cell>
          <cell r="CL151">
            <v>9160.31</v>
          </cell>
          <cell r="CM151">
            <v>20258.27</v>
          </cell>
          <cell r="CN151">
            <v>56197.45</v>
          </cell>
          <cell r="CO151">
            <v>0</v>
          </cell>
          <cell r="CP151">
            <v>0</v>
          </cell>
          <cell r="CQ151">
            <v>0</v>
          </cell>
          <cell r="CR151">
            <v>0</v>
          </cell>
          <cell r="CS151">
            <v>3900.36</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22979.55</v>
          </cell>
          <cell r="DH151">
            <v>2800.15</v>
          </cell>
          <cell r="DI151">
            <v>0</v>
          </cell>
          <cell r="DJ151">
            <v>5994.44</v>
          </cell>
          <cell r="DK151">
            <v>0</v>
          </cell>
          <cell r="DL151">
            <v>170869.34</v>
          </cell>
          <cell r="DM151">
            <v>35026.21</v>
          </cell>
          <cell r="DN151">
            <v>622.35</v>
          </cell>
          <cell r="DO151">
            <v>166.68</v>
          </cell>
          <cell r="DP151">
            <v>0</v>
          </cell>
          <cell r="DQ151">
            <v>3043</v>
          </cell>
          <cell r="DR151">
            <v>0</v>
          </cell>
          <cell r="DS151">
            <v>0</v>
          </cell>
          <cell r="DT151">
            <v>0</v>
          </cell>
          <cell r="DU151">
            <v>614</v>
          </cell>
          <cell r="DV151">
            <v>0</v>
          </cell>
          <cell r="DW151">
            <v>0</v>
          </cell>
          <cell r="DX151">
            <v>0</v>
          </cell>
          <cell r="DY151">
            <v>0</v>
          </cell>
          <cell r="DZ151">
            <v>296488.84000000003</v>
          </cell>
          <cell r="EA151">
            <v>119895.44</v>
          </cell>
          <cell r="EB151">
            <v>4433.58</v>
          </cell>
          <cell r="EC151">
            <v>3123.38</v>
          </cell>
          <cell r="ED151">
            <v>0</v>
          </cell>
          <cell r="EE151">
            <v>3408.44</v>
          </cell>
          <cell r="EF151">
            <v>0</v>
          </cell>
          <cell r="EG151">
            <v>127555</v>
          </cell>
          <cell r="EH151">
            <v>36604.480000000003</v>
          </cell>
          <cell r="EI151">
            <v>24670.79</v>
          </cell>
          <cell r="EJ151">
            <v>1151.33</v>
          </cell>
          <cell r="EK151">
            <v>0</v>
          </cell>
          <cell r="EL151">
            <v>2740.22</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7248.77</v>
          </cell>
          <cell r="FL151">
            <v>0</v>
          </cell>
          <cell r="FM151">
            <v>0</v>
          </cell>
          <cell r="FN151">
            <v>0</v>
          </cell>
          <cell r="FO151">
            <v>0</v>
          </cell>
          <cell r="FP151">
            <v>0</v>
          </cell>
          <cell r="FQ151">
            <v>0</v>
          </cell>
          <cell r="FR151">
            <v>1672.5</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214584.79</v>
          </cell>
          <cell r="GL151">
            <v>108192.66</v>
          </cell>
          <cell r="GM151">
            <v>79497.320000000007</v>
          </cell>
          <cell r="GN151">
            <v>224068.98</v>
          </cell>
          <cell r="GO151">
            <v>149.99</v>
          </cell>
          <cell r="GP151">
            <v>0</v>
          </cell>
          <cell r="GQ151">
            <v>0</v>
          </cell>
          <cell r="GR151">
            <v>266502.18</v>
          </cell>
          <cell r="GS151">
            <v>69440.240000000005</v>
          </cell>
          <cell r="GT151">
            <v>8185.82</v>
          </cell>
          <cell r="GU151">
            <v>82527.839999999997</v>
          </cell>
          <cell r="GV151">
            <v>42704.480000000003</v>
          </cell>
          <cell r="GW151">
            <v>570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309526</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5050252.1900000004</v>
          </cell>
          <cell r="KF151">
            <v>1989038.62</v>
          </cell>
          <cell r="KG151">
            <v>1180983.45</v>
          </cell>
          <cell r="KH151">
            <v>605852.01</v>
          </cell>
          <cell r="KI151">
            <v>101630.31</v>
          </cell>
          <cell r="KJ151">
            <v>18424.599999999999</v>
          </cell>
          <cell r="KK151">
            <v>309526</v>
          </cell>
        </row>
        <row r="152">
          <cell r="A152">
            <v>149</v>
          </cell>
          <cell r="B152">
            <v>3186</v>
          </cell>
          <cell r="C152" t="str">
            <v>Janesville Consolidated School District</v>
          </cell>
          <cell r="D152">
            <v>1983091.76</v>
          </cell>
          <cell r="E152">
            <v>655348.28</v>
          </cell>
          <cell r="F152">
            <v>1053152.96</v>
          </cell>
          <cell r="G152">
            <v>45774.65</v>
          </cell>
          <cell r="H152">
            <v>48372.6</v>
          </cell>
          <cell r="I152">
            <v>3052.83</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29862.48</v>
          </cell>
          <cell r="Z152">
            <v>4959.08</v>
          </cell>
          <cell r="AA152">
            <v>0</v>
          </cell>
          <cell r="AB152">
            <v>854.35</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24245</v>
          </cell>
          <cell r="CD152">
            <v>3854.82</v>
          </cell>
          <cell r="CE152">
            <v>0</v>
          </cell>
          <cell r="CF152">
            <v>352.24</v>
          </cell>
          <cell r="CG152">
            <v>0</v>
          </cell>
          <cell r="CH152">
            <v>0</v>
          </cell>
          <cell r="CI152">
            <v>0</v>
          </cell>
          <cell r="CJ152">
            <v>32204.65</v>
          </cell>
          <cell r="CK152">
            <v>5502.17</v>
          </cell>
          <cell r="CL152">
            <v>0</v>
          </cell>
          <cell r="CM152">
            <v>0</v>
          </cell>
          <cell r="CN152">
            <v>0</v>
          </cell>
          <cell r="CO152">
            <v>0</v>
          </cell>
          <cell r="CP152">
            <v>0</v>
          </cell>
          <cell r="CQ152">
            <v>0</v>
          </cell>
          <cell r="CR152">
            <v>0</v>
          </cell>
          <cell r="CS152">
            <v>0</v>
          </cell>
          <cell r="CT152">
            <v>0</v>
          </cell>
          <cell r="CU152">
            <v>0</v>
          </cell>
          <cell r="CV152">
            <v>0</v>
          </cell>
          <cell r="CW152">
            <v>0</v>
          </cell>
          <cell r="CX152">
            <v>29010.33</v>
          </cell>
          <cell r="CY152">
            <v>4895.6499999999996</v>
          </cell>
          <cell r="CZ152">
            <v>0</v>
          </cell>
          <cell r="DA152">
            <v>0</v>
          </cell>
          <cell r="DB152">
            <v>0</v>
          </cell>
          <cell r="DC152">
            <v>0</v>
          </cell>
          <cell r="DD152">
            <v>0</v>
          </cell>
          <cell r="DE152">
            <v>0</v>
          </cell>
          <cell r="DF152">
            <v>0</v>
          </cell>
          <cell r="DG152">
            <v>19602.580000000002</v>
          </cell>
          <cell r="DH152">
            <v>410.98</v>
          </cell>
          <cell r="DI152">
            <v>0</v>
          </cell>
          <cell r="DJ152">
            <v>2123.02</v>
          </cell>
          <cell r="DK152">
            <v>0</v>
          </cell>
          <cell r="DL152">
            <v>76721.47</v>
          </cell>
          <cell r="DM152">
            <v>35881.699999999997</v>
          </cell>
          <cell r="DN152">
            <v>10521.1</v>
          </cell>
          <cell r="DO152">
            <v>1402.2</v>
          </cell>
          <cell r="DP152">
            <v>0</v>
          </cell>
          <cell r="DQ152">
            <v>6945.66</v>
          </cell>
          <cell r="DR152">
            <v>0</v>
          </cell>
          <cell r="DS152">
            <v>0</v>
          </cell>
          <cell r="DT152">
            <v>0</v>
          </cell>
          <cell r="DU152">
            <v>630</v>
          </cell>
          <cell r="DV152">
            <v>0</v>
          </cell>
          <cell r="DW152">
            <v>0</v>
          </cell>
          <cell r="DX152">
            <v>0</v>
          </cell>
          <cell r="DY152">
            <v>0</v>
          </cell>
          <cell r="DZ152">
            <v>293383.98</v>
          </cell>
          <cell r="EA152">
            <v>82014.5</v>
          </cell>
          <cell r="EB152">
            <v>0</v>
          </cell>
          <cell r="EC152">
            <v>0</v>
          </cell>
          <cell r="ED152">
            <v>0</v>
          </cell>
          <cell r="EE152">
            <v>0</v>
          </cell>
          <cell r="EF152">
            <v>0</v>
          </cell>
          <cell r="EG152">
            <v>58691.11</v>
          </cell>
          <cell r="EH152">
            <v>19178.32</v>
          </cell>
          <cell r="EI152">
            <v>1392.8</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151318.39999999999</v>
          </cell>
          <cell r="GL152">
            <v>24419.58</v>
          </cell>
          <cell r="GM152">
            <v>22312.07</v>
          </cell>
          <cell r="GN152">
            <v>139983.44</v>
          </cell>
          <cell r="GO152">
            <v>784.77</v>
          </cell>
          <cell r="GP152">
            <v>2746.1</v>
          </cell>
          <cell r="GQ152">
            <v>0</v>
          </cell>
          <cell r="GR152">
            <v>75862.7</v>
          </cell>
          <cell r="GS152">
            <v>13646.31</v>
          </cell>
          <cell r="GT152">
            <v>14283.67</v>
          </cell>
          <cell r="GU152">
            <v>16391.77</v>
          </cell>
          <cell r="GV152">
            <v>0</v>
          </cell>
          <cell r="GW152">
            <v>1050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213111</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5263.41</v>
          </cell>
          <cell r="KE152">
            <v>2754391.88</v>
          </cell>
          <cell r="KF152">
            <v>849700.41</v>
          </cell>
          <cell r="KG152">
            <v>1121895.18</v>
          </cell>
          <cell r="KH152">
            <v>205169.63</v>
          </cell>
          <cell r="KI152">
            <v>49157.37</v>
          </cell>
          <cell r="KJ152">
            <v>15917.61</v>
          </cell>
          <cell r="KK152">
            <v>218374.41</v>
          </cell>
        </row>
        <row r="153">
          <cell r="A153">
            <v>150</v>
          </cell>
          <cell r="B153">
            <v>3195</v>
          </cell>
          <cell r="C153" t="str">
            <v>Greene County Comm School District</v>
          </cell>
          <cell r="D153">
            <v>6534075.2000000002</v>
          </cell>
          <cell r="E153">
            <v>2084941.31</v>
          </cell>
          <cell r="F153">
            <v>1306558.3400000001</v>
          </cell>
          <cell r="G153">
            <v>269137.71999999997</v>
          </cell>
          <cell r="H153">
            <v>53816.82</v>
          </cell>
          <cell r="I153">
            <v>2193.66</v>
          </cell>
          <cell r="J153">
            <v>0</v>
          </cell>
          <cell r="K153">
            <v>45158.15</v>
          </cell>
          <cell r="L153">
            <v>14456.56</v>
          </cell>
          <cell r="M153">
            <v>0</v>
          </cell>
          <cell r="N153">
            <v>0</v>
          </cell>
          <cell r="O153">
            <v>0</v>
          </cell>
          <cell r="P153">
            <v>0</v>
          </cell>
          <cell r="Q153">
            <v>0</v>
          </cell>
          <cell r="R153">
            <v>301599.52</v>
          </cell>
          <cell r="S153">
            <v>80650.78</v>
          </cell>
          <cell r="T153">
            <v>6555.6</v>
          </cell>
          <cell r="U153">
            <v>0</v>
          </cell>
          <cell r="V153">
            <v>0</v>
          </cell>
          <cell r="W153">
            <v>0</v>
          </cell>
          <cell r="X153">
            <v>0</v>
          </cell>
          <cell r="Y153">
            <v>130652.22</v>
          </cell>
          <cell r="Z153">
            <v>43797.54</v>
          </cell>
          <cell r="AA153">
            <v>14700.28</v>
          </cell>
          <cell r="AB153">
            <v>11876.1</v>
          </cell>
          <cell r="AC153">
            <v>0</v>
          </cell>
          <cell r="AD153">
            <v>279</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444047</v>
          </cell>
          <cell r="BW153">
            <v>109568.54</v>
          </cell>
          <cell r="BX153">
            <v>24986.6</v>
          </cell>
          <cell r="BY153">
            <v>8270.6299999999992</v>
          </cell>
          <cell r="BZ153">
            <v>0</v>
          </cell>
          <cell r="CA153">
            <v>561</v>
          </cell>
          <cell r="CB153">
            <v>0</v>
          </cell>
          <cell r="CC153">
            <v>100168.05</v>
          </cell>
          <cell r="CD153">
            <v>34830.93</v>
          </cell>
          <cell r="CE153">
            <v>886.49</v>
          </cell>
          <cell r="CF153">
            <v>12842</v>
          </cell>
          <cell r="CG153">
            <v>2521.84</v>
          </cell>
          <cell r="CH153">
            <v>0</v>
          </cell>
          <cell r="CI153">
            <v>0</v>
          </cell>
          <cell r="CJ153">
            <v>106469.6</v>
          </cell>
          <cell r="CK153">
            <v>37916.14</v>
          </cell>
          <cell r="CL153">
            <v>6758.26</v>
          </cell>
          <cell r="CM153">
            <v>5923.29</v>
          </cell>
          <cell r="CN153">
            <v>147508.01</v>
          </cell>
          <cell r="CO153">
            <v>0</v>
          </cell>
          <cell r="CP153">
            <v>0</v>
          </cell>
          <cell r="CQ153">
            <v>0</v>
          </cell>
          <cell r="CR153">
            <v>0</v>
          </cell>
          <cell r="CS153">
            <v>0</v>
          </cell>
          <cell r="CT153">
            <v>606.1</v>
          </cell>
          <cell r="CU153">
            <v>0</v>
          </cell>
          <cell r="CV153">
            <v>0</v>
          </cell>
          <cell r="CW153">
            <v>0</v>
          </cell>
          <cell r="CX153">
            <v>0</v>
          </cell>
          <cell r="CY153">
            <v>0</v>
          </cell>
          <cell r="CZ153">
            <v>0</v>
          </cell>
          <cell r="DA153">
            <v>0</v>
          </cell>
          <cell r="DB153">
            <v>0</v>
          </cell>
          <cell r="DC153">
            <v>0</v>
          </cell>
          <cell r="DD153">
            <v>0</v>
          </cell>
          <cell r="DE153">
            <v>0</v>
          </cell>
          <cell r="DF153">
            <v>0</v>
          </cell>
          <cell r="DG153">
            <v>41827.39</v>
          </cell>
          <cell r="DH153">
            <v>1817.94</v>
          </cell>
          <cell r="DI153">
            <v>0</v>
          </cell>
          <cell r="DJ153">
            <v>8273.85</v>
          </cell>
          <cell r="DK153">
            <v>0</v>
          </cell>
          <cell r="DL153">
            <v>217003.07</v>
          </cell>
          <cell r="DM153">
            <v>54612.85</v>
          </cell>
          <cell r="DN153">
            <v>4217.7299999999996</v>
          </cell>
          <cell r="DO153">
            <v>802.52</v>
          </cell>
          <cell r="DP153">
            <v>0</v>
          </cell>
          <cell r="DQ153">
            <v>1301</v>
          </cell>
          <cell r="DR153">
            <v>0</v>
          </cell>
          <cell r="DS153">
            <v>0</v>
          </cell>
          <cell r="DT153">
            <v>0</v>
          </cell>
          <cell r="DU153">
            <v>1343</v>
          </cell>
          <cell r="DV153">
            <v>0</v>
          </cell>
          <cell r="DW153">
            <v>0</v>
          </cell>
          <cell r="DX153">
            <v>0</v>
          </cell>
          <cell r="DY153">
            <v>0</v>
          </cell>
          <cell r="DZ153">
            <v>569507.48</v>
          </cell>
          <cell r="EA153">
            <v>210865.54</v>
          </cell>
          <cell r="EB153">
            <v>22966.959999999999</v>
          </cell>
          <cell r="EC153">
            <v>5231.1499999999996</v>
          </cell>
          <cell r="ED153">
            <v>0</v>
          </cell>
          <cell r="EE153">
            <v>2168</v>
          </cell>
          <cell r="EF153">
            <v>0</v>
          </cell>
          <cell r="EG153">
            <v>123932.84</v>
          </cell>
          <cell r="EH153">
            <v>34624.269999999997</v>
          </cell>
          <cell r="EI153">
            <v>17579.37</v>
          </cell>
          <cell r="EJ153">
            <v>3795.27</v>
          </cell>
          <cell r="EK153">
            <v>748.29</v>
          </cell>
          <cell r="EL153">
            <v>4149.3100000000004</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32924.29</v>
          </cell>
          <cell r="FX153">
            <v>12299.09</v>
          </cell>
          <cell r="FY153">
            <v>38028.660000000003</v>
          </cell>
          <cell r="FZ153">
            <v>49068.57</v>
          </cell>
          <cell r="GA153">
            <v>13218.41</v>
          </cell>
          <cell r="GB153">
            <v>999</v>
          </cell>
          <cell r="GC153">
            <v>0</v>
          </cell>
          <cell r="GD153">
            <v>0</v>
          </cell>
          <cell r="GE153">
            <v>0</v>
          </cell>
          <cell r="GF153">
            <v>0</v>
          </cell>
          <cell r="GG153">
            <v>0</v>
          </cell>
          <cell r="GH153">
            <v>0</v>
          </cell>
          <cell r="GI153">
            <v>0</v>
          </cell>
          <cell r="GJ153">
            <v>0</v>
          </cell>
          <cell r="GK153">
            <v>384130.93</v>
          </cell>
          <cell r="GL153">
            <v>138508.25</v>
          </cell>
          <cell r="GM153">
            <v>163029.67000000001</v>
          </cell>
          <cell r="GN153">
            <v>462257.05</v>
          </cell>
          <cell r="GO153">
            <v>99466.98</v>
          </cell>
          <cell r="GP153">
            <v>0</v>
          </cell>
          <cell r="GQ153">
            <v>0</v>
          </cell>
          <cell r="GR153">
            <v>484440.14</v>
          </cell>
          <cell r="GS153">
            <v>95789.75</v>
          </cell>
          <cell r="GT153">
            <v>28648.31</v>
          </cell>
          <cell r="GU153">
            <v>99332.72</v>
          </cell>
          <cell r="GV153">
            <v>154.99</v>
          </cell>
          <cell r="GW153">
            <v>50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5060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559520</v>
          </cell>
          <cell r="IV153">
            <v>0</v>
          </cell>
          <cell r="IW153">
            <v>0</v>
          </cell>
          <cell r="IX153">
            <v>0</v>
          </cell>
          <cell r="IY153">
            <v>0</v>
          </cell>
          <cell r="IZ153">
            <v>0</v>
          </cell>
          <cell r="JA153">
            <v>0</v>
          </cell>
          <cell r="JB153">
            <v>30680.880000000001</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333.2</v>
          </cell>
          <cell r="KE153">
            <v>9474108.4900000002</v>
          </cell>
          <cell r="KF153">
            <v>2952861.55</v>
          </cell>
          <cell r="KG153">
            <v>1683146.66</v>
          </cell>
          <cell r="KH153">
            <v>930961.06</v>
          </cell>
          <cell r="KI153">
            <v>317435.34000000003</v>
          </cell>
          <cell r="KJ153">
            <v>19974.82</v>
          </cell>
          <cell r="KK153">
            <v>590534.07999999996</v>
          </cell>
        </row>
        <row r="154">
          <cell r="A154">
            <v>151</v>
          </cell>
          <cell r="B154">
            <v>3204</v>
          </cell>
          <cell r="C154" t="str">
            <v>Jesup Comm School District</v>
          </cell>
          <cell r="D154">
            <v>5104088.67</v>
          </cell>
          <cell r="E154">
            <v>1545082.92</v>
          </cell>
          <cell r="F154">
            <v>533276.24</v>
          </cell>
          <cell r="G154">
            <v>212709.53</v>
          </cell>
          <cell r="H154">
            <v>11879.54</v>
          </cell>
          <cell r="I154">
            <v>3423.3</v>
          </cell>
          <cell r="J154">
            <v>0</v>
          </cell>
          <cell r="K154">
            <v>51500</v>
          </cell>
          <cell r="L154">
            <v>18357.68</v>
          </cell>
          <cell r="M154">
            <v>0</v>
          </cell>
          <cell r="N154">
            <v>0</v>
          </cell>
          <cell r="O154">
            <v>0</v>
          </cell>
          <cell r="P154">
            <v>0</v>
          </cell>
          <cell r="Q154">
            <v>0</v>
          </cell>
          <cell r="R154">
            <v>0</v>
          </cell>
          <cell r="S154">
            <v>0</v>
          </cell>
          <cell r="T154">
            <v>0</v>
          </cell>
          <cell r="U154">
            <v>5889.56</v>
          </cell>
          <cell r="V154">
            <v>0</v>
          </cell>
          <cell r="W154">
            <v>0</v>
          </cell>
          <cell r="X154">
            <v>0</v>
          </cell>
          <cell r="Y154">
            <v>55620.78</v>
          </cell>
          <cell r="Z154">
            <v>17023.5</v>
          </cell>
          <cell r="AA154">
            <v>13410.06</v>
          </cell>
          <cell r="AB154">
            <v>3863.62</v>
          </cell>
          <cell r="AC154">
            <v>0</v>
          </cell>
          <cell r="AD154">
            <v>199</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4139.8</v>
          </cell>
          <cell r="BY154">
            <v>0</v>
          </cell>
          <cell r="BZ154">
            <v>0</v>
          </cell>
          <cell r="CA154">
            <v>0</v>
          </cell>
          <cell r="CB154">
            <v>0</v>
          </cell>
          <cell r="CC154">
            <v>58726.05</v>
          </cell>
          <cell r="CD154">
            <v>15453.37</v>
          </cell>
          <cell r="CE154">
            <v>0</v>
          </cell>
          <cell r="CF154">
            <v>2602.87</v>
          </cell>
          <cell r="CG154">
            <v>0</v>
          </cell>
          <cell r="CH154">
            <v>0</v>
          </cell>
          <cell r="CI154">
            <v>0</v>
          </cell>
          <cell r="CJ154">
            <v>64373.4</v>
          </cell>
          <cell r="CK154">
            <v>36324.94</v>
          </cell>
          <cell r="CL154">
            <v>48683.39</v>
          </cell>
          <cell r="CM154">
            <v>91509.51</v>
          </cell>
          <cell r="CN154">
            <v>238581.4</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25687.43</v>
          </cell>
          <cell r="DH154">
            <v>527.22</v>
          </cell>
          <cell r="DI154">
            <v>0</v>
          </cell>
          <cell r="DJ154">
            <v>4562</v>
          </cell>
          <cell r="DK154">
            <v>0</v>
          </cell>
          <cell r="DL154">
            <v>184394.08</v>
          </cell>
          <cell r="DM154">
            <v>64828.35</v>
          </cell>
          <cell r="DN154">
            <v>17568.91</v>
          </cell>
          <cell r="DO154">
            <v>9179.4699999999993</v>
          </cell>
          <cell r="DP154">
            <v>0</v>
          </cell>
          <cell r="DQ154">
            <v>2948</v>
          </cell>
          <cell r="DR154">
            <v>0</v>
          </cell>
          <cell r="DS154">
            <v>0</v>
          </cell>
          <cell r="DT154">
            <v>0</v>
          </cell>
          <cell r="DU154">
            <v>3676.29</v>
          </cell>
          <cell r="DV154">
            <v>0</v>
          </cell>
          <cell r="DW154">
            <v>0</v>
          </cell>
          <cell r="DX154">
            <v>0</v>
          </cell>
          <cell r="DY154">
            <v>0</v>
          </cell>
          <cell r="DZ154">
            <v>391235.09</v>
          </cell>
          <cell r="EA154">
            <v>171995.47</v>
          </cell>
          <cell r="EB154">
            <v>11903.91</v>
          </cell>
          <cell r="EC154">
            <v>5534.99</v>
          </cell>
          <cell r="ED154">
            <v>0</v>
          </cell>
          <cell r="EE154">
            <v>3918</v>
          </cell>
          <cell r="EF154">
            <v>0</v>
          </cell>
          <cell r="EG154">
            <v>93860</v>
          </cell>
          <cell r="EH154">
            <v>50909.95</v>
          </cell>
          <cell r="EI154">
            <v>11315.3</v>
          </cell>
          <cell r="EJ154">
            <v>862.26</v>
          </cell>
          <cell r="EK154">
            <v>0</v>
          </cell>
          <cell r="EL154">
            <v>22176.25</v>
          </cell>
          <cell r="EM154">
            <v>0</v>
          </cell>
          <cell r="EN154">
            <v>0</v>
          </cell>
          <cell r="EO154">
            <v>0</v>
          </cell>
          <cell r="EP154">
            <v>0</v>
          </cell>
          <cell r="EQ154">
            <v>0</v>
          </cell>
          <cell r="ER154">
            <v>0</v>
          </cell>
          <cell r="ES154">
            <v>0</v>
          </cell>
          <cell r="ET154">
            <v>0</v>
          </cell>
          <cell r="EU154">
            <v>0</v>
          </cell>
          <cell r="EV154">
            <v>0</v>
          </cell>
          <cell r="EW154">
            <v>11.45</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387.3</v>
          </cell>
          <cell r="FT154">
            <v>0</v>
          </cell>
          <cell r="FU154">
            <v>0</v>
          </cell>
          <cell r="FV154">
            <v>0</v>
          </cell>
          <cell r="FW154">
            <v>0</v>
          </cell>
          <cell r="FX154">
            <v>0</v>
          </cell>
          <cell r="FY154">
            <v>18963.060000000001</v>
          </cell>
          <cell r="FZ154">
            <v>0</v>
          </cell>
          <cell r="GA154">
            <v>0</v>
          </cell>
          <cell r="GB154">
            <v>0</v>
          </cell>
          <cell r="GC154">
            <v>0</v>
          </cell>
          <cell r="GD154">
            <v>0</v>
          </cell>
          <cell r="GE154">
            <v>0</v>
          </cell>
          <cell r="GF154">
            <v>0</v>
          </cell>
          <cell r="GG154">
            <v>0</v>
          </cell>
          <cell r="GH154">
            <v>0</v>
          </cell>
          <cell r="GI154">
            <v>0</v>
          </cell>
          <cell r="GJ154">
            <v>0</v>
          </cell>
          <cell r="GK154">
            <v>315954.3</v>
          </cell>
          <cell r="GL154">
            <v>140633.70000000001</v>
          </cell>
          <cell r="GM154">
            <v>68587.63</v>
          </cell>
          <cell r="GN154">
            <v>325772.12</v>
          </cell>
          <cell r="GO154">
            <v>29719.39</v>
          </cell>
          <cell r="GP154">
            <v>0</v>
          </cell>
          <cell r="GQ154">
            <v>0</v>
          </cell>
          <cell r="GR154">
            <v>181209</v>
          </cell>
          <cell r="GS154">
            <v>41365.800000000003</v>
          </cell>
          <cell r="GT154">
            <v>69344.91</v>
          </cell>
          <cell r="GU154">
            <v>43268.86</v>
          </cell>
          <cell r="GV154">
            <v>3550</v>
          </cell>
          <cell r="GW154">
            <v>720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436299</v>
          </cell>
          <cell r="IV154">
            <v>0</v>
          </cell>
          <cell r="IW154">
            <v>0</v>
          </cell>
          <cell r="IX154">
            <v>0</v>
          </cell>
          <cell r="IY154">
            <v>0</v>
          </cell>
          <cell r="IZ154">
            <v>0</v>
          </cell>
          <cell r="JA154">
            <v>0</v>
          </cell>
          <cell r="JB154">
            <v>9110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6500961.3700000001</v>
          </cell>
          <cell r="KF154">
            <v>2101975.6800000002</v>
          </cell>
          <cell r="KG154">
            <v>826568.38</v>
          </cell>
          <cell r="KH154">
            <v>702107.31</v>
          </cell>
          <cell r="KI154">
            <v>283730.33</v>
          </cell>
          <cell r="KJ154">
            <v>37946.550000000003</v>
          </cell>
          <cell r="KK154">
            <v>445409</v>
          </cell>
        </row>
        <row r="155">
          <cell r="A155">
            <v>152</v>
          </cell>
          <cell r="B155">
            <v>3231</v>
          </cell>
          <cell r="C155" t="str">
            <v>Johnston Comm School District</v>
          </cell>
          <cell r="D155">
            <v>39042128.649999999</v>
          </cell>
          <cell r="E155">
            <v>13882929.039999999</v>
          </cell>
          <cell r="F155">
            <v>5036468.28</v>
          </cell>
          <cell r="G155">
            <v>1639708.18</v>
          </cell>
          <cell r="H155">
            <v>67644.58</v>
          </cell>
          <cell r="I155">
            <v>4015</v>
          </cell>
          <cell r="J155">
            <v>0</v>
          </cell>
          <cell r="K155">
            <v>105270.28</v>
          </cell>
          <cell r="L155">
            <v>39526.58</v>
          </cell>
          <cell r="M155">
            <v>1060</v>
          </cell>
          <cell r="N155">
            <v>0</v>
          </cell>
          <cell r="O155">
            <v>0</v>
          </cell>
          <cell r="P155">
            <v>0</v>
          </cell>
          <cell r="Q155">
            <v>0</v>
          </cell>
          <cell r="R155">
            <v>927043.7</v>
          </cell>
          <cell r="S155">
            <v>314643.34999999998</v>
          </cell>
          <cell r="T155">
            <v>0</v>
          </cell>
          <cell r="U155">
            <v>28603.89</v>
          </cell>
          <cell r="V155">
            <v>0</v>
          </cell>
          <cell r="W155">
            <v>0</v>
          </cell>
          <cell r="X155">
            <v>0</v>
          </cell>
          <cell r="Y155">
            <v>543995.81000000006</v>
          </cell>
          <cell r="Z155">
            <v>189001.29</v>
          </cell>
          <cell r="AA155">
            <v>41984.74</v>
          </cell>
          <cell r="AB155">
            <v>6420.26</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39820.769999999997</v>
          </cell>
          <cell r="BP155">
            <v>19525.46</v>
          </cell>
          <cell r="BQ155">
            <v>0</v>
          </cell>
          <cell r="BR155">
            <v>0</v>
          </cell>
          <cell r="BS155">
            <v>0</v>
          </cell>
          <cell r="BT155">
            <v>0</v>
          </cell>
          <cell r="BU155">
            <v>0</v>
          </cell>
          <cell r="BV155">
            <v>465455.58</v>
          </cell>
          <cell r="BW155">
            <v>164055.37</v>
          </cell>
          <cell r="BX155">
            <v>96469.28</v>
          </cell>
          <cell r="BY155">
            <v>143179.78</v>
          </cell>
          <cell r="BZ155">
            <v>0</v>
          </cell>
          <cell r="CA155">
            <v>294</v>
          </cell>
          <cell r="CB155">
            <v>0</v>
          </cell>
          <cell r="CC155">
            <v>523731.42</v>
          </cell>
          <cell r="CD155">
            <v>160355.51999999999</v>
          </cell>
          <cell r="CE155">
            <v>0</v>
          </cell>
          <cell r="CF155">
            <v>78827.86</v>
          </cell>
          <cell r="CG155">
            <v>0</v>
          </cell>
          <cell r="CH155">
            <v>0</v>
          </cell>
          <cell r="CI155">
            <v>0</v>
          </cell>
          <cell r="CJ155">
            <v>599272.79</v>
          </cell>
          <cell r="CK155">
            <v>187089.38</v>
          </cell>
          <cell r="CL155">
            <v>4061.95</v>
          </cell>
          <cell r="CM155">
            <v>107566.31</v>
          </cell>
          <cell r="CN155">
            <v>599.89</v>
          </cell>
          <cell r="CO155">
            <v>40</v>
          </cell>
          <cell r="CP155">
            <v>0</v>
          </cell>
          <cell r="CQ155">
            <v>0</v>
          </cell>
          <cell r="CR155">
            <v>0</v>
          </cell>
          <cell r="CS155">
            <v>61269.86</v>
          </cell>
          <cell r="CT155">
            <v>50533.75</v>
          </cell>
          <cell r="CU155">
            <v>0</v>
          </cell>
          <cell r="CV155">
            <v>0</v>
          </cell>
          <cell r="CW155">
            <v>0</v>
          </cell>
          <cell r="CX155">
            <v>0</v>
          </cell>
          <cell r="CY155">
            <v>0</v>
          </cell>
          <cell r="CZ155">
            <v>0</v>
          </cell>
          <cell r="DA155">
            <v>0</v>
          </cell>
          <cell r="DB155">
            <v>0</v>
          </cell>
          <cell r="DC155">
            <v>0</v>
          </cell>
          <cell r="DD155">
            <v>0</v>
          </cell>
          <cell r="DE155">
            <v>0</v>
          </cell>
          <cell r="DF155">
            <v>0</v>
          </cell>
          <cell r="DG155">
            <v>69894.67</v>
          </cell>
          <cell r="DH155">
            <v>2136.11</v>
          </cell>
          <cell r="DI155">
            <v>0</v>
          </cell>
          <cell r="DJ155">
            <v>16983.25</v>
          </cell>
          <cell r="DK155">
            <v>0</v>
          </cell>
          <cell r="DL155">
            <v>590168.41</v>
          </cell>
          <cell r="DM155">
            <v>197910.82</v>
          </cell>
          <cell r="DN155">
            <v>10032.5</v>
          </cell>
          <cell r="DO155">
            <v>13413.27</v>
          </cell>
          <cell r="DP155">
            <v>0</v>
          </cell>
          <cell r="DQ155">
            <v>3609</v>
          </cell>
          <cell r="DR155">
            <v>0</v>
          </cell>
          <cell r="DS155">
            <v>335894.35</v>
          </cell>
          <cell r="DT155">
            <v>110933.67</v>
          </cell>
          <cell r="DU155">
            <v>4710</v>
          </cell>
          <cell r="DV155">
            <v>52.97</v>
          </cell>
          <cell r="DW155">
            <v>0</v>
          </cell>
          <cell r="DX155">
            <v>514</v>
          </cell>
          <cell r="DY155">
            <v>0</v>
          </cell>
          <cell r="DZ155">
            <v>2333794.38</v>
          </cell>
          <cell r="EA155">
            <v>880678.12</v>
          </cell>
          <cell r="EB155">
            <v>29804.26</v>
          </cell>
          <cell r="EC155">
            <v>24528.46</v>
          </cell>
          <cell r="ED155">
            <v>0</v>
          </cell>
          <cell r="EE155">
            <v>14165</v>
          </cell>
          <cell r="EF155">
            <v>0</v>
          </cell>
          <cell r="EG155">
            <v>548229.35</v>
          </cell>
          <cell r="EH155">
            <v>207264.77</v>
          </cell>
          <cell r="EI155">
            <v>379672.23</v>
          </cell>
          <cell r="EJ155">
            <v>40933.800000000003</v>
          </cell>
          <cell r="EK155">
            <v>0</v>
          </cell>
          <cell r="EL155">
            <v>3931.98</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338192.82</v>
          </cell>
          <cell r="FQ155">
            <v>113358.98</v>
          </cell>
          <cell r="FR155">
            <v>86695.97</v>
          </cell>
          <cell r="FS155">
            <v>2769.2</v>
          </cell>
          <cell r="FT155">
            <v>0</v>
          </cell>
          <cell r="FU155">
            <v>225</v>
          </cell>
          <cell r="FV155">
            <v>0</v>
          </cell>
          <cell r="FW155">
            <v>188128.5</v>
          </cell>
          <cell r="FX155">
            <v>66593.820000000007</v>
          </cell>
          <cell r="FY155">
            <v>0</v>
          </cell>
          <cell r="FZ155">
            <v>326.33999999999997</v>
          </cell>
          <cell r="GA155">
            <v>0</v>
          </cell>
          <cell r="GB155">
            <v>0</v>
          </cell>
          <cell r="GC155">
            <v>0</v>
          </cell>
          <cell r="GD155">
            <v>46288.42</v>
          </cell>
          <cell r="GE155">
            <v>17391.25</v>
          </cell>
          <cell r="GF155">
            <v>0</v>
          </cell>
          <cell r="GG155">
            <v>0</v>
          </cell>
          <cell r="GH155">
            <v>0</v>
          </cell>
          <cell r="GI155">
            <v>0</v>
          </cell>
          <cell r="GJ155">
            <v>0</v>
          </cell>
          <cell r="GK155">
            <v>2535994.79</v>
          </cell>
          <cell r="GL155">
            <v>875899.72</v>
          </cell>
          <cell r="GM155">
            <v>2526267.8199999998</v>
          </cell>
          <cell r="GN155">
            <v>2085767.84</v>
          </cell>
          <cell r="GO155">
            <v>8063.17</v>
          </cell>
          <cell r="GP155">
            <v>625</v>
          </cell>
          <cell r="GQ155">
            <v>0</v>
          </cell>
          <cell r="GR155">
            <v>0</v>
          </cell>
          <cell r="GS155">
            <v>0</v>
          </cell>
          <cell r="GT155">
            <v>3370087.5</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19651.37</v>
          </cell>
          <cell r="HU155">
            <v>8414.11</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3300087</v>
          </cell>
          <cell r="IV155">
            <v>0</v>
          </cell>
          <cell r="IW155">
            <v>0</v>
          </cell>
          <cell r="IX155">
            <v>0</v>
          </cell>
          <cell r="IY155">
            <v>0</v>
          </cell>
          <cell r="IZ155">
            <v>0</v>
          </cell>
          <cell r="JA155">
            <v>0</v>
          </cell>
          <cell r="JB155">
            <v>600000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49183061.390000001</v>
          </cell>
          <cell r="KF155">
            <v>17435571.25</v>
          </cell>
          <cell r="KG155">
            <v>11718479.060000001</v>
          </cell>
          <cell r="KH155">
            <v>4224768.0199999996</v>
          </cell>
          <cell r="KI155">
            <v>76307.64</v>
          </cell>
          <cell r="KJ155">
            <v>44402.23</v>
          </cell>
          <cell r="KK155">
            <v>3900087</v>
          </cell>
        </row>
        <row r="156">
          <cell r="A156">
            <v>153</v>
          </cell>
          <cell r="B156">
            <v>3312</v>
          </cell>
          <cell r="C156" t="str">
            <v>Keokuk Comm School District</v>
          </cell>
          <cell r="D156">
            <v>9429159.6799999997</v>
          </cell>
          <cell r="E156">
            <v>3603957.22</v>
          </cell>
          <cell r="F156">
            <v>1443169</v>
          </cell>
          <cell r="G156">
            <v>395676.13</v>
          </cell>
          <cell r="H156">
            <v>229787.8</v>
          </cell>
          <cell r="I156">
            <v>0</v>
          </cell>
          <cell r="J156">
            <v>0</v>
          </cell>
          <cell r="K156">
            <v>266001.32</v>
          </cell>
          <cell r="L156">
            <v>93776.08</v>
          </cell>
          <cell r="M156">
            <v>0</v>
          </cell>
          <cell r="N156">
            <v>0</v>
          </cell>
          <cell r="O156">
            <v>0</v>
          </cell>
          <cell r="P156">
            <v>0</v>
          </cell>
          <cell r="Q156">
            <v>0</v>
          </cell>
          <cell r="R156">
            <v>195922.46</v>
          </cell>
          <cell r="S156">
            <v>65833.95</v>
          </cell>
          <cell r="T156">
            <v>827</v>
          </cell>
          <cell r="U156">
            <v>2470.12</v>
          </cell>
          <cell r="V156">
            <v>0</v>
          </cell>
          <cell r="W156">
            <v>0</v>
          </cell>
          <cell r="X156">
            <v>0</v>
          </cell>
          <cell r="Y156">
            <v>153683.22</v>
          </cell>
          <cell r="Z156">
            <v>66747.77</v>
          </cell>
          <cell r="AA156">
            <v>0</v>
          </cell>
          <cell r="AB156">
            <v>5252.97</v>
          </cell>
          <cell r="AC156">
            <v>1167</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365414.8</v>
          </cell>
          <cell r="BW156">
            <v>106413.32</v>
          </cell>
          <cell r="BX156">
            <v>29431.98</v>
          </cell>
          <cell r="BY156">
            <v>6155.66</v>
          </cell>
          <cell r="BZ156">
            <v>0</v>
          </cell>
          <cell r="CA156">
            <v>0</v>
          </cell>
          <cell r="CB156">
            <v>0</v>
          </cell>
          <cell r="CC156">
            <v>132002.45000000001</v>
          </cell>
          <cell r="CD156">
            <v>64933.16</v>
          </cell>
          <cell r="CE156">
            <v>0</v>
          </cell>
          <cell r="CF156">
            <v>17433.22</v>
          </cell>
          <cell r="CG156">
            <v>0</v>
          </cell>
          <cell r="CH156">
            <v>0</v>
          </cell>
          <cell r="CI156">
            <v>0</v>
          </cell>
          <cell r="CJ156">
            <v>205381.71</v>
          </cell>
          <cell r="CK156">
            <v>92747.14</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41057.379999999997</v>
          </cell>
          <cell r="DH156">
            <v>353.9</v>
          </cell>
          <cell r="DI156">
            <v>0</v>
          </cell>
          <cell r="DJ156">
            <v>245</v>
          </cell>
          <cell r="DK156">
            <v>0</v>
          </cell>
          <cell r="DL156">
            <v>362749.73</v>
          </cell>
          <cell r="DM156">
            <v>99476.3</v>
          </cell>
          <cell r="DN156">
            <v>2771.73</v>
          </cell>
          <cell r="DO156">
            <v>2043.6</v>
          </cell>
          <cell r="DP156">
            <v>0</v>
          </cell>
          <cell r="DQ156">
            <v>2042</v>
          </cell>
          <cell r="DR156">
            <v>0</v>
          </cell>
          <cell r="DS156">
            <v>0</v>
          </cell>
          <cell r="DT156">
            <v>0</v>
          </cell>
          <cell r="DU156">
            <v>1526</v>
          </cell>
          <cell r="DV156">
            <v>0</v>
          </cell>
          <cell r="DW156">
            <v>0</v>
          </cell>
          <cell r="DX156">
            <v>0</v>
          </cell>
          <cell r="DY156">
            <v>0</v>
          </cell>
          <cell r="DZ156">
            <v>1036156.33</v>
          </cell>
          <cell r="EA156">
            <v>401160.48</v>
          </cell>
          <cell r="EB156">
            <v>3964.78</v>
          </cell>
          <cell r="EC156">
            <v>6802.85</v>
          </cell>
          <cell r="ED156">
            <v>2816.98</v>
          </cell>
          <cell r="EE156">
            <v>7713</v>
          </cell>
          <cell r="EF156">
            <v>0</v>
          </cell>
          <cell r="EG156">
            <v>119767.84</v>
          </cell>
          <cell r="EH156">
            <v>45594.94</v>
          </cell>
          <cell r="EI156">
            <v>85250.26</v>
          </cell>
          <cell r="EJ156">
            <v>23567.58</v>
          </cell>
          <cell r="EK156">
            <v>0</v>
          </cell>
          <cell r="EL156">
            <v>794.95</v>
          </cell>
          <cell r="EM156">
            <v>0</v>
          </cell>
          <cell r="EN156">
            <v>0</v>
          </cell>
          <cell r="EO156">
            <v>0</v>
          </cell>
          <cell r="EP156">
            <v>0</v>
          </cell>
          <cell r="EQ156">
            <v>0</v>
          </cell>
          <cell r="ER156">
            <v>0</v>
          </cell>
          <cell r="ES156">
            <v>0</v>
          </cell>
          <cell r="ET156">
            <v>0</v>
          </cell>
          <cell r="EU156">
            <v>46725.760000000002</v>
          </cell>
          <cell r="EV156">
            <v>19167.28</v>
          </cell>
          <cell r="EW156">
            <v>735.05</v>
          </cell>
          <cell r="EX156">
            <v>7652.99</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1043</v>
          </cell>
          <cell r="FS156">
            <v>0</v>
          </cell>
          <cell r="FT156">
            <v>0</v>
          </cell>
          <cell r="FU156">
            <v>0</v>
          </cell>
          <cell r="FV156">
            <v>0</v>
          </cell>
          <cell r="FW156">
            <v>0</v>
          </cell>
          <cell r="FX156">
            <v>0</v>
          </cell>
          <cell r="FY156">
            <v>55164.08</v>
          </cell>
          <cell r="FZ156">
            <v>152604.09</v>
          </cell>
          <cell r="GA156">
            <v>5684.28</v>
          </cell>
          <cell r="GB156">
            <v>0</v>
          </cell>
          <cell r="GC156">
            <v>0</v>
          </cell>
          <cell r="GD156">
            <v>0</v>
          </cell>
          <cell r="GE156">
            <v>0</v>
          </cell>
          <cell r="GF156">
            <v>0</v>
          </cell>
          <cell r="GG156">
            <v>0</v>
          </cell>
          <cell r="GH156">
            <v>0</v>
          </cell>
          <cell r="GI156">
            <v>0</v>
          </cell>
          <cell r="GJ156">
            <v>0</v>
          </cell>
          <cell r="GK156">
            <v>752628.21</v>
          </cell>
          <cell r="GL156">
            <v>365245.88</v>
          </cell>
          <cell r="GM156">
            <v>116233.31</v>
          </cell>
          <cell r="GN156">
            <v>639717.17000000004</v>
          </cell>
          <cell r="GO156">
            <v>13911.18</v>
          </cell>
          <cell r="GP156">
            <v>0</v>
          </cell>
          <cell r="GQ156">
            <v>0</v>
          </cell>
          <cell r="GR156">
            <v>292358.62</v>
          </cell>
          <cell r="GS156">
            <v>89308.34</v>
          </cell>
          <cell r="GT156">
            <v>6757.3</v>
          </cell>
          <cell r="GU156">
            <v>82609.539999999994</v>
          </cell>
          <cell r="GV156">
            <v>0</v>
          </cell>
          <cell r="GW156">
            <v>1455</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5882</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909933</v>
          </cell>
          <cell r="IV156">
            <v>0</v>
          </cell>
          <cell r="IW156">
            <v>0</v>
          </cell>
          <cell r="IX156">
            <v>0</v>
          </cell>
          <cell r="IY156">
            <v>0</v>
          </cell>
          <cell r="IZ156">
            <v>0</v>
          </cell>
          <cell r="JA156">
            <v>0</v>
          </cell>
          <cell r="JB156">
            <v>28022.080000000002</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13357952.130000001</v>
          </cell>
          <cell r="KF156">
            <v>5114361.8600000003</v>
          </cell>
          <cell r="KG156">
            <v>1787930.87</v>
          </cell>
          <cell r="KH156">
            <v>1348221.82</v>
          </cell>
          <cell r="KI156">
            <v>253367.24</v>
          </cell>
          <cell r="KJ156">
            <v>12249.95</v>
          </cell>
          <cell r="KK156">
            <v>937955.08</v>
          </cell>
        </row>
        <row r="157">
          <cell r="A157">
            <v>154</v>
          </cell>
          <cell r="B157">
            <v>3330</v>
          </cell>
          <cell r="C157" t="str">
            <v>Keota Comm School District</v>
          </cell>
          <cell r="D157">
            <v>1702020.04</v>
          </cell>
          <cell r="E157">
            <v>675351.83</v>
          </cell>
          <cell r="F157">
            <v>657472.97</v>
          </cell>
          <cell r="G157">
            <v>149417.35</v>
          </cell>
          <cell r="H157">
            <v>13699</v>
          </cell>
          <cell r="I157">
            <v>1891.7</v>
          </cell>
          <cell r="J157">
            <v>0</v>
          </cell>
          <cell r="K157">
            <v>0</v>
          </cell>
          <cell r="L157">
            <v>0</v>
          </cell>
          <cell r="M157">
            <v>0</v>
          </cell>
          <cell r="N157">
            <v>0</v>
          </cell>
          <cell r="O157">
            <v>0</v>
          </cell>
          <cell r="P157">
            <v>0</v>
          </cell>
          <cell r="Q157">
            <v>0</v>
          </cell>
          <cell r="R157">
            <v>0</v>
          </cell>
          <cell r="S157">
            <v>0</v>
          </cell>
          <cell r="T157">
            <v>0</v>
          </cell>
          <cell r="U157">
            <v>1827.92</v>
          </cell>
          <cell r="V157">
            <v>0</v>
          </cell>
          <cell r="W157">
            <v>0</v>
          </cell>
          <cell r="X157">
            <v>0</v>
          </cell>
          <cell r="Y157">
            <v>3200.31</v>
          </cell>
          <cell r="Z157">
            <v>546.91999999999996</v>
          </cell>
          <cell r="AA157">
            <v>0</v>
          </cell>
          <cell r="AB157">
            <v>1742.66</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1076.6300000000001</v>
          </cell>
          <cell r="BY157">
            <v>0</v>
          </cell>
          <cell r="BZ157">
            <v>0</v>
          </cell>
          <cell r="CA157">
            <v>0</v>
          </cell>
          <cell r="CB157">
            <v>0</v>
          </cell>
          <cell r="CC157">
            <v>23807.45</v>
          </cell>
          <cell r="CD157">
            <v>22261.599999999999</v>
          </cell>
          <cell r="CE157">
            <v>0</v>
          </cell>
          <cell r="CF157">
            <v>4356.47</v>
          </cell>
          <cell r="CG157">
            <v>0</v>
          </cell>
          <cell r="CH157">
            <v>0</v>
          </cell>
          <cell r="CI157">
            <v>0</v>
          </cell>
          <cell r="CJ157">
            <v>1888.92</v>
          </cell>
          <cell r="CK157">
            <v>322.8</v>
          </cell>
          <cell r="CL157">
            <v>4790.37</v>
          </cell>
          <cell r="CM157">
            <v>370</v>
          </cell>
          <cell r="CN157">
            <v>1250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14202.54</v>
          </cell>
          <cell r="DH157">
            <v>4334.59</v>
          </cell>
          <cell r="DI157">
            <v>0</v>
          </cell>
          <cell r="DJ157">
            <v>7589.6</v>
          </cell>
          <cell r="DK157">
            <v>0</v>
          </cell>
          <cell r="DL157">
            <v>161346.95000000001</v>
          </cell>
          <cell r="DM157">
            <v>45118.06</v>
          </cell>
          <cell r="DN157">
            <v>12191.85</v>
          </cell>
          <cell r="DO157">
            <v>1880.47</v>
          </cell>
          <cell r="DP157">
            <v>0</v>
          </cell>
          <cell r="DQ157">
            <v>0</v>
          </cell>
          <cell r="DR157">
            <v>0</v>
          </cell>
          <cell r="DS157">
            <v>0</v>
          </cell>
          <cell r="DT157">
            <v>0</v>
          </cell>
          <cell r="DU157">
            <v>315</v>
          </cell>
          <cell r="DV157">
            <v>0</v>
          </cell>
          <cell r="DW157">
            <v>0</v>
          </cell>
          <cell r="DX157">
            <v>0</v>
          </cell>
          <cell r="DY157">
            <v>0</v>
          </cell>
          <cell r="DZ157">
            <v>147172.87</v>
          </cell>
          <cell r="EA157">
            <v>50768.33</v>
          </cell>
          <cell r="EB157">
            <v>0</v>
          </cell>
          <cell r="EC157">
            <v>2380.62</v>
          </cell>
          <cell r="ED157">
            <v>0</v>
          </cell>
          <cell r="EE157">
            <v>3556</v>
          </cell>
          <cell r="EF157">
            <v>0</v>
          </cell>
          <cell r="EG157">
            <v>0</v>
          </cell>
          <cell r="EH157">
            <v>0</v>
          </cell>
          <cell r="EI157">
            <v>43791.63</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15536.16</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75271.42</v>
          </cell>
          <cell r="GL157">
            <v>31033.13</v>
          </cell>
          <cell r="GM157">
            <v>76350.23</v>
          </cell>
          <cell r="GN157">
            <v>158174.66</v>
          </cell>
          <cell r="GO157">
            <v>13297.23</v>
          </cell>
          <cell r="GP157">
            <v>0</v>
          </cell>
          <cell r="GQ157">
            <v>0</v>
          </cell>
          <cell r="GR157">
            <v>61145.2</v>
          </cell>
          <cell r="GS157">
            <v>11174.64</v>
          </cell>
          <cell r="GT157">
            <v>21506.42</v>
          </cell>
          <cell r="GU157">
            <v>21265.75</v>
          </cell>
          <cell r="GV157">
            <v>0</v>
          </cell>
          <cell r="GW157">
            <v>210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163351</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2175853.16</v>
          </cell>
          <cell r="KF157">
            <v>836577.31</v>
          </cell>
          <cell r="KG157">
            <v>847233.8</v>
          </cell>
          <cell r="KH157">
            <v>345750.49</v>
          </cell>
          <cell r="KI157">
            <v>28246.23</v>
          </cell>
          <cell r="KJ157">
            <v>13247.3</v>
          </cell>
          <cell r="KK157">
            <v>163351</v>
          </cell>
        </row>
        <row r="158">
          <cell r="A158">
            <v>155</v>
          </cell>
          <cell r="B158">
            <v>3348</v>
          </cell>
          <cell r="C158" t="str">
            <v>Kingsley-Pierson Comm School District</v>
          </cell>
          <cell r="D158">
            <v>2489013.38</v>
          </cell>
          <cell r="E158">
            <v>749013.44</v>
          </cell>
          <cell r="F158">
            <v>467891.42</v>
          </cell>
          <cell r="G158">
            <v>109941.17</v>
          </cell>
          <cell r="H158">
            <v>108494.04</v>
          </cell>
          <cell r="I158">
            <v>2385.5</v>
          </cell>
          <cell r="J158">
            <v>0</v>
          </cell>
          <cell r="K158">
            <v>0</v>
          </cell>
          <cell r="L158">
            <v>0</v>
          </cell>
          <cell r="M158">
            <v>0</v>
          </cell>
          <cell r="N158">
            <v>0</v>
          </cell>
          <cell r="O158">
            <v>0</v>
          </cell>
          <cell r="P158">
            <v>0</v>
          </cell>
          <cell r="Q158">
            <v>0</v>
          </cell>
          <cell r="R158">
            <v>46484.76</v>
          </cell>
          <cell r="S158">
            <v>15141.59</v>
          </cell>
          <cell r="T158">
            <v>3754.99</v>
          </cell>
          <cell r="U158">
            <v>0</v>
          </cell>
          <cell r="V158">
            <v>0</v>
          </cell>
          <cell r="W158">
            <v>25</v>
          </cell>
          <cell r="X158">
            <v>0</v>
          </cell>
          <cell r="Y158">
            <v>39717.800000000003</v>
          </cell>
          <cell r="Z158">
            <v>15585.89</v>
          </cell>
          <cell r="AA158">
            <v>477.06</v>
          </cell>
          <cell r="AB158">
            <v>13473.52</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1723.7</v>
          </cell>
          <cell r="BY158">
            <v>0</v>
          </cell>
          <cell r="BZ158">
            <v>0</v>
          </cell>
          <cell r="CA158">
            <v>0</v>
          </cell>
          <cell r="CB158">
            <v>0</v>
          </cell>
          <cell r="CC158">
            <v>16789.810000000001</v>
          </cell>
          <cell r="CD158">
            <v>6966.18</v>
          </cell>
          <cell r="CE158">
            <v>0</v>
          </cell>
          <cell r="CF158">
            <v>307.45999999999998</v>
          </cell>
          <cell r="CG158">
            <v>0</v>
          </cell>
          <cell r="CH158">
            <v>0</v>
          </cell>
          <cell r="CI158">
            <v>0</v>
          </cell>
          <cell r="CJ158">
            <v>17005.37</v>
          </cell>
          <cell r="CK158">
            <v>4682.05</v>
          </cell>
          <cell r="CL158">
            <v>3029.77</v>
          </cell>
          <cell r="CM158">
            <v>13934.16</v>
          </cell>
          <cell r="CN158">
            <v>1120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20085</v>
          </cell>
          <cell r="DH158">
            <v>1488.42</v>
          </cell>
          <cell r="DI158">
            <v>0</v>
          </cell>
          <cell r="DJ158">
            <v>2832</v>
          </cell>
          <cell r="DK158">
            <v>0</v>
          </cell>
          <cell r="DL158">
            <v>168547.13</v>
          </cell>
          <cell r="DM158">
            <v>48107.91</v>
          </cell>
          <cell r="DN158">
            <v>12900.61</v>
          </cell>
          <cell r="DO158">
            <v>1423.07</v>
          </cell>
          <cell r="DP158">
            <v>0</v>
          </cell>
          <cell r="DQ158">
            <v>1076</v>
          </cell>
          <cell r="DR158">
            <v>0</v>
          </cell>
          <cell r="DS158">
            <v>0</v>
          </cell>
          <cell r="DT158">
            <v>0</v>
          </cell>
          <cell r="DU158">
            <v>0</v>
          </cell>
          <cell r="DV158">
            <v>0</v>
          </cell>
          <cell r="DW158">
            <v>0</v>
          </cell>
          <cell r="DX158">
            <v>0</v>
          </cell>
          <cell r="DY158">
            <v>0</v>
          </cell>
          <cell r="DZ158">
            <v>181289.5</v>
          </cell>
          <cell r="EA158">
            <v>49949.34</v>
          </cell>
          <cell r="EB158">
            <v>990.56</v>
          </cell>
          <cell r="EC158">
            <v>1146.28</v>
          </cell>
          <cell r="ED158">
            <v>0</v>
          </cell>
          <cell r="EE158">
            <v>836</v>
          </cell>
          <cell r="EF158">
            <v>0</v>
          </cell>
          <cell r="EG158">
            <v>67512.539999999994</v>
          </cell>
          <cell r="EH158">
            <v>11061.08</v>
          </cell>
          <cell r="EI158">
            <v>10837.21</v>
          </cell>
          <cell r="EJ158">
            <v>1065.0899999999999</v>
          </cell>
          <cell r="EK158">
            <v>0</v>
          </cell>
          <cell r="EL158">
            <v>0</v>
          </cell>
          <cell r="EM158">
            <v>0</v>
          </cell>
          <cell r="EN158">
            <v>0</v>
          </cell>
          <cell r="EO158">
            <v>0</v>
          </cell>
          <cell r="EP158">
            <v>0</v>
          </cell>
          <cell r="EQ158">
            <v>0</v>
          </cell>
          <cell r="ER158">
            <v>0</v>
          </cell>
          <cell r="ES158">
            <v>0</v>
          </cell>
          <cell r="ET158">
            <v>0</v>
          </cell>
          <cell r="EU158">
            <v>0</v>
          </cell>
          <cell r="EV158">
            <v>0</v>
          </cell>
          <cell r="EW158">
            <v>3753.81</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17505.02</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164831.07999999999</v>
          </cell>
          <cell r="GL158">
            <v>51129.04</v>
          </cell>
          <cell r="GM158">
            <v>46022.41</v>
          </cell>
          <cell r="GN158">
            <v>219274.36</v>
          </cell>
          <cell r="GO158">
            <v>11996</v>
          </cell>
          <cell r="GP158">
            <v>80</v>
          </cell>
          <cell r="GQ158">
            <v>0</v>
          </cell>
          <cell r="GR158">
            <v>104595.89</v>
          </cell>
          <cell r="GS158">
            <v>18662.11</v>
          </cell>
          <cell r="GT158">
            <v>13360.88</v>
          </cell>
          <cell r="GU158">
            <v>47422.559999999998</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216146</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18304.27</v>
          </cell>
          <cell r="KE158">
            <v>3295787.26</v>
          </cell>
          <cell r="KF158">
            <v>970298.63</v>
          </cell>
          <cell r="KG158">
            <v>602332.43999999994</v>
          </cell>
          <cell r="KH158">
            <v>409476.09</v>
          </cell>
          <cell r="KI158">
            <v>121610.04</v>
          </cell>
          <cell r="KJ158">
            <v>7234.5</v>
          </cell>
          <cell r="KK158">
            <v>234450.27</v>
          </cell>
        </row>
        <row r="159">
          <cell r="A159">
            <v>156</v>
          </cell>
          <cell r="B159">
            <v>3375</v>
          </cell>
          <cell r="C159" t="str">
            <v>Knoxville Comm School District</v>
          </cell>
          <cell r="D159">
            <v>8760333.8599999994</v>
          </cell>
          <cell r="E159">
            <v>3337387.16</v>
          </cell>
          <cell r="F159">
            <v>2238849.4900000002</v>
          </cell>
          <cell r="G159">
            <v>357990.1</v>
          </cell>
          <cell r="H159">
            <v>345914.99</v>
          </cell>
          <cell r="I159">
            <v>0</v>
          </cell>
          <cell r="J159">
            <v>0</v>
          </cell>
          <cell r="K159">
            <v>63166.52</v>
          </cell>
          <cell r="L159">
            <v>21561.24</v>
          </cell>
          <cell r="M159">
            <v>0</v>
          </cell>
          <cell r="N159">
            <v>0</v>
          </cell>
          <cell r="O159">
            <v>0</v>
          </cell>
          <cell r="P159">
            <v>0</v>
          </cell>
          <cell r="Q159">
            <v>0</v>
          </cell>
          <cell r="R159">
            <v>107980.59</v>
          </cell>
          <cell r="S159">
            <v>39039.71</v>
          </cell>
          <cell r="T159">
            <v>0</v>
          </cell>
          <cell r="U159">
            <v>0</v>
          </cell>
          <cell r="V159">
            <v>0</v>
          </cell>
          <cell r="W159">
            <v>0</v>
          </cell>
          <cell r="X159">
            <v>0</v>
          </cell>
          <cell r="Y159">
            <v>54606.54</v>
          </cell>
          <cell r="Z159">
            <v>21086.720000000001</v>
          </cell>
          <cell r="AA159">
            <v>223.71</v>
          </cell>
          <cell r="AB159">
            <v>1781.4</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511472.15</v>
          </cell>
          <cell r="BW159">
            <v>151659.6</v>
          </cell>
          <cell r="BX159">
            <v>39096.480000000003</v>
          </cell>
          <cell r="BY159">
            <v>304.25</v>
          </cell>
          <cell r="BZ159">
            <v>0</v>
          </cell>
          <cell r="CA159">
            <v>0</v>
          </cell>
          <cell r="CB159">
            <v>0</v>
          </cell>
          <cell r="CC159">
            <v>127265.01</v>
          </cell>
          <cell r="CD159">
            <v>62672.19</v>
          </cell>
          <cell r="CE159">
            <v>0</v>
          </cell>
          <cell r="CF159">
            <v>4829.76</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246561.97</v>
          </cell>
          <cell r="DH159">
            <v>21606.68</v>
          </cell>
          <cell r="DI159">
            <v>2454.04</v>
          </cell>
          <cell r="DJ159">
            <v>0</v>
          </cell>
          <cell r="DK159">
            <v>0</v>
          </cell>
          <cell r="DL159">
            <v>218359.35</v>
          </cell>
          <cell r="DM159">
            <v>68840.259999999995</v>
          </cell>
          <cell r="DN159">
            <v>0</v>
          </cell>
          <cell r="DO159">
            <v>383.49</v>
          </cell>
          <cell r="DP159">
            <v>0</v>
          </cell>
          <cell r="DQ159">
            <v>0</v>
          </cell>
          <cell r="DR159">
            <v>0</v>
          </cell>
          <cell r="DS159">
            <v>0</v>
          </cell>
          <cell r="DT159">
            <v>803</v>
          </cell>
          <cell r="DU159">
            <v>1277</v>
          </cell>
          <cell r="DV159">
            <v>0</v>
          </cell>
          <cell r="DW159">
            <v>0</v>
          </cell>
          <cell r="DX159">
            <v>0</v>
          </cell>
          <cell r="DY159">
            <v>0</v>
          </cell>
          <cell r="DZ159">
            <v>801084.16</v>
          </cell>
          <cell r="EA159">
            <v>348295.6</v>
          </cell>
          <cell r="EB159">
            <v>20424.240000000002</v>
          </cell>
          <cell r="EC159">
            <v>7332.6</v>
          </cell>
          <cell r="ED159">
            <v>0</v>
          </cell>
          <cell r="EE159">
            <v>0</v>
          </cell>
          <cell r="EF159">
            <v>0</v>
          </cell>
          <cell r="EG159">
            <v>174458.15</v>
          </cell>
          <cell r="EH159">
            <v>64394.33</v>
          </cell>
          <cell r="EI159">
            <v>36805.29</v>
          </cell>
          <cell r="EJ159">
            <v>3142.63</v>
          </cell>
          <cell r="EK159">
            <v>0</v>
          </cell>
          <cell r="EL159">
            <v>0</v>
          </cell>
          <cell r="EM159">
            <v>0</v>
          </cell>
          <cell r="EN159">
            <v>0</v>
          </cell>
          <cell r="EO159">
            <v>0</v>
          </cell>
          <cell r="EP159">
            <v>0</v>
          </cell>
          <cell r="EQ159">
            <v>0</v>
          </cell>
          <cell r="ER159">
            <v>0</v>
          </cell>
          <cell r="ES159">
            <v>0</v>
          </cell>
          <cell r="ET159">
            <v>0</v>
          </cell>
          <cell r="EU159">
            <v>0</v>
          </cell>
          <cell r="EV159">
            <v>0</v>
          </cell>
          <cell r="EW159">
            <v>881.8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71575</v>
          </cell>
          <cell r="FQ159">
            <v>23867.13</v>
          </cell>
          <cell r="FR159">
            <v>18576.490000000002</v>
          </cell>
          <cell r="FS159">
            <v>23.99</v>
          </cell>
          <cell r="FT159">
            <v>0</v>
          </cell>
          <cell r="FU159">
            <v>0</v>
          </cell>
          <cell r="FV159">
            <v>0</v>
          </cell>
          <cell r="FW159">
            <v>188437.17</v>
          </cell>
          <cell r="FX159">
            <v>65015.9</v>
          </cell>
          <cell r="FY159">
            <v>48450.06</v>
          </cell>
          <cell r="FZ159">
            <v>13365.12</v>
          </cell>
          <cell r="GA159">
            <v>27692.76</v>
          </cell>
          <cell r="GB159">
            <v>0</v>
          </cell>
          <cell r="GC159">
            <v>0</v>
          </cell>
          <cell r="GD159">
            <v>0</v>
          </cell>
          <cell r="GE159">
            <v>0</v>
          </cell>
          <cell r="GF159">
            <v>103810.86</v>
          </cell>
          <cell r="GG159">
            <v>0</v>
          </cell>
          <cell r="GH159">
            <v>0</v>
          </cell>
          <cell r="GI159">
            <v>0</v>
          </cell>
          <cell r="GJ159">
            <v>0</v>
          </cell>
          <cell r="GK159">
            <v>688318.74</v>
          </cell>
          <cell r="GL159">
            <v>285991.63</v>
          </cell>
          <cell r="GM159">
            <v>157505.26</v>
          </cell>
          <cell r="GN159">
            <v>564082.86</v>
          </cell>
          <cell r="GO159">
            <v>2608.5500000000002</v>
          </cell>
          <cell r="GP159">
            <v>0</v>
          </cell>
          <cell r="GQ159">
            <v>0</v>
          </cell>
          <cell r="GR159">
            <v>332635.56</v>
          </cell>
          <cell r="GS159">
            <v>81584.3</v>
          </cell>
          <cell r="GT159">
            <v>18522.48</v>
          </cell>
          <cell r="GU159">
            <v>102889.33</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792701</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127.29</v>
          </cell>
          <cell r="KD159">
            <v>0</v>
          </cell>
          <cell r="KE159">
            <v>12099692.800000001</v>
          </cell>
          <cell r="KF159">
            <v>4572198.7699999996</v>
          </cell>
          <cell r="KG159">
            <v>2930985.13</v>
          </cell>
          <cell r="KH159">
            <v>1077732.21</v>
          </cell>
          <cell r="KI159">
            <v>378670.34</v>
          </cell>
          <cell r="KJ159">
            <v>127.29</v>
          </cell>
          <cell r="KK159">
            <v>792701</v>
          </cell>
        </row>
        <row r="160">
          <cell r="A160">
            <v>157</v>
          </cell>
          <cell r="B160">
            <v>3420</v>
          </cell>
          <cell r="C160" t="str">
            <v>Lake Mills Comm School District</v>
          </cell>
          <cell r="D160">
            <v>3744568.58</v>
          </cell>
          <cell r="E160">
            <v>1241361.23</v>
          </cell>
          <cell r="F160">
            <v>312503.56</v>
          </cell>
          <cell r="G160">
            <v>136570.71</v>
          </cell>
          <cell r="H160">
            <v>38777.300000000003</v>
          </cell>
          <cell r="I160">
            <v>13209.78</v>
          </cell>
          <cell r="J160">
            <v>0</v>
          </cell>
          <cell r="K160">
            <v>0</v>
          </cell>
          <cell r="L160">
            <v>0</v>
          </cell>
          <cell r="M160">
            <v>15340</v>
          </cell>
          <cell r="N160">
            <v>0</v>
          </cell>
          <cell r="O160">
            <v>0</v>
          </cell>
          <cell r="P160">
            <v>0</v>
          </cell>
          <cell r="Q160">
            <v>0</v>
          </cell>
          <cell r="R160">
            <v>48560.800000000003</v>
          </cell>
          <cell r="S160">
            <v>15299.47</v>
          </cell>
          <cell r="T160">
            <v>29144.59</v>
          </cell>
          <cell r="U160">
            <v>32.58</v>
          </cell>
          <cell r="V160">
            <v>0</v>
          </cell>
          <cell r="W160">
            <v>0</v>
          </cell>
          <cell r="X160">
            <v>0</v>
          </cell>
          <cell r="Y160">
            <v>55955.12</v>
          </cell>
          <cell r="Z160">
            <v>20000.740000000002</v>
          </cell>
          <cell r="AA160">
            <v>0</v>
          </cell>
          <cell r="AB160">
            <v>2925.12</v>
          </cell>
          <cell r="AC160">
            <v>639.15</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16188.15</v>
          </cell>
          <cell r="BW160">
            <v>7866.59</v>
          </cell>
          <cell r="BX160">
            <v>18233.490000000002</v>
          </cell>
          <cell r="BY160">
            <v>0</v>
          </cell>
          <cell r="BZ160">
            <v>0</v>
          </cell>
          <cell r="CA160">
            <v>4890.7</v>
          </cell>
          <cell r="CB160">
            <v>0</v>
          </cell>
          <cell r="CC160">
            <v>18214.490000000002</v>
          </cell>
          <cell r="CD160">
            <v>10118.25</v>
          </cell>
          <cell r="CE160">
            <v>50</v>
          </cell>
          <cell r="CF160">
            <v>7205.48</v>
          </cell>
          <cell r="CG160">
            <v>0</v>
          </cell>
          <cell r="CH160">
            <v>0</v>
          </cell>
          <cell r="CI160">
            <v>0</v>
          </cell>
          <cell r="CJ160">
            <v>6791.89</v>
          </cell>
          <cell r="CK160">
            <v>3403.78</v>
          </cell>
          <cell r="CL160">
            <v>152.99</v>
          </cell>
          <cell r="CM160">
            <v>1367.29</v>
          </cell>
          <cell r="CN160">
            <v>466.82</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34096.5</v>
          </cell>
          <cell r="DH160">
            <v>0</v>
          </cell>
          <cell r="DI160">
            <v>0</v>
          </cell>
          <cell r="DJ160">
            <v>0</v>
          </cell>
          <cell r="DK160">
            <v>0</v>
          </cell>
          <cell r="DL160">
            <v>151613.04</v>
          </cell>
          <cell r="DM160">
            <v>58283</v>
          </cell>
          <cell r="DN160">
            <v>19778.830000000002</v>
          </cell>
          <cell r="DO160">
            <v>1984.83</v>
          </cell>
          <cell r="DP160">
            <v>0</v>
          </cell>
          <cell r="DQ160">
            <v>9393.81</v>
          </cell>
          <cell r="DR160">
            <v>0</v>
          </cell>
          <cell r="DS160">
            <v>0</v>
          </cell>
          <cell r="DT160">
            <v>0</v>
          </cell>
          <cell r="DU160">
            <v>580</v>
          </cell>
          <cell r="DV160">
            <v>0</v>
          </cell>
          <cell r="DW160">
            <v>0</v>
          </cell>
          <cell r="DX160">
            <v>0</v>
          </cell>
          <cell r="DY160">
            <v>0</v>
          </cell>
          <cell r="DZ160">
            <v>258167.19</v>
          </cell>
          <cell r="EA160">
            <v>113892.71</v>
          </cell>
          <cell r="EB160">
            <v>2236</v>
          </cell>
          <cell r="EC160">
            <v>1368.58</v>
          </cell>
          <cell r="ED160">
            <v>0</v>
          </cell>
          <cell r="EE160">
            <v>2190</v>
          </cell>
          <cell r="EF160">
            <v>0</v>
          </cell>
          <cell r="EG160">
            <v>56983.67</v>
          </cell>
          <cell r="EH160">
            <v>22176.79</v>
          </cell>
          <cell r="EI160">
            <v>7</v>
          </cell>
          <cell r="EJ160">
            <v>22.78</v>
          </cell>
          <cell r="EK160">
            <v>0</v>
          </cell>
          <cell r="EL160">
            <v>175</v>
          </cell>
          <cell r="EM160">
            <v>0</v>
          </cell>
          <cell r="EN160">
            <v>0</v>
          </cell>
          <cell r="EO160">
            <v>0</v>
          </cell>
          <cell r="EP160">
            <v>0</v>
          </cell>
          <cell r="EQ160">
            <v>0</v>
          </cell>
          <cell r="ER160">
            <v>0</v>
          </cell>
          <cell r="ES160">
            <v>0</v>
          </cell>
          <cell r="ET160">
            <v>0</v>
          </cell>
          <cell r="EU160">
            <v>0</v>
          </cell>
          <cell r="EV160">
            <v>0</v>
          </cell>
          <cell r="EW160">
            <v>5887.58</v>
          </cell>
          <cell r="EX160">
            <v>5778.58</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7945.36</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219566.57</v>
          </cell>
          <cell r="GL160">
            <v>80277.960000000006</v>
          </cell>
          <cell r="GM160">
            <v>76693.33</v>
          </cell>
          <cell r="GN160">
            <v>240528.37</v>
          </cell>
          <cell r="GO160">
            <v>0</v>
          </cell>
          <cell r="GP160">
            <v>0</v>
          </cell>
          <cell r="GQ160">
            <v>0</v>
          </cell>
          <cell r="GR160">
            <v>202917.71</v>
          </cell>
          <cell r="GS160">
            <v>104270.35</v>
          </cell>
          <cell r="GT160">
            <v>3495.56</v>
          </cell>
          <cell r="GU160">
            <v>52814.42</v>
          </cell>
          <cell r="GV160">
            <v>413.17</v>
          </cell>
          <cell r="GW160">
            <v>220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277306</v>
          </cell>
          <cell r="IV160">
            <v>0</v>
          </cell>
          <cell r="IW160">
            <v>0</v>
          </cell>
          <cell r="IX160">
            <v>0</v>
          </cell>
          <cell r="IY160">
            <v>0</v>
          </cell>
          <cell r="IZ160">
            <v>0</v>
          </cell>
          <cell r="JA160">
            <v>0</v>
          </cell>
          <cell r="JB160">
            <v>11805.94</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26392.43</v>
          </cell>
          <cell r="KD160">
            <v>0</v>
          </cell>
          <cell r="KE160">
            <v>4779527.21</v>
          </cell>
          <cell r="KF160">
            <v>1676950.87</v>
          </cell>
          <cell r="KG160">
            <v>526144.79</v>
          </cell>
          <cell r="KH160">
            <v>450598.74</v>
          </cell>
          <cell r="KI160">
            <v>40296.44</v>
          </cell>
          <cell r="KJ160">
            <v>56471.72</v>
          </cell>
          <cell r="KK160">
            <v>289111.94</v>
          </cell>
        </row>
        <row r="161">
          <cell r="A161">
            <v>158</v>
          </cell>
          <cell r="B161">
            <v>3465</v>
          </cell>
          <cell r="C161" t="str">
            <v>Lamoni Comm School District</v>
          </cell>
          <cell r="D161">
            <v>2117215.16</v>
          </cell>
          <cell r="E161">
            <v>579337.9</v>
          </cell>
          <cell r="F161">
            <v>350180.51</v>
          </cell>
          <cell r="G161">
            <v>123977.78</v>
          </cell>
          <cell r="H161">
            <v>36080.730000000003</v>
          </cell>
          <cell r="I161">
            <v>8524.36</v>
          </cell>
          <cell r="J161">
            <v>0</v>
          </cell>
          <cell r="K161">
            <v>23722.58</v>
          </cell>
          <cell r="L161">
            <v>4889.87</v>
          </cell>
          <cell r="M161">
            <v>9735.34</v>
          </cell>
          <cell r="N161">
            <v>0</v>
          </cell>
          <cell r="O161">
            <v>0</v>
          </cell>
          <cell r="P161">
            <v>0</v>
          </cell>
          <cell r="Q161">
            <v>0</v>
          </cell>
          <cell r="R161">
            <v>45159.26</v>
          </cell>
          <cell r="S161">
            <v>13944.51</v>
          </cell>
          <cell r="T161">
            <v>0</v>
          </cell>
          <cell r="U161">
            <v>136</v>
          </cell>
          <cell r="V161">
            <v>0</v>
          </cell>
          <cell r="W161">
            <v>0</v>
          </cell>
          <cell r="X161">
            <v>0</v>
          </cell>
          <cell r="Y161">
            <v>42148.66</v>
          </cell>
          <cell r="Z161">
            <v>10261.540000000001</v>
          </cell>
          <cell r="AA161">
            <v>150</v>
          </cell>
          <cell r="AB161">
            <v>3218.84</v>
          </cell>
          <cell r="AC161">
            <v>0</v>
          </cell>
          <cell r="AD161">
            <v>341.8</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325</v>
          </cell>
          <cell r="BY161">
            <v>0</v>
          </cell>
          <cell r="BZ161">
            <v>0</v>
          </cell>
          <cell r="CA161">
            <v>0</v>
          </cell>
          <cell r="CB161">
            <v>0</v>
          </cell>
          <cell r="CC161">
            <v>6951.05</v>
          </cell>
          <cell r="CD161">
            <v>9537.74</v>
          </cell>
          <cell r="CE161">
            <v>1042.5</v>
          </cell>
          <cell r="CF161">
            <v>5179.92</v>
          </cell>
          <cell r="CG161">
            <v>0</v>
          </cell>
          <cell r="CH161">
            <v>0</v>
          </cell>
          <cell r="CI161">
            <v>0</v>
          </cell>
          <cell r="CJ161">
            <v>57776</v>
          </cell>
          <cell r="CK161">
            <v>10236.9</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26630.85</v>
          </cell>
          <cell r="DH161">
            <v>85.62</v>
          </cell>
          <cell r="DI161">
            <v>0</v>
          </cell>
          <cell r="DJ161">
            <v>338</v>
          </cell>
          <cell r="DK161">
            <v>0</v>
          </cell>
          <cell r="DL161">
            <v>0</v>
          </cell>
          <cell r="DM161">
            <v>0</v>
          </cell>
          <cell r="DN161">
            <v>82329</v>
          </cell>
          <cell r="DO161">
            <v>0</v>
          </cell>
          <cell r="DP161">
            <v>0</v>
          </cell>
          <cell r="DQ161">
            <v>0</v>
          </cell>
          <cell r="DR161">
            <v>0</v>
          </cell>
          <cell r="DS161">
            <v>5214.24</v>
          </cell>
          <cell r="DT161">
            <v>1100.53</v>
          </cell>
          <cell r="DU161">
            <v>265</v>
          </cell>
          <cell r="DV161">
            <v>0</v>
          </cell>
          <cell r="DW161">
            <v>0</v>
          </cell>
          <cell r="DX161">
            <v>0</v>
          </cell>
          <cell r="DY161">
            <v>0</v>
          </cell>
          <cell r="DZ161">
            <v>161084.54999999999</v>
          </cell>
          <cell r="EA161">
            <v>52544.93</v>
          </cell>
          <cell r="EB161">
            <v>20281.900000000001</v>
          </cell>
          <cell r="EC161">
            <v>1955.87</v>
          </cell>
          <cell r="ED161">
            <v>0</v>
          </cell>
          <cell r="EE161">
            <v>0</v>
          </cell>
          <cell r="EF161">
            <v>0</v>
          </cell>
          <cell r="EG161">
            <v>50772.800000000003</v>
          </cell>
          <cell r="EH161">
            <v>15478.3</v>
          </cell>
          <cell r="EI161">
            <v>20307.25</v>
          </cell>
          <cell r="EJ161">
            <v>627.84</v>
          </cell>
          <cell r="EK161">
            <v>0</v>
          </cell>
          <cell r="EL161">
            <v>0</v>
          </cell>
          <cell r="EM161">
            <v>0</v>
          </cell>
          <cell r="EN161">
            <v>20467.2</v>
          </cell>
          <cell r="EO161">
            <v>6320.92</v>
          </cell>
          <cell r="EP161">
            <v>0</v>
          </cell>
          <cell r="EQ161">
            <v>5.41</v>
          </cell>
          <cell r="ER161">
            <v>0</v>
          </cell>
          <cell r="ES161">
            <v>0</v>
          </cell>
          <cell r="ET161">
            <v>0</v>
          </cell>
          <cell r="EU161">
            <v>0</v>
          </cell>
          <cell r="EV161">
            <v>0</v>
          </cell>
          <cell r="EW161">
            <v>5472.92</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43498.38</v>
          </cell>
          <cell r="FS161">
            <v>32.04</v>
          </cell>
          <cell r="FT161">
            <v>0</v>
          </cell>
          <cell r="FU161">
            <v>7573.55</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131392.67000000001</v>
          </cell>
          <cell r="GL161">
            <v>41099.449999999997</v>
          </cell>
          <cell r="GM161">
            <v>65551.839999999997</v>
          </cell>
          <cell r="GN161">
            <v>105828.28</v>
          </cell>
          <cell r="GO161">
            <v>6118.71</v>
          </cell>
          <cell r="GP161">
            <v>75</v>
          </cell>
          <cell r="GQ161">
            <v>0</v>
          </cell>
          <cell r="GR161">
            <v>82186.490000000005</v>
          </cell>
          <cell r="GS161">
            <v>24445.919999999998</v>
          </cell>
          <cell r="GT161">
            <v>24505.01</v>
          </cell>
          <cell r="GU161">
            <v>16505.95</v>
          </cell>
          <cell r="GV161">
            <v>0</v>
          </cell>
          <cell r="GW161">
            <v>580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143328</v>
          </cell>
          <cell r="IV161">
            <v>0</v>
          </cell>
          <cell r="IW161">
            <v>0</v>
          </cell>
          <cell r="IX161">
            <v>0</v>
          </cell>
          <cell r="IY161">
            <v>0</v>
          </cell>
          <cell r="IZ161">
            <v>0</v>
          </cell>
          <cell r="JA161">
            <v>0</v>
          </cell>
          <cell r="JB161">
            <v>22108</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11594.39</v>
          </cell>
          <cell r="KE161">
            <v>2744090.66</v>
          </cell>
          <cell r="KF161">
            <v>769198.51</v>
          </cell>
          <cell r="KG161">
            <v>650275.5</v>
          </cell>
          <cell r="KH161">
            <v>257553.55</v>
          </cell>
          <cell r="KI161">
            <v>42199.44</v>
          </cell>
          <cell r="KJ161">
            <v>17432.71</v>
          </cell>
          <cell r="KK161">
            <v>177030.39</v>
          </cell>
        </row>
        <row r="162">
          <cell r="A162">
            <v>159</v>
          </cell>
          <cell r="B162">
            <v>3537</v>
          </cell>
          <cell r="C162" t="str">
            <v>Laurens-Marathon Comm School District</v>
          </cell>
          <cell r="D162">
            <v>778153.52</v>
          </cell>
          <cell r="E162">
            <v>185937.12</v>
          </cell>
          <cell r="F162">
            <v>1712808.68</v>
          </cell>
          <cell r="G162">
            <v>35192.74</v>
          </cell>
          <cell r="H162">
            <v>260.32</v>
          </cell>
          <cell r="I162">
            <v>0</v>
          </cell>
          <cell r="J162">
            <v>0</v>
          </cell>
          <cell r="K162">
            <v>0</v>
          </cell>
          <cell r="L162">
            <v>0</v>
          </cell>
          <cell r="M162">
            <v>0</v>
          </cell>
          <cell r="N162">
            <v>0</v>
          </cell>
          <cell r="O162">
            <v>0</v>
          </cell>
          <cell r="P162">
            <v>0</v>
          </cell>
          <cell r="Q162">
            <v>0</v>
          </cell>
          <cell r="R162">
            <v>0</v>
          </cell>
          <cell r="S162">
            <v>0</v>
          </cell>
          <cell r="T162">
            <v>0</v>
          </cell>
          <cell r="U162">
            <v>0</v>
          </cell>
          <cell r="V162">
            <v>9148.57</v>
          </cell>
          <cell r="W162">
            <v>0</v>
          </cell>
          <cell r="X162">
            <v>0</v>
          </cell>
          <cell r="Y162">
            <v>21009.27</v>
          </cell>
          <cell r="Z162">
            <v>3576.2</v>
          </cell>
          <cell r="AA162">
            <v>0</v>
          </cell>
          <cell r="AB162">
            <v>2809.17</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55803.12</v>
          </cell>
          <cell r="BW162">
            <v>11052.61</v>
          </cell>
          <cell r="BX162">
            <v>1599</v>
          </cell>
          <cell r="BY162">
            <v>625.5</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5692.96</v>
          </cell>
          <cell r="CN162">
            <v>187747.51</v>
          </cell>
          <cell r="CO162">
            <v>0</v>
          </cell>
          <cell r="CP162">
            <v>0</v>
          </cell>
          <cell r="CQ162">
            <v>0</v>
          </cell>
          <cell r="CR162">
            <v>0</v>
          </cell>
          <cell r="CS162">
            <v>4036.5</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11000.04</v>
          </cell>
          <cell r="DH162">
            <v>3677.14</v>
          </cell>
          <cell r="DI162">
            <v>0</v>
          </cell>
          <cell r="DJ162">
            <v>3973.4</v>
          </cell>
          <cell r="DK162">
            <v>0</v>
          </cell>
          <cell r="DL162">
            <v>0</v>
          </cell>
          <cell r="DM162">
            <v>0</v>
          </cell>
          <cell r="DN162">
            <v>67845.19</v>
          </cell>
          <cell r="DO162">
            <v>313.08</v>
          </cell>
          <cell r="DP162">
            <v>0</v>
          </cell>
          <cell r="DQ162">
            <v>0</v>
          </cell>
          <cell r="DR162">
            <v>0</v>
          </cell>
          <cell r="DS162">
            <v>0</v>
          </cell>
          <cell r="DT162">
            <v>0</v>
          </cell>
          <cell r="DU162">
            <v>265</v>
          </cell>
          <cell r="DV162">
            <v>0</v>
          </cell>
          <cell r="DW162">
            <v>0</v>
          </cell>
          <cell r="DX162">
            <v>0</v>
          </cell>
          <cell r="DY162">
            <v>0</v>
          </cell>
          <cell r="DZ162">
            <v>119597.16</v>
          </cell>
          <cell r="EA162">
            <v>21280.63</v>
          </cell>
          <cell r="EB162">
            <v>0</v>
          </cell>
          <cell r="EC162">
            <v>0</v>
          </cell>
          <cell r="ED162">
            <v>0</v>
          </cell>
          <cell r="EE162">
            <v>561</v>
          </cell>
          <cell r="EF162">
            <v>0</v>
          </cell>
          <cell r="EG162">
            <v>37000</v>
          </cell>
          <cell r="EH162">
            <v>38455.4</v>
          </cell>
          <cell r="EI162">
            <v>29470.47</v>
          </cell>
          <cell r="EJ162">
            <v>934.73</v>
          </cell>
          <cell r="EK162">
            <v>0</v>
          </cell>
          <cell r="EL162">
            <v>175</v>
          </cell>
          <cell r="EM162">
            <v>0</v>
          </cell>
          <cell r="EN162">
            <v>0</v>
          </cell>
          <cell r="EO162">
            <v>0</v>
          </cell>
          <cell r="EP162">
            <v>0</v>
          </cell>
          <cell r="EQ162">
            <v>0</v>
          </cell>
          <cell r="ER162">
            <v>0</v>
          </cell>
          <cell r="ES162">
            <v>0</v>
          </cell>
          <cell r="ET162">
            <v>0</v>
          </cell>
          <cell r="EU162">
            <v>0</v>
          </cell>
          <cell r="EV162">
            <v>0</v>
          </cell>
          <cell r="EW162">
            <v>102.58</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12139.33</v>
          </cell>
          <cell r="FS162">
            <v>0</v>
          </cell>
          <cell r="FT162">
            <v>0</v>
          </cell>
          <cell r="FU162">
            <v>0</v>
          </cell>
          <cell r="FV162">
            <v>0</v>
          </cell>
          <cell r="FW162">
            <v>0</v>
          </cell>
          <cell r="FX162">
            <v>0</v>
          </cell>
          <cell r="FY162">
            <v>1072.78</v>
          </cell>
          <cell r="FZ162">
            <v>0</v>
          </cell>
          <cell r="GA162">
            <v>0</v>
          </cell>
          <cell r="GB162">
            <v>0</v>
          </cell>
          <cell r="GC162">
            <v>0</v>
          </cell>
          <cell r="GD162">
            <v>0</v>
          </cell>
          <cell r="GE162">
            <v>0</v>
          </cell>
          <cell r="GF162">
            <v>0</v>
          </cell>
          <cell r="GG162">
            <v>0</v>
          </cell>
          <cell r="GH162">
            <v>0</v>
          </cell>
          <cell r="GI162">
            <v>0</v>
          </cell>
          <cell r="GJ162">
            <v>0</v>
          </cell>
          <cell r="GK162">
            <v>67371.960000000006</v>
          </cell>
          <cell r="GL162">
            <v>20085.810000000001</v>
          </cell>
          <cell r="GM162">
            <v>54660.17</v>
          </cell>
          <cell r="GN162">
            <v>71451.759999999995</v>
          </cell>
          <cell r="GO162">
            <v>18075.61</v>
          </cell>
          <cell r="GP162">
            <v>1386</v>
          </cell>
          <cell r="GQ162">
            <v>0</v>
          </cell>
          <cell r="GR162">
            <v>62648.09</v>
          </cell>
          <cell r="GS162">
            <v>13641.14</v>
          </cell>
          <cell r="GT162">
            <v>31242.9</v>
          </cell>
          <cell r="GU162">
            <v>20273.62</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136962</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1141583.1200000001</v>
          </cell>
          <cell r="KF162">
            <v>294028.90999999997</v>
          </cell>
          <cell r="KG162">
            <v>1926242.64</v>
          </cell>
          <cell r="KH162">
            <v>140970.70000000001</v>
          </cell>
          <cell r="KI162">
            <v>215232.01</v>
          </cell>
          <cell r="KJ162">
            <v>6095.4</v>
          </cell>
          <cell r="KK162">
            <v>136962</v>
          </cell>
        </row>
        <row r="163">
          <cell r="A163">
            <v>160</v>
          </cell>
          <cell r="B163">
            <v>3555</v>
          </cell>
          <cell r="C163" t="str">
            <v>Lawton-Bronson Comm School District</v>
          </cell>
          <cell r="D163">
            <v>3256336.18</v>
          </cell>
          <cell r="E163">
            <v>932159.1</v>
          </cell>
          <cell r="F163">
            <v>594280.29</v>
          </cell>
          <cell r="G163">
            <v>120777.31</v>
          </cell>
          <cell r="H163">
            <v>2993.57</v>
          </cell>
          <cell r="I163">
            <v>0</v>
          </cell>
          <cell r="J163">
            <v>0</v>
          </cell>
          <cell r="K163">
            <v>0</v>
          </cell>
          <cell r="L163">
            <v>0</v>
          </cell>
          <cell r="M163">
            <v>0</v>
          </cell>
          <cell r="N163">
            <v>0</v>
          </cell>
          <cell r="O163">
            <v>0</v>
          </cell>
          <cell r="P163">
            <v>0</v>
          </cell>
          <cell r="Q163">
            <v>0</v>
          </cell>
          <cell r="R163">
            <v>64604.63</v>
          </cell>
          <cell r="S163">
            <v>18572.03</v>
          </cell>
          <cell r="T163">
            <v>504</v>
          </cell>
          <cell r="U163">
            <v>3125.18</v>
          </cell>
          <cell r="V163">
            <v>0</v>
          </cell>
          <cell r="W163">
            <v>860.7</v>
          </cell>
          <cell r="X163">
            <v>0</v>
          </cell>
          <cell r="Y163">
            <v>45188</v>
          </cell>
          <cell r="Z163">
            <v>15816.59</v>
          </cell>
          <cell r="AA163">
            <v>0</v>
          </cell>
          <cell r="AB163">
            <v>138.82</v>
          </cell>
          <cell r="AC163">
            <v>863.35</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151316.38</v>
          </cell>
          <cell r="BW163">
            <v>40953.06</v>
          </cell>
          <cell r="BX163">
            <v>27061.34</v>
          </cell>
          <cell r="BY163">
            <v>0</v>
          </cell>
          <cell r="BZ163">
            <v>0</v>
          </cell>
          <cell r="CA163">
            <v>0</v>
          </cell>
          <cell r="CB163">
            <v>0</v>
          </cell>
          <cell r="CC163">
            <v>30682.7</v>
          </cell>
          <cell r="CD163">
            <v>5228.7</v>
          </cell>
          <cell r="CE163">
            <v>0</v>
          </cell>
          <cell r="CF163">
            <v>1088.27</v>
          </cell>
          <cell r="CG163">
            <v>0</v>
          </cell>
          <cell r="CH163">
            <v>0</v>
          </cell>
          <cell r="CI163">
            <v>0</v>
          </cell>
          <cell r="CJ163">
            <v>78577.38</v>
          </cell>
          <cell r="CK163">
            <v>21004.63</v>
          </cell>
          <cell r="CL163">
            <v>9294.5</v>
          </cell>
          <cell r="CM163">
            <v>1552.92</v>
          </cell>
          <cell r="CN163">
            <v>37281</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28436.93</v>
          </cell>
          <cell r="DH163">
            <v>0</v>
          </cell>
          <cell r="DI163">
            <v>0</v>
          </cell>
          <cell r="DJ163">
            <v>3506</v>
          </cell>
          <cell r="DK163">
            <v>0</v>
          </cell>
          <cell r="DL163">
            <v>107267.04</v>
          </cell>
          <cell r="DM163">
            <v>33540.480000000003</v>
          </cell>
          <cell r="DN163">
            <v>20647.05</v>
          </cell>
          <cell r="DO163">
            <v>1106.75</v>
          </cell>
          <cell r="DP163">
            <v>0</v>
          </cell>
          <cell r="DQ163">
            <v>89.72</v>
          </cell>
          <cell r="DR163">
            <v>0</v>
          </cell>
          <cell r="DS163">
            <v>0</v>
          </cell>
          <cell r="DT163">
            <v>0</v>
          </cell>
          <cell r="DU163">
            <v>614</v>
          </cell>
          <cell r="DV163">
            <v>0</v>
          </cell>
          <cell r="DW163">
            <v>0</v>
          </cell>
          <cell r="DX163">
            <v>0</v>
          </cell>
          <cell r="DY163">
            <v>0</v>
          </cell>
          <cell r="DZ163">
            <v>221025.34</v>
          </cell>
          <cell r="EA163">
            <v>71061.7</v>
          </cell>
          <cell r="EB163">
            <v>3904.65</v>
          </cell>
          <cell r="EC163">
            <v>3938.32</v>
          </cell>
          <cell r="ED163">
            <v>0</v>
          </cell>
          <cell r="EE163">
            <v>2759</v>
          </cell>
          <cell r="EF163">
            <v>0</v>
          </cell>
          <cell r="EG163">
            <v>55000</v>
          </cell>
          <cell r="EH163">
            <v>9093.52</v>
          </cell>
          <cell r="EI163">
            <v>5932.26</v>
          </cell>
          <cell r="EJ163">
            <v>95.94</v>
          </cell>
          <cell r="EK163">
            <v>0</v>
          </cell>
          <cell r="EL163">
            <v>656.55</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995</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298602.49</v>
          </cell>
          <cell r="GL163">
            <v>85523.23</v>
          </cell>
          <cell r="GM163">
            <v>83321.64</v>
          </cell>
          <cell r="GN163">
            <v>261891.29</v>
          </cell>
          <cell r="GO163">
            <v>7208.05</v>
          </cell>
          <cell r="GP163">
            <v>315</v>
          </cell>
          <cell r="GQ163">
            <v>0</v>
          </cell>
          <cell r="GR163">
            <v>277604.56</v>
          </cell>
          <cell r="GS163">
            <v>66731.23</v>
          </cell>
          <cell r="GT163">
            <v>17966.96</v>
          </cell>
          <cell r="GU163">
            <v>47733.45</v>
          </cell>
          <cell r="GV163">
            <v>2214.8000000000002</v>
          </cell>
          <cell r="GW163">
            <v>786.25</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283535</v>
          </cell>
          <cell r="IV163">
            <v>0</v>
          </cell>
          <cell r="IW163">
            <v>0</v>
          </cell>
          <cell r="IX163">
            <v>0</v>
          </cell>
          <cell r="IY163">
            <v>0</v>
          </cell>
          <cell r="IZ163">
            <v>0</v>
          </cell>
          <cell r="JA163">
            <v>0</v>
          </cell>
          <cell r="JB163">
            <v>8002.35</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42108.63</v>
          </cell>
          <cell r="KE163">
            <v>4586204.7</v>
          </cell>
          <cell r="KF163">
            <v>1299684.27</v>
          </cell>
          <cell r="KG163">
            <v>792958.62</v>
          </cell>
          <cell r="KH163">
            <v>441448.25</v>
          </cell>
          <cell r="KI163">
            <v>50560.77</v>
          </cell>
          <cell r="KJ163">
            <v>8973.2199999999993</v>
          </cell>
          <cell r="KK163">
            <v>333645.98</v>
          </cell>
        </row>
        <row r="164">
          <cell r="A164">
            <v>161</v>
          </cell>
          <cell r="B164">
            <v>3600</v>
          </cell>
          <cell r="C164" t="str">
            <v>Le Mars Comm School District</v>
          </cell>
          <cell r="D164">
            <v>11565595.029999999</v>
          </cell>
          <cell r="E164">
            <v>3675629.23</v>
          </cell>
          <cell r="F164">
            <v>1267828.6499999999</v>
          </cell>
          <cell r="G164">
            <v>245198.68</v>
          </cell>
          <cell r="H164">
            <v>197295.66</v>
          </cell>
          <cell r="I164">
            <v>381</v>
          </cell>
          <cell r="J164">
            <v>0</v>
          </cell>
          <cell r="K164">
            <v>0</v>
          </cell>
          <cell r="L164">
            <v>0</v>
          </cell>
          <cell r="M164">
            <v>0</v>
          </cell>
          <cell r="N164">
            <v>0</v>
          </cell>
          <cell r="O164">
            <v>0</v>
          </cell>
          <cell r="P164">
            <v>0</v>
          </cell>
          <cell r="Q164">
            <v>0</v>
          </cell>
          <cell r="R164">
            <v>387188.52</v>
          </cell>
          <cell r="S164">
            <v>126484.42</v>
          </cell>
          <cell r="T164">
            <v>4720.99</v>
          </cell>
          <cell r="U164">
            <v>16952.72</v>
          </cell>
          <cell r="V164">
            <v>0</v>
          </cell>
          <cell r="W164">
            <v>0</v>
          </cell>
          <cell r="X164">
            <v>0</v>
          </cell>
          <cell r="Y164">
            <v>65439.1</v>
          </cell>
          <cell r="Z164">
            <v>33106.769999999997</v>
          </cell>
          <cell r="AA164">
            <v>1703.6</v>
          </cell>
          <cell r="AB164">
            <v>29967.89</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428911.14</v>
          </cell>
          <cell r="BW164">
            <v>98786.18</v>
          </cell>
          <cell r="BX164">
            <v>15409.11</v>
          </cell>
          <cell r="BY164">
            <v>18631.36</v>
          </cell>
          <cell r="BZ164">
            <v>0</v>
          </cell>
          <cell r="CA164">
            <v>0</v>
          </cell>
          <cell r="CB164">
            <v>0</v>
          </cell>
          <cell r="CC164">
            <v>203102.4</v>
          </cell>
          <cell r="CD164">
            <v>45872.93</v>
          </cell>
          <cell r="CE164">
            <v>0</v>
          </cell>
          <cell r="CF164">
            <v>12336.62</v>
          </cell>
          <cell r="CG164">
            <v>0</v>
          </cell>
          <cell r="CH164">
            <v>0</v>
          </cell>
          <cell r="CI164">
            <v>0</v>
          </cell>
          <cell r="CJ164">
            <v>202333.01</v>
          </cell>
          <cell r="CK164">
            <v>69953.14</v>
          </cell>
          <cell r="CL164">
            <v>61417.279999999999</v>
          </cell>
          <cell r="CM164">
            <v>145011.35999999999</v>
          </cell>
          <cell r="CN164">
            <v>329247.7</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56360.07</v>
          </cell>
          <cell r="DH164">
            <v>3466.78</v>
          </cell>
          <cell r="DI164">
            <v>0</v>
          </cell>
          <cell r="DJ164">
            <v>0</v>
          </cell>
          <cell r="DK164">
            <v>0</v>
          </cell>
          <cell r="DL164">
            <v>336415</v>
          </cell>
          <cell r="DM164">
            <v>133834.54999999999</v>
          </cell>
          <cell r="DN164">
            <v>57350.35</v>
          </cell>
          <cell r="DO164">
            <v>7361.29</v>
          </cell>
          <cell r="DP164">
            <v>690</v>
          </cell>
          <cell r="DQ164">
            <v>0</v>
          </cell>
          <cell r="DR164">
            <v>0</v>
          </cell>
          <cell r="DS164">
            <v>0</v>
          </cell>
          <cell r="DT164">
            <v>0</v>
          </cell>
          <cell r="DU164">
            <v>1725</v>
          </cell>
          <cell r="DV164">
            <v>0</v>
          </cell>
          <cell r="DW164">
            <v>0</v>
          </cell>
          <cell r="DX164">
            <v>0</v>
          </cell>
          <cell r="DY164">
            <v>0</v>
          </cell>
          <cell r="DZ164">
            <v>919425.06</v>
          </cell>
          <cell r="EA164">
            <v>399268.99</v>
          </cell>
          <cell r="EB164">
            <v>240.62</v>
          </cell>
          <cell r="EC164">
            <v>2584.3000000000002</v>
          </cell>
          <cell r="ED164">
            <v>0</v>
          </cell>
          <cell r="EE164">
            <v>0</v>
          </cell>
          <cell r="EF164">
            <v>0</v>
          </cell>
          <cell r="EG164">
            <v>3750.03</v>
          </cell>
          <cell r="EH164">
            <v>640.79999999999995</v>
          </cell>
          <cell r="EI164">
            <v>11830.08</v>
          </cell>
          <cell r="EJ164">
            <v>0</v>
          </cell>
          <cell r="EK164">
            <v>0</v>
          </cell>
          <cell r="EL164">
            <v>0</v>
          </cell>
          <cell r="EM164">
            <v>0</v>
          </cell>
          <cell r="EN164">
            <v>0</v>
          </cell>
          <cell r="EO164">
            <v>0</v>
          </cell>
          <cell r="EP164">
            <v>0</v>
          </cell>
          <cell r="EQ164">
            <v>0</v>
          </cell>
          <cell r="ER164">
            <v>0</v>
          </cell>
          <cell r="ES164">
            <v>0</v>
          </cell>
          <cell r="ET164">
            <v>0</v>
          </cell>
          <cell r="EU164">
            <v>27452.71</v>
          </cell>
          <cell r="EV164">
            <v>16618.63</v>
          </cell>
          <cell r="EW164">
            <v>0</v>
          </cell>
          <cell r="EX164">
            <v>31094.75</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10640.75</v>
          </cell>
          <cell r="FS164">
            <v>0</v>
          </cell>
          <cell r="FT164">
            <v>0</v>
          </cell>
          <cell r="FU164">
            <v>0</v>
          </cell>
          <cell r="FV164">
            <v>0</v>
          </cell>
          <cell r="FW164">
            <v>0</v>
          </cell>
          <cell r="FX164">
            <v>0</v>
          </cell>
          <cell r="FY164">
            <v>0</v>
          </cell>
          <cell r="FZ164">
            <v>16024</v>
          </cell>
          <cell r="GA164">
            <v>0</v>
          </cell>
          <cell r="GB164">
            <v>0</v>
          </cell>
          <cell r="GC164">
            <v>0</v>
          </cell>
          <cell r="GD164">
            <v>0</v>
          </cell>
          <cell r="GE164">
            <v>0</v>
          </cell>
          <cell r="GF164">
            <v>0</v>
          </cell>
          <cell r="GG164">
            <v>0</v>
          </cell>
          <cell r="GH164">
            <v>0</v>
          </cell>
          <cell r="GI164">
            <v>0</v>
          </cell>
          <cell r="GJ164">
            <v>0</v>
          </cell>
          <cell r="GK164">
            <v>713958.07</v>
          </cell>
          <cell r="GL164">
            <v>272696.26</v>
          </cell>
          <cell r="GM164">
            <v>394281.05</v>
          </cell>
          <cell r="GN164">
            <v>471426.25</v>
          </cell>
          <cell r="GO164">
            <v>30564.81</v>
          </cell>
          <cell r="GP164">
            <v>0</v>
          </cell>
          <cell r="GQ164">
            <v>0</v>
          </cell>
          <cell r="GR164">
            <v>463721.6</v>
          </cell>
          <cell r="GS164">
            <v>105392.59</v>
          </cell>
          <cell r="GT164">
            <v>45119.72</v>
          </cell>
          <cell r="GU164">
            <v>88172.44</v>
          </cell>
          <cell r="GV164">
            <v>12906.59</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1112640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623.72</v>
          </cell>
          <cell r="KE164">
            <v>15317291.67</v>
          </cell>
          <cell r="KF164">
            <v>4978284.49</v>
          </cell>
          <cell r="KG164">
            <v>1928627.27</v>
          </cell>
          <cell r="KH164">
            <v>1088228.44</v>
          </cell>
          <cell r="KI164">
            <v>570704.76</v>
          </cell>
          <cell r="KJ164">
            <v>381</v>
          </cell>
          <cell r="KK164">
            <v>1113263.72</v>
          </cell>
        </row>
        <row r="165">
          <cell r="A165">
            <v>162</v>
          </cell>
          <cell r="B165">
            <v>3609</v>
          </cell>
          <cell r="C165" t="str">
            <v>Lenox Comm School District</v>
          </cell>
          <cell r="D165">
            <v>2639652.1</v>
          </cell>
          <cell r="E165">
            <v>807993.23</v>
          </cell>
          <cell r="F165">
            <v>451468.93</v>
          </cell>
          <cell r="G165">
            <v>195144.94</v>
          </cell>
          <cell r="H165">
            <v>145705.12</v>
          </cell>
          <cell r="I165">
            <v>1368.71</v>
          </cell>
          <cell r="J165">
            <v>0</v>
          </cell>
          <cell r="K165">
            <v>0</v>
          </cell>
          <cell r="L165">
            <v>0</v>
          </cell>
          <cell r="M165">
            <v>0</v>
          </cell>
          <cell r="N165">
            <v>0</v>
          </cell>
          <cell r="O165">
            <v>0</v>
          </cell>
          <cell r="P165">
            <v>0</v>
          </cell>
          <cell r="Q165">
            <v>0</v>
          </cell>
          <cell r="R165">
            <v>43817.84</v>
          </cell>
          <cell r="S165">
            <v>16809.47</v>
          </cell>
          <cell r="T165">
            <v>322.39999999999998</v>
          </cell>
          <cell r="U165">
            <v>0</v>
          </cell>
          <cell r="V165">
            <v>0</v>
          </cell>
          <cell r="W165">
            <v>0</v>
          </cell>
          <cell r="X165">
            <v>0</v>
          </cell>
          <cell r="Y165">
            <v>27719.24</v>
          </cell>
          <cell r="Z165">
            <v>6857.94</v>
          </cell>
          <cell r="AA165">
            <v>1250</v>
          </cell>
          <cell r="AB165">
            <v>943.27</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40165.18</v>
          </cell>
          <cell r="CD165">
            <v>7117.96</v>
          </cell>
          <cell r="CE165">
            <v>0</v>
          </cell>
          <cell r="CF165">
            <v>2095.62</v>
          </cell>
          <cell r="CG165">
            <v>0</v>
          </cell>
          <cell r="CH165">
            <v>0</v>
          </cell>
          <cell r="CI165">
            <v>0</v>
          </cell>
          <cell r="CJ165">
            <v>38541.93</v>
          </cell>
          <cell r="CK165">
            <v>8500.2999999999993</v>
          </cell>
          <cell r="CL165">
            <v>25312.23</v>
          </cell>
          <cell r="CM165">
            <v>26480.73</v>
          </cell>
          <cell r="CN165">
            <v>10832.91</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17818.59</v>
          </cell>
          <cell r="DH165">
            <v>275</v>
          </cell>
          <cell r="DI165">
            <v>0</v>
          </cell>
          <cell r="DJ165">
            <v>4393.7299999999996</v>
          </cell>
          <cell r="DK165">
            <v>0</v>
          </cell>
          <cell r="DL165">
            <v>176884.38</v>
          </cell>
          <cell r="DM165">
            <v>59797.58</v>
          </cell>
          <cell r="DN165">
            <v>309.81</v>
          </cell>
          <cell r="DO165">
            <v>0</v>
          </cell>
          <cell r="DP165">
            <v>0</v>
          </cell>
          <cell r="DQ165">
            <v>1776</v>
          </cell>
          <cell r="DR165">
            <v>0</v>
          </cell>
          <cell r="DS165">
            <v>7875</v>
          </cell>
          <cell r="DT165">
            <v>1390.56</v>
          </cell>
          <cell r="DU165">
            <v>614</v>
          </cell>
          <cell r="DV165">
            <v>0</v>
          </cell>
          <cell r="DW165">
            <v>0</v>
          </cell>
          <cell r="DX165">
            <v>0</v>
          </cell>
          <cell r="DY165">
            <v>0</v>
          </cell>
          <cell r="DZ165">
            <v>222646.17</v>
          </cell>
          <cell r="EA165">
            <v>61122</v>
          </cell>
          <cell r="EB165">
            <v>128</v>
          </cell>
          <cell r="EC165">
            <v>526.20000000000005</v>
          </cell>
          <cell r="ED165">
            <v>0</v>
          </cell>
          <cell r="EE165">
            <v>1433</v>
          </cell>
          <cell r="EF165">
            <v>0</v>
          </cell>
          <cell r="EG165">
            <v>63287.28</v>
          </cell>
          <cell r="EH165">
            <v>20552.77</v>
          </cell>
          <cell r="EI165">
            <v>20519.419999999998</v>
          </cell>
          <cell r="EJ165">
            <v>1196.81</v>
          </cell>
          <cell r="EK165">
            <v>386.58</v>
          </cell>
          <cell r="EL165">
            <v>1392.27</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1345</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114529.73</v>
          </cell>
          <cell r="GL165">
            <v>35083.019999999997</v>
          </cell>
          <cell r="GM165">
            <v>117954.65</v>
          </cell>
          <cell r="GN165">
            <v>165604.95000000001</v>
          </cell>
          <cell r="GO165">
            <v>1498.75</v>
          </cell>
          <cell r="GP165">
            <v>0</v>
          </cell>
          <cell r="GQ165">
            <v>0</v>
          </cell>
          <cell r="GR165">
            <v>82910.490000000005</v>
          </cell>
          <cell r="GS165">
            <v>14667.72</v>
          </cell>
          <cell r="GT165">
            <v>23220.37</v>
          </cell>
          <cell r="GU165">
            <v>24336.38</v>
          </cell>
          <cell r="GV165">
            <v>105</v>
          </cell>
          <cell r="GW165">
            <v>55</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197803</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3458029.34</v>
          </cell>
          <cell r="KF165">
            <v>1039892.55</v>
          </cell>
          <cell r="KG165">
            <v>660263.4</v>
          </cell>
          <cell r="KH165">
            <v>416603.9</v>
          </cell>
          <cell r="KI165">
            <v>158528.35999999999</v>
          </cell>
          <cell r="KJ165">
            <v>10418.709999999999</v>
          </cell>
          <cell r="KK165">
            <v>197803</v>
          </cell>
        </row>
        <row r="166">
          <cell r="A166">
            <v>163</v>
          </cell>
          <cell r="B166">
            <v>3645</v>
          </cell>
          <cell r="C166" t="str">
            <v>Lewis Central Comm School District</v>
          </cell>
          <cell r="D166">
            <v>14437805.98</v>
          </cell>
          <cell r="E166">
            <v>4515020.75</v>
          </cell>
          <cell r="F166">
            <v>3790725.4</v>
          </cell>
          <cell r="G166">
            <v>1286123.83</v>
          </cell>
          <cell r="H166">
            <v>196041.8</v>
          </cell>
          <cell r="I166">
            <v>3864</v>
          </cell>
          <cell r="J166">
            <v>0</v>
          </cell>
          <cell r="K166">
            <v>0</v>
          </cell>
          <cell r="L166">
            <v>0</v>
          </cell>
          <cell r="M166">
            <v>0</v>
          </cell>
          <cell r="N166">
            <v>0</v>
          </cell>
          <cell r="O166">
            <v>0</v>
          </cell>
          <cell r="P166">
            <v>0</v>
          </cell>
          <cell r="Q166">
            <v>0</v>
          </cell>
          <cell r="R166">
            <v>425394.17</v>
          </cell>
          <cell r="S166">
            <v>133536.92000000001</v>
          </cell>
          <cell r="T166">
            <v>23128.2</v>
          </cell>
          <cell r="U166">
            <v>11593.36</v>
          </cell>
          <cell r="V166">
            <v>0</v>
          </cell>
          <cell r="W166">
            <v>500</v>
          </cell>
          <cell r="X166">
            <v>0</v>
          </cell>
          <cell r="Y166">
            <v>148032.1</v>
          </cell>
          <cell r="Z166">
            <v>45048.43</v>
          </cell>
          <cell r="AA166">
            <v>1784.75</v>
          </cell>
          <cell r="AB166">
            <v>4689.97</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1236207.02</v>
          </cell>
          <cell r="BW166">
            <v>420368.87</v>
          </cell>
          <cell r="BX166">
            <v>9310.01</v>
          </cell>
          <cell r="BY166">
            <v>9395.44</v>
          </cell>
          <cell r="BZ166">
            <v>0</v>
          </cell>
          <cell r="CA166">
            <v>4019</v>
          </cell>
          <cell r="CB166">
            <v>0</v>
          </cell>
          <cell r="CC166">
            <v>223336.07</v>
          </cell>
          <cell r="CD166">
            <v>58094.15</v>
          </cell>
          <cell r="CE166">
            <v>35.880000000000003</v>
          </cell>
          <cell r="CF166">
            <v>26752.85</v>
          </cell>
          <cell r="CG166">
            <v>0</v>
          </cell>
          <cell r="CH166">
            <v>0</v>
          </cell>
          <cell r="CI166">
            <v>0</v>
          </cell>
          <cell r="CJ166">
            <v>230092.29</v>
          </cell>
          <cell r="CK166">
            <v>80486.490000000005</v>
          </cell>
          <cell r="CL166">
            <v>5218.1499999999996</v>
          </cell>
          <cell r="CM166">
            <v>9777.9</v>
          </cell>
          <cell r="CN166">
            <v>81486.39</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54185.95</v>
          </cell>
          <cell r="DH166">
            <v>168.98</v>
          </cell>
          <cell r="DI166">
            <v>908.14</v>
          </cell>
          <cell r="DJ166">
            <v>2460</v>
          </cell>
          <cell r="DK166">
            <v>0</v>
          </cell>
          <cell r="DL166">
            <v>252201.63</v>
          </cell>
          <cell r="DM166">
            <v>76202.59</v>
          </cell>
          <cell r="DN166">
            <v>10972.57</v>
          </cell>
          <cell r="DO166">
            <v>2294.7600000000002</v>
          </cell>
          <cell r="DP166">
            <v>0</v>
          </cell>
          <cell r="DQ166">
            <v>2569</v>
          </cell>
          <cell r="DR166">
            <v>0</v>
          </cell>
          <cell r="DS166">
            <v>0</v>
          </cell>
          <cell r="DT166">
            <v>0</v>
          </cell>
          <cell r="DU166">
            <v>23260.41</v>
          </cell>
          <cell r="DV166">
            <v>0</v>
          </cell>
          <cell r="DW166">
            <v>0</v>
          </cell>
          <cell r="DX166">
            <v>0</v>
          </cell>
          <cell r="DY166">
            <v>0</v>
          </cell>
          <cell r="DZ166">
            <v>1335410.31</v>
          </cell>
          <cell r="EA166">
            <v>507574.85</v>
          </cell>
          <cell r="EB166">
            <v>40143.58</v>
          </cell>
          <cell r="EC166">
            <v>23583.46</v>
          </cell>
          <cell r="ED166">
            <v>44217.04</v>
          </cell>
          <cell r="EE166">
            <v>18245.5</v>
          </cell>
          <cell r="EF166">
            <v>0</v>
          </cell>
          <cell r="EG166">
            <v>194049.55</v>
          </cell>
          <cell r="EH166">
            <v>75856.61</v>
          </cell>
          <cell r="EI166">
            <v>90404.93</v>
          </cell>
          <cell r="EJ166">
            <v>2758.07</v>
          </cell>
          <cell r="EK166">
            <v>0</v>
          </cell>
          <cell r="EL166">
            <v>0</v>
          </cell>
          <cell r="EM166">
            <v>0</v>
          </cell>
          <cell r="EN166">
            <v>0</v>
          </cell>
          <cell r="EO166">
            <v>0</v>
          </cell>
          <cell r="EP166">
            <v>0</v>
          </cell>
          <cell r="EQ166">
            <v>0</v>
          </cell>
          <cell r="ER166">
            <v>0</v>
          </cell>
          <cell r="ES166">
            <v>0</v>
          </cell>
          <cell r="ET166">
            <v>0</v>
          </cell>
          <cell r="EU166">
            <v>25526.03</v>
          </cell>
          <cell r="EV166">
            <v>4388.3500000000004</v>
          </cell>
          <cell r="EW166">
            <v>0</v>
          </cell>
          <cell r="EX166">
            <v>657.43</v>
          </cell>
          <cell r="EY166">
            <v>15.5</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13630.3</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1217428.8999999999</v>
          </cell>
          <cell r="GL166">
            <v>468260.81</v>
          </cell>
          <cell r="GM166">
            <v>448944.25</v>
          </cell>
          <cell r="GN166">
            <v>913671.44</v>
          </cell>
          <cell r="GO166">
            <v>39165.629999999997</v>
          </cell>
          <cell r="GP166">
            <v>0</v>
          </cell>
          <cell r="GQ166">
            <v>0</v>
          </cell>
          <cell r="GR166">
            <v>922462.98</v>
          </cell>
          <cell r="GS166">
            <v>190662.18</v>
          </cell>
          <cell r="GT166">
            <v>84626.41</v>
          </cell>
          <cell r="GU166">
            <v>176237.07</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1265993</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20647947.030000001</v>
          </cell>
          <cell r="KF166">
            <v>6575501</v>
          </cell>
          <cell r="KG166">
            <v>4596370.79</v>
          </cell>
          <cell r="KH166">
            <v>2467704.56</v>
          </cell>
          <cell r="KI166">
            <v>361834.5</v>
          </cell>
          <cell r="KJ166">
            <v>31657.5</v>
          </cell>
          <cell r="KK166">
            <v>1265993</v>
          </cell>
        </row>
        <row r="167">
          <cell r="A167">
            <v>164</v>
          </cell>
          <cell r="B167">
            <v>3691</v>
          </cell>
          <cell r="C167" t="str">
            <v>North Cedar Comm School District</v>
          </cell>
          <cell r="D167">
            <v>3756871.7</v>
          </cell>
          <cell r="E167">
            <v>1342929.99</v>
          </cell>
          <cell r="F167">
            <v>1663147.6</v>
          </cell>
          <cell r="G167">
            <v>154761.48000000001</v>
          </cell>
          <cell r="H167">
            <v>11684.06</v>
          </cell>
          <cell r="I167">
            <v>0</v>
          </cell>
          <cell r="J167">
            <v>0</v>
          </cell>
          <cell r="K167">
            <v>0</v>
          </cell>
          <cell r="L167">
            <v>0</v>
          </cell>
          <cell r="M167">
            <v>0</v>
          </cell>
          <cell r="N167">
            <v>0</v>
          </cell>
          <cell r="O167">
            <v>0</v>
          </cell>
          <cell r="P167">
            <v>0</v>
          </cell>
          <cell r="Q167">
            <v>0</v>
          </cell>
          <cell r="R167">
            <v>26465.56</v>
          </cell>
          <cell r="S167">
            <v>8743.61</v>
          </cell>
          <cell r="T167">
            <v>3281.1</v>
          </cell>
          <cell r="U167">
            <v>16.23</v>
          </cell>
          <cell r="V167">
            <v>0</v>
          </cell>
          <cell r="W167">
            <v>0</v>
          </cell>
          <cell r="X167">
            <v>0</v>
          </cell>
          <cell r="Y167">
            <v>49966</v>
          </cell>
          <cell r="Z167">
            <v>18911.759999999998</v>
          </cell>
          <cell r="AA167">
            <v>10526.8</v>
          </cell>
          <cell r="AB167">
            <v>4128.3999999999996</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191127.8</v>
          </cell>
          <cell r="BW167">
            <v>52035.35</v>
          </cell>
          <cell r="BX167">
            <v>56083.29</v>
          </cell>
          <cell r="BY167">
            <v>0</v>
          </cell>
          <cell r="BZ167">
            <v>0</v>
          </cell>
          <cell r="CA167">
            <v>0</v>
          </cell>
          <cell r="CB167">
            <v>0</v>
          </cell>
          <cell r="CC167">
            <v>65935.759999999995</v>
          </cell>
          <cell r="CD167">
            <v>19005.34</v>
          </cell>
          <cell r="CE167">
            <v>0</v>
          </cell>
          <cell r="CF167">
            <v>1639.1</v>
          </cell>
          <cell r="CG167">
            <v>0</v>
          </cell>
          <cell r="CH167">
            <v>0</v>
          </cell>
          <cell r="CI167">
            <v>0</v>
          </cell>
          <cell r="CJ167">
            <v>0</v>
          </cell>
          <cell r="CK167">
            <v>0</v>
          </cell>
          <cell r="CL167">
            <v>9306.2099999999991</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19123.61</v>
          </cell>
          <cell r="DH167">
            <v>87.24</v>
          </cell>
          <cell r="DI167">
            <v>0</v>
          </cell>
          <cell r="DJ167">
            <v>0</v>
          </cell>
          <cell r="DK167">
            <v>0</v>
          </cell>
          <cell r="DL167">
            <v>178394.52</v>
          </cell>
          <cell r="DM167">
            <v>60141.3</v>
          </cell>
          <cell r="DN167">
            <v>15219.21</v>
          </cell>
          <cell r="DO167">
            <v>1858.02</v>
          </cell>
          <cell r="DP167">
            <v>0</v>
          </cell>
          <cell r="DQ167">
            <v>0</v>
          </cell>
          <cell r="DR167">
            <v>0</v>
          </cell>
          <cell r="DS167">
            <v>0</v>
          </cell>
          <cell r="DT167">
            <v>0</v>
          </cell>
          <cell r="DU167">
            <v>1410.89</v>
          </cell>
          <cell r="DV167">
            <v>0</v>
          </cell>
          <cell r="DW167">
            <v>0</v>
          </cell>
          <cell r="DX167">
            <v>0</v>
          </cell>
          <cell r="DY167">
            <v>0</v>
          </cell>
          <cell r="DZ167">
            <v>313698.86</v>
          </cell>
          <cell r="EA167">
            <v>114511.18</v>
          </cell>
          <cell r="EB167">
            <v>20592.009999999998</v>
          </cell>
          <cell r="EC167">
            <v>253.15</v>
          </cell>
          <cell r="ED167">
            <v>0</v>
          </cell>
          <cell r="EE167">
            <v>0</v>
          </cell>
          <cell r="EF167">
            <v>0</v>
          </cell>
          <cell r="EG167">
            <v>196753.38</v>
          </cell>
          <cell r="EH167">
            <v>65039.17</v>
          </cell>
          <cell r="EI167">
            <v>27875.19</v>
          </cell>
          <cell r="EJ167">
            <v>10393.65</v>
          </cell>
          <cell r="EK167">
            <v>2891.48</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3063.7</v>
          </cell>
          <cell r="FS167">
            <v>0</v>
          </cell>
          <cell r="FT167">
            <v>0</v>
          </cell>
          <cell r="FU167">
            <v>0</v>
          </cell>
          <cell r="FV167">
            <v>0</v>
          </cell>
          <cell r="FW167">
            <v>116851.49</v>
          </cell>
          <cell r="FX167">
            <v>51039.38</v>
          </cell>
          <cell r="FY167">
            <v>747.8</v>
          </cell>
          <cell r="FZ167">
            <v>66364.33</v>
          </cell>
          <cell r="GA167">
            <v>77664.22</v>
          </cell>
          <cell r="GB167">
            <v>0</v>
          </cell>
          <cell r="GC167">
            <v>0</v>
          </cell>
          <cell r="GD167">
            <v>0</v>
          </cell>
          <cell r="GE167">
            <v>0</v>
          </cell>
          <cell r="GF167">
            <v>0</v>
          </cell>
          <cell r="GG167">
            <v>0</v>
          </cell>
          <cell r="GH167">
            <v>0</v>
          </cell>
          <cell r="GI167">
            <v>0</v>
          </cell>
          <cell r="GJ167">
            <v>0</v>
          </cell>
          <cell r="GK167">
            <v>292548.94</v>
          </cell>
          <cell r="GL167">
            <v>119784.46</v>
          </cell>
          <cell r="GM167">
            <v>127514.05</v>
          </cell>
          <cell r="GN167">
            <v>237571.06</v>
          </cell>
          <cell r="GO167">
            <v>2535.88</v>
          </cell>
          <cell r="GP167">
            <v>0</v>
          </cell>
          <cell r="GQ167">
            <v>0</v>
          </cell>
          <cell r="GR167">
            <v>207057.2</v>
          </cell>
          <cell r="GS167">
            <v>45182.02</v>
          </cell>
          <cell r="GT167">
            <v>76848.490000000005</v>
          </cell>
          <cell r="GU167">
            <v>70710.289999999994</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354945</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5395671.21</v>
          </cell>
          <cell r="KF167">
            <v>1897323.56</v>
          </cell>
          <cell r="KG167">
            <v>2034739.95</v>
          </cell>
          <cell r="KH167">
            <v>547782.94999999995</v>
          </cell>
          <cell r="KI167">
            <v>94775.64</v>
          </cell>
          <cell r="KJ167">
            <v>0</v>
          </cell>
          <cell r="KK167">
            <v>354945</v>
          </cell>
        </row>
        <row r="168">
          <cell r="A168">
            <v>165</v>
          </cell>
          <cell r="B168">
            <v>3715</v>
          </cell>
          <cell r="C168" t="str">
            <v>Linn-Mar Comm School District</v>
          </cell>
          <cell r="D168">
            <v>44766032.130000003</v>
          </cell>
          <cell r="E168">
            <v>7684662.2199999997</v>
          </cell>
          <cell r="F168">
            <v>7040647.2199999997</v>
          </cell>
          <cell r="G168">
            <v>1796259.68</v>
          </cell>
          <cell r="H168">
            <v>359644.92</v>
          </cell>
          <cell r="I168">
            <v>32066.77</v>
          </cell>
          <cell r="J168">
            <v>0</v>
          </cell>
          <cell r="K168">
            <v>658149.43999999994</v>
          </cell>
          <cell r="L168">
            <v>113634.71</v>
          </cell>
          <cell r="M168">
            <v>0</v>
          </cell>
          <cell r="N168">
            <v>66411.22</v>
          </cell>
          <cell r="O168">
            <v>0</v>
          </cell>
          <cell r="P168">
            <v>0</v>
          </cell>
          <cell r="Q168">
            <v>0</v>
          </cell>
          <cell r="R168">
            <v>1535382.16</v>
          </cell>
          <cell r="S168">
            <v>271199.37</v>
          </cell>
          <cell r="T168">
            <v>0</v>
          </cell>
          <cell r="U168">
            <v>1932.31</v>
          </cell>
          <cell r="V168">
            <v>0</v>
          </cell>
          <cell r="W168">
            <v>0</v>
          </cell>
          <cell r="X168">
            <v>0</v>
          </cell>
          <cell r="Y168">
            <v>1113654.1599999999</v>
          </cell>
          <cell r="Z168">
            <v>185545.42</v>
          </cell>
          <cell r="AA168">
            <v>345.62</v>
          </cell>
          <cell r="AB168">
            <v>37504.85</v>
          </cell>
          <cell r="AC168">
            <v>0</v>
          </cell>
          <cell r="AD168">
            <v>139.5</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66905.17</v>
          </cell>
          <cell r="BP168">
            <v>11418.69</v>
          </cell>
          <cell r="BQ168">
            <v>0</v>
          </cell>
          <cell r="BR168">
            <v>2111.37</v>
          </cell>
          <cell r="BS168">
            <v>0</v>
          </cell>
          <cell r="BT168">
            <v>0</v>
          </cell>
          <cell r="BU168">
            <v>0</v>
          </cell>
          <cell r="BV168">
            <v>3689826.76</v>
          </cell>
          <cell r="BW168">
            <v>643925.18000000005</v>
          </cell>
          <cell r="BX168">
            <v>226721.97</v>
          </cell>
          <cell r="BY168">
            <v>175311.09</v>
          </cell>
          <cell r="BZ168">
            <v>1665</v>
          </cell>
          <cell r="CA168">
            <v>800</v>
          </cell>
          <cell r="CB168">
            <v>0</v>
          </cell>
          <cell r="CC168">
            <v>1374185.55</v>
          </cell>
          <cell r="CD168">
            <v>235571.74</v>
          </cell>
          <cell r="CE168">
            <v>0</v>
          </cell>
          <cell r="CF168">
            <v>58690.73</v>
          </cell>
          <cell r="CG168">
            <v>6556</v>
          </cell>
          <cell r="CH168">
            <v>0</v>
          </cell>
          <cell r="CI168">
            <v>0</v>
          </cell>
          <cell r="CJ168">
            <v>547323.69999999995</v>
          </cell>
          <cell r="CK168">
            <v>96980.1</v>
          </cell>
          <cell r="CL168">
            <v>111030.67</v>
          </cell>
          <cell r="CM168">
            <v>75051.88</v>
          </cell>
          <cell r="CN168">
            <v>54479.64</v>
          </cell>
          <cell r="CO168">
            <v>1030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52731.63</v>
          </cell>
          <cell r="DH168">
            <v>51777.09</v>
          </cell>
          <cell r="DI168">
            <v>0</v>
          </cell>
          <cell r="DJ168">
            <v>32567</v>
          </cell>
          <cell r="DK168">
            <v>0</v>
          </cell>
          <cell r="DL168">
            <v>506101.34</v>
          </cell>
          <cell r="DM168">
            <v>93068.38</v>
          </cell>
          <cell r="DN168">
            <v>31968.04</v>
          </cell>
          <cell r="DO168">
            <v>4950.1499999999996</v>
          </cell>
          <cell r="DP168">
            <v>0</v>
          </cell>
          <cell r="DQ168">
            <v>29436</v>
          </cell>
          <cell r="DR168">
            <v>0</v>
          </cell>
          <cell r="DS168">
            <v>0</v>
          </cell>
          <cell r="DT168">
            <v>0</v>
          </cell>
          <cell r="DU168">
            <v>4213</v>
          </cell>
          <cell r="DV168">
            <v>0</v>
          </cell>
          <cell r="DW168">
            <v>0</v>
          </cell>
          <cell r="DX168">
            <v>0</v>
          </cell>
          <cell r="DY168">
            <v>0</v>
          </cell>
          <cell r="DZ168">
            <v>4298535.38</v>
          </cell>
          <cell r="EA168">
            <v>736299.01</v>
          </cell>
          <cell r="EB168">
            <v>13204.99</v>
          </cell>
          <cell r="EC168">
            <v>7590.79</v>
          </cell>
          <cell r="ED168">
            <v>0</v>
          </cell>
          <cell r="EE168">
            <v>0</v>
          </cell>
          <cell r="EF168">
            <v>0</v>
          </cell>
          <cell r="EG168">
            <v>442089.17</v>
          </cell>
          <cell r="EH168">
            <v>77208.27</v>
          </cell>
          <cell r="EI168">
            <v>315743.44</v>
          </cell>
          <cell r="EJ168">
            <v>13521.24</v>
          </cell>
          <cell r="EK168">
            <v>1119.5</v>
          </cell>
          <cell r="EL168">
            <v>0</v>
          </cell>
          <cell r="EM168">
            <v>0</v>
          </cell>
          <cell r="EN168">
            <v>0</v>
          </cell>
          <cell r="EO168">
            <v>0</v>
          </cell>
          <cell r="EP168">
            <v>0</v>
          </cell>
          <cell r="EQ168">
            <v>0</v>
          </cell>
          <cell r="ER168">
            <v>0</v>
          </cell>
          <cell r="ES168">
            <v>0</v>
          </cell>
          <cell r="ET168">
            <v>0</v>
          </cell>
          <cell r="EU168">
            <v>72917.429999999993</v>
          </cell>
          <cell r="EV168">
            <v>12195.66</v>
          </cell>
          <cell r="EW168">
            <v>0</v>
          </cell>
          <cell r="EX168">
            <v>119826.82</v>
          </cell>
          <cell r="EY168">
            <v>0</v>
          </cell>
          <cell r="EZ168">
            <v>0</v>
          </cell>
          <cell r="FA168">
            <v>0</v>
          </cell>
          <cell r="FB168">
            <v>0</v>
          </cell>
          <cell r="FC168">
            <v>0</v>
          </cell>
          <cell r="FD168">
            <v>0</v>
          </cell>
          <cell r="FE168">
            <v>0</v>
          </cell>
          <cell r="FF168">
            <v>0</v>
          </cell>
          <cell r="FG168">
            <v>0</v>
          </cell>
          <cell r="FH168">
            <v>0</v>
          </cell>
          <cell r="FI168">
            <v>125169.4</v>
          </cell>
          <cell r="FJ168">
            <v>21941.119999999999</v>
          </cell>
          <cell r="FK168">
            <v>0</v>
          </cell>
          <cell r="FL168">
            <v>0</v>
          </cell>
          <cell r="FM168">
            <v>0</v>
          </cell>
          <cell r="FN168">
            <v>0</v>
          </cell>
          <cell r="FO168">
            <v>0</v>
          </cell>
          <cell r="FP168">
            <v>427349.38</v>
          </cell>
          <cell r="FQ168">
            <v>76009.14</v>
          </cell>
          <cell r="FR168">
            <v>94826.41</v>
          </cell>
          <cell r="FS168">
            <v>3890.92</v>
          </cell>
          <cell r="FT168">
            <v>0</v>
          </cell>
          <cell r="FU168">
            <v>7675.5</v>
          </cell>
          <cell r="FV168">
            <v>0</v>
          </cell>
          <cell r="FW168">
            <v>0</v>
          </cell>
          <cell r="FX168">
            <v>0</v>
          </cell>
          <cell r="FY168">
            <v>0</v>
          </cell>
          <cell r="FZ168">
            <v>0</v>
          </cell>
          <cell r="GA168">
            <v>0</v>
          </cell>
          <cell r="GB168">
            <v>0</v>
          </cell>
          <cell r="GC168">
            <v>0</v>
          </cell>
          <cell r="GD168">
            <v>0</v>
          </cell>
          <cell r="GE168">
            <v>0</v>
          </cell>
          <cell r="GF168">
            <v>0</v>
          </cell>
          <cell r="GG168">
            <v>26.12</v>
          </cell>
          <cell r="GH168">
            <v>0</v>
          </cell>
          <cell r="GI168">
            <v>0</v>
          </cell>
          <cell r="GJ168">
            <v>0</v>
          </cell>
          <cell r="GK168">
            <v>3595063.55</v>
          </cell>
          <cell r="GL168">
            <v>598783.61</v>
          </cell>
          <cell r="GM168">
            <v>356174.98</v>
          </cell>
          <cell r="GN168">
            <v>2363297.67</v>
          </cell>
          <cell r="GO168">
            <v>158.97</v>
          </cell>
          <cell r="GP168">
            <v>7847.98</v>
          </cell>
          <cell r="GQ168">
            <v>0</v>
          </cell>
          <cell r="GR168">
            <v>1513480.67</v>
          </cell>
          <cell r="GS168">
            <v>259115.96</v>
          </cell>
          <cell r="GT168">
            <v>269149.75</v>
          </cell>
          <cell r="GU168">
            <v>323916.86</v>
          </cell>
          <cell r="GV168">
            <v>0</v>
          </cell>
          <cell r="GW168">
            <v>130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3631522</v>
          </cell>
          <cell r="IV168">
            <v>0</v>
          </cell>
          <cell r="IW168">
            <v>0</v>
          </cell>
          <cell r="IX168">
            <v>0</v>
          </cell>
          <cell r="IY168">
            <v>0</v>
          </cell>
          <cell r="IZ168">
            <v>0</v>
          </cell>
          <cell r="JA168">
            <v>0</v>
          </cell>
          <cell r="JB168">
            <v>217311.55</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64732165.390000001</v>
          </cell>
          <cell r="KF168">
            <v>11117558.58</v>
          </cell>
          <cell r="KG168">
            <v>8516757.7200000007</v>
          </cell>
          <cell r="KH168">
            <v>5102070.79</v>
          </cell>
          <cell r="KI168">
            <v>423624.03</v>
          </cell>
          <cell r="KJ168">
            <v>111692.75</v>
          </cell>
          <cell r="KK168">
            <v>3848833.55</v>
          </cell>
        </row>
        <row r="169">
          <cell r="A169">
            <v>166</v>
          </cell>
          <cell r="B169">
            <v>3744</v>
          </cell>
          <cell r="C169" t="str">
            <v>Lisbon Comm School District</v>
          </cell>
          <cell r="D169">
            <v>3079295.47</v>
          </cell>
          <cell r="E169">
            <v>1027000.21</v>
          </cell>
          <cell r="F169">
            <v>1056936.1100000001</v>
          </cell>
          <cell r="G169">
            <v>352615.67</v>
          </cell>
          <cell r="H169">
            <v>5568.7</v>
          </cell>
          <cell r="I169">
            <v>0</v>
          </cell>
          <cell r="J169">
            <v>0</v>
          </cell>
          <cell r="K169">
            <v>0</v>
          </cell>
          <cell r="L169">
            <v>0</v>
          </cell>
          <cell r="M169">
            <v>0</v>
          </cell>
          <cell r="N169">
            <v>3213.33</v>
          </cell>
          <cell r="O169">
            <v>0</v>
          </cell>
          <cell r="P169">
            <v>0</v>
          </cell>
          <cell r="Q169">
            <v>0</v>
          </cell>
          <cell r="R169">
            <v>69291.960000000006</v>
          </cell>
          <cell r="S169">
            <v>28462.95</v>
          </cell>
          <cell r="T169">
            <v>0</v>
          </cell>
          <cell r="U169">
            <v>166.43</v>
          </cell>
          <cell r="V169">
            <v>0</v>
          </cell>
          <cell r="W169">
            <v>0</v>
          </cell>
          <cell r="X169">
            <v>0</v>
          </cell>
          <cell r="Y169">
            <v>58264.83</v>
          </cell>
          <cell r="Z169">
            <v>18877.7</v>
          </cell>
          <cell r="AA169">
            <v>0</v>
          </cell>
          <cell r="AB169">
            <v>8045.32</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30218.12</v>
          </cell>
          <cell r="BY169">
            <v>0</v>
          </cell>
          <cell r="BZ169">
            <v>0</v>
          </cell>
          <cell r="CA169">
            <v>0</v>
          </cell>
          <cell r="CB169">
            <v>0</v>
          </cell>
          <cell r="CC169">
            <v>0</v>
          </cell>
          <cell r="CD169">
            <v>0</v>
          </cell>
          <cell r="CE169">
            <v>21771.8</v>
          </cell>
          <cell r="CF169">
            <v>3670.71</v>
          </cell>
          <cell r="CG169">
            <v>0</v>
          </cell>
          <cell r="CH169">
            <v>0</v>
          </cell>
          <cell r="CI169">
            <v>0</v>
          </cell>
          <cell r="CJ169">
            <v>101451.47</v>
          </cell>
          <cell r="CK169">
            <v>36500.39</v>
          </cell>
          <cell r="CL169">
            <v>7195.8</v>
          </cell>
          <cell r="CM169">
            <v>110403.8</v>
          </cell>
          <cell r="CN169">
            <v>22000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27947.11</v>
          </cell>
          <cell r="DH169">
            <v>2079.9499999999998</v>
          </cell>
          <cell r="DI169">
            <v>0</v>
          </cell>
          <cell r="DJ169">
            <v>0</v>
          </cell>
          <cell r="DK169">
            <v>0</v>
          </cell>
          <cell r="DL169">
            <v>210748.85</v>
          </cell>
          <cell r="DM169">
            <v>70991.39</v>
          </cell>
          <cell r="DN169">
            <v>10439.84</v>
          </cell>
          <cell r="DO169">
            <v>21516.94</v>
          </cell>
          <cell r="DP169">
            <v>0</v>
          </cell>
          <cell r="DQ169">
            <v>0</v>
          </cell>
          <cell r="DR169">
            <v>0</v>
          </cell>
          <cell r="DS169">
            <v>0</v>
          </cell>
          <cell r="DT169">
            <v>0</v>
          </cell>
          <cell r="DU169">
            <v>995</v>
          </cell>
          <cell r="DV169">
            <v>0</v>
          </cell>
          <cell r="DW169">
            <v>0</v>
          </cell>
          <cell r="DX169">
            <v>0</v>
          </cell>
          <cell r="DY169">
            <v>0</v>
          </cell>
          <cell r="DZ169">
            <v>279475.27</v>
          </cell>
          <cell r="EA169">
            <v>132563.46</v>
          </cell>
          <cell r="EB169">
            <v>0</v>
          </cell>
          <cell r="EC169">
            <v>3246</v>
          </cell>
          <cell r="ED169">
            <v>0</v>
          </cell>
          <cell r="EE169">
            <v>0</v>
          </cell>
          <cell r="EF169">
            <v>0</v>
          </cell>
          <cell r="EG169">
            <v>69640.990000000005</v>
          </cell>
          <cell r="EH169">
            <v>38775.43</v>
          </cell>
          <cell r="EI169">
            <v>4827</v>
          </cell>
          <cell r="EJ169">
            <v>698.44</v>
          </cell>
          <cell r="EK169">
            <v>0</v>
          </cell>
          <cell r="EL169">
            <v>383.27</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5102.7299999999996</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204404.28</v>
          </cell>
          <cell r="GL169">
            <v>75026.5</v>
          </cell>
          <cell r="GM169">
            <v>155630</v>
          </cell>
          <cell r="GN169">
            <v>354475.21</v>
          </cell>
          <cell r="GO169">
            <v>1179.6500000000001</v>
          </cell>
          <cell r="GP169">
            <v>0</v>
          </cell>
          <cell r="GQ169">
            <v>0</v>
          </cell>
          <cell r="GR169">
            <v>81214.05</v>
          </cell>
          <cell r="GS169">
            <v>19858.98</v>
          </cell>
          <cell r="GT169">
            <v>23180.560000000001</v>
          </cell>
          <cell r="GU169">
            <v>20078.7</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280136</v>
          </cell>
          <cell r="IV169">
            <v>0</v>
          </cell>
          <cell r="IW169">
            <v>0</v>
          </cell>
          <cell r="IX169">
            <v>0</v>
          </cell>
          <cell r="IY169">
            <v>0</v>
          </cell>
          <cell r="IZ169">
            <v>0</v>
          </cell>
          <cell r="JA169">
            <v>0</v>
          </cell>
          <cell r="JB169">
            <v>38474.33</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4153787.17</v>
          </cell>
          <cell r="KF169">
            <v>1448057.01</v>
          </cell>
          <cell r="KG169">
            <v>1344244.07</v>
          </cell>
          <cell r="KH169">
            <v>880210.5</v>
          </cell>
          <cell r="KI169">
            <v>28748.35</v>
          </cell>
          <cell r="KJ169">
            <v>383.27</v>
          </cell>
          <cell r="KK169">
            <v>318610.33</v>
          </cell>
        </row>
        <row r="170">
          <cell r="A170">
            <v>167</v>
          </cell>
          <cell r="B170">
            <v>3798</v>
          </cell>
          <cell r="C170" t="str">
            <v>Logan-Magnolia Comm School District</v>
          </cell>
          <cell r="D170">
            <v>3287592.53</v>
          </cell>
          <cell r="E170">
            <v>971722.7</v>
          </cell>
          <cell r="F170">
            <v>571867.06999999995</v>
          </cell>
          <cell r="G170">
            <v>129896.5</v>
          </cell>
          <cell r="H170">
            <v>56387.94</v>
          </cell>
          <cell r="I170">
            <v>64467.85</v>
          </cell>
          <cell r="J170">
            <v>0</v>
          </cell>
          <cell r="K170">
            <v>0</v>
          </cell>
          <cell r="L170">
            <v>0</v>
          </cell>
          <cell r="M170">
            <v>0</v>
          </cell>
          <cell r="N170">
            <v>0</v>
          </cell>
          <cell r="O170">
            <v>0</v>
          </cell>
          <cell r="P170">
            <v>0</v>
          </cell>
          <cell r="Q170">
            <v>0</v>
          </cell>
          <cell r="R170">
            <v>101401.98</v>
          </cell>
          <cell r="S170">
            <v>35800.93</v>
          </cell>
          <cell r="T170">
            <v>67752.22</v>
          </cell>
          <cell r="U170">
            <v>0</v>
          </cell>
          <cell r="V170">
            <v>0</v>
          </cell>
          <cell r="W170">
            <v>0</v>
          </cell>
          <cell r="X170">
            <v>0</v>
          </cell>
          <cell r="Y170">
            <v>67935</v>
          </cell>
          <cell r="Z170">
            <v>20768.84</v>
          </cell>
          <cell r="AA170">
            <v>0</v>
          </cell>
          <cell r="AB170">
            <v>2895.47</v>
          </cell>
          <cell r="AC170">
            <v>116.63</v>
          </cell>
          <cell r="AD170">
            <v>75</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88</v>
          </cell>
          <cell r="BS170">
            <v>0</v>
          </cell>
          <cell r="BT170">
            <v>0</v>
          </cell>
          <cell r="BU170">
            <v>0</v>
          </cell>
          <cell r="BV170">
            <v>0</v>
          </cell>
          <cell r="BW170">
            <v>0</v>
          </cell>
          <cell r="BX170">
            <v>0</v>
          </cell>
          <cell r="BY170">
            <v>0</v>
          </cell>
          <cell r="BZ170">
            <v>0</v>
          </cell>
          <cell r="CA170">
            <v>0</v>
          </cell>
          <cell r="CB170">
            <v>0</v>
          </cell>
          <cell r="CC170">
            <v>78302.59</v>
          </cell>
          <cell r="CD170">
            <v>22571.91</v>
          </cell>
          <cell r="CE170">
            <v>0</v>
          </cell>
          <cell r="CF170">
            <v>5319.79</v>
          </cell>
          <cell r="CG170">
            <v>0</v>
          </cell>
          <cell r="CH170">
            <v>80</v>
          </cell>
          <cell r="CI170">
            <v>0</v>
          </cell>
          <cell r="CJ170">
            <v>46720</v>
          </cell>
          <cell r="CK170">
            <v>17242.849999999999</v>
          </cell>
          <cell r="CL170">
            <v>8237.02</v>
          </cell>
          <cell r="CM170">
            <v>2711.22</v>
          </cell>
          <cell r="CN170">
            <v>26315.64</v>
          </cell>
          <cell r="CO170">
            <v>539.88</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17689.07</v>
          </cell>
          <cell r="DH170">
            <v>0</v>
          </cell>
          <cell r="DI170">
            <v>0</v>
          </cell>
          <cell r="DJ170">
            <v>1850</v>
          </cell>
          <cell r="DK170">
            <v>0</v>
          </cell>
          <cell r="DL170">
            <v>138157</v>
          </cell>
          <cell r="DM170">
            <v>58389.74</v>
          </cell>
          <cell r="DN170">
            <v>0</v>
          </cell>
          <cell r="DO170">
            <v>44.15</v>
          </cell>
          <cell r="DP170">
            <v>0</v>
          </cell>
          <cell r="DQ170">
            <v>4613.59</v>
          </cell>
          <cell r="DR170">
            <v>0</v>
          </cell>
          <cell r="DS170">
            <v>0</v>
          </cell>
          <cell r="DT170">
            <v>0</v>
          </cell>
          <cell r="DU170">
            <v>531</v>
          </cell>
          <cell r="DV170">
            <v>0</v>
          </cell>
          <cell r="DW170">
            <v>0</v>
          </cell>
          <cell r="DX170">
            <v>0</v>
          </cell>
          <cell r="DY170">
            <v>0</v>
          </cell>
          <cell r="DZ170">
            <v>270038.84000000003</v>
          </cell>
          <cell r="EA170">
            <v>135707.5</v>
          </cell>
          <cell r="EB170">
            <v>0</v>
          </cell>
          <cell r="EC170">
            <v>0</v>
          </cell>
          <cell r="ED170">
            <v>0</v>
          </cell>
          <cell r="EE170">
            <v>3853.72</v>
          </cell>
          <cell r="EF170">
            <v>0</v>
          </cell>
          <cell r="EG170">
            <v>70197</v>
          </cell>
          <cell r="EH170">
            <v>21415.62</v>
          </cell>
          <cell r="EI170">
            <v>26679.8</v>
          </cell>
          <cell r="EJ170">
            <v>2596.67</v>
          </cell>
          <cell r="EK170">
            <v>129.99</v>
          </cell>
          <cell r="EL170">
            <v>4549.01</v>
          </cell>
          <cell r="EM170">
            <v>0</v>
          </cell>
          <cell r="EN170">
            <v>0</v>
          </cell>
          <cell r="EO170">
            <v>0</v>
          </cell>
          <cell r="EP170">
            <v>0</v>
          </cell>
          <cell r="EQ170">
            <v>0</v>
          </cell>
          <cell r="ER170">
            <v>0</v>
          </cell>
          <cell r="ES170">
            <v>0</v>
          </cell>
          <cell r="ET170">
            <v>0</v>
          </cell>
          <cell r="EU170">
            <v>0</v>
          </cell>
          <cell r="EV170">
            <v>0</v>
          </cell>
          <cell r="EW170">
            <v>4522.6400000000003</v>
          </cell>
          <cell r="EX170">
            <v>894.5</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205611.68</v>
          </cell>
          <cell r="GL170">
            <v>56711.43</v>
          </cell>
          <cell r="GM170">
            <v>48968.2</v>
          </cell>
          <cell r="GN170">
            <v>227023.67</v>
          </cell>
          <cell r="GO170">
            <v>70846.95</v>
          </cell>
          <cell r="GP170">
            <v>789.63</v>
          </cell>
          <cell r="GQ170">
            <v>0</v>
          </cell>
          <cell r="GR170">
            <v>136533.06</v>
          </cell>
          <cell r="GS170">
            <v>27655.93</v>
          </cell>
          <cell r="GT170">
            <v>33513.449999999997</v>
          </cell>
          <cell r="GU170">
            <v>39039.440000000002</v>
          </cell>
          <cell r="GV170">
            <v>34.04</v>
          </cell>
          <cell r="GW170">
            <v>1286</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261260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10830</v>
          </cell>
          <cell r="KE170">
            <v>4402489.68</v>
          </cell>
          <cell r="KF170">
            <v>1367987.45</v>
          </cell>
          <cell r="KG170">
            <v>779760.47</v>
          </cell>
          <cell r="KH170">
            <v>410509.41</v>
          </cell>
          <cell r="KI170">
            <v>153831.19</v>
          </cell>
          <cell r="KJ170">
            <v>82104.679999999993</v>
          </cell>
          <cell r="KK170">
            <v>272090</v>
          </cell>
        </row>
        <row r="171">
          <cell r="A171">
            <v>168</v>
          </cell>
          <cell r="B171">
            <v>3816</v>
          </cell>
          <cell r="C171" t="str">
            <v>Lone Tree Comm School District</v>
          </cell>
          <cell r="D171">
            <v>2148985.15</v>
          </cell>
          <cell r="E171">
            <v>558326.35</v>
          </cell>
          <cell r="F171">
            <v>276327.03000000003</v>
          </cell>
          <cell r="G171">
            <v>106306.49</v>
          </cell>
          <cell r="H171">
            <v>649</v>
          </cell>
          <cell r="I171">
            <v>8767.5</v>
          </cell>
          <cell r="J171">
            <v>0</v>
          </cell>
          <cell r="K171">
            <v>0</v>
          </cell>
          <cell r="L171">
            <v>0</v>
          </cell>
          <cell r="M171">
            <v>0</v>
          </cell>
          <cell r="N171">
            <v>0</v>
          </cell>
          <cell r="O171">
            <v>0</v>
          </cell>
          <cell r="P171">
            <v>0</v>
          </cell>
          <cell r="Q171">
            <v>0</v>
          </cell>
          <cell r="R171">
            <v>50623.6</v>
          </cell>
          <cell r="S171">
            <v>23432.91</v>
          </cell>
          <cell r="T171">
            <v>4992.42</v>
          </cell>
          <cell r="U171">
            <v>222.97</v>
          </cell>
          <cell r="V171">
            <v>0</v>
          </cell>
          <cell r="W171">
            <v>201.69</v>
          </cell>
          <cell r="X171">
            <v>0</v>
          </cell>
          <cell r="Y171">
            <v>39916.379999999997</v>
          </cell>
          <cell r="Z171">
            <v>11773.88</v>
          </cell>
          <cell r="AA171">
            <v>0</v>
          </cell>
          <cell r="AB171">
            <v>1903.09</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58000</v>
          </cell>
          <cell r="BW171">
            <v>9912.4699999999993</v>
          </cell>
          <cell r="BX171">
            <v>0</v>
          </cell>
          <cell r="BY171">
            <v>72.989999999999995</v>
          </cell>
          <cell r="BZ171">
            <v>0</v>
          </cell>
          <cell r="CA171">
            <v>0</v>
          </cell>
          <cell r="CB171">
            <v>0</v>
          </cell>
          <cell r="CC171">
            <v>54948.94</v>
          </cell>
          <cell r="CD171">
            <v>13716.62</v>
          </cell>
          <cell r="CE171">
            <v>0</v>
          </cell>
          <cell r="CF171">
            <v>2899.58</v>
          </cell>
          <cell r="CG171">
            <v>0</v>
          </cell>
          <cell r="CH171">
            <v>0</v>
          </cell>
          <cell r="CI171">
            <v>0</v>
          </cell>
          <cell r="CJ171">
            <v>0</v>
          </cell>
          <cell r="CK171">
            <v>0</v>
          </cell>
          <cell r="CL171">
            <v>17511.509999999998</v>
          </cell>
          <cell r="CM171">
            <v>0</v>
          </cell>
          <cell r="CN171">
            <v>78525</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21358.25</v>
          </cell>
          <cell r="DH171">
            <v>6619.84</v>
          </cell>
          <cell r="DI171">
            <v>0</v>
          </cell>
          <cell r="DJ171">
            <v>3809.8</v>
          </cell>
          <cell r="DK171">
            <v>0</v>
          </cell>
          <cell r="DL171">
            <v>177087.41</v>
          </cell>
          <cell r="DM171">
            <v>51638.9</v>
          </cell>
          <cell r="DN171">
            <v>10063.959999999999</v>
          </cell>
          <cell r="DO171">
            <v>969.94</v>
          </cell>
          <cell r="DP171">
            <v>0</v>
          </cell>
          <cell r="DQ171">
            <v>1575.5</v>
          </cell>
          <cell r="DR171">
            <v>0</v>
          </cell>
          <cell r="DS171">
            <v>0</v>
          </cell>
          <cell r="DT171">
            <v>0</v>
          </cell>
          <cell r="DU171">
            <v>481</v>
          </cell>
          <cell r="DV171">
            <v>0</v>
          </cell>
          <cell r="DW171">
            <v>0</v>
          </cell>
          <cell r="DX171">
            <v>0</v>
          </cell>
          <cell r="DY171">
            <v>0</v>
          </cell>
          <cell r="DZ171">
            <v>266089.82</v>
          </cell>
          <cell r="EA171">
            <v>85776.61</v>
          </cell>
          <cell r="EB171">
            <v>512.5</v>
          </cell>
          <cell r="EC171">
            <v>746.48</v>
          </cell>
          <cell r="ED171">
            <v>0</v>
          </cell>
          <cell r="EE171">
            <v>678</v>
          </cell>
          <cell r="EF171">
            <v>0</v>
          </cell>
          <cell r="EG171">
            <v>55754.38</v>
          </cell>
          <cell r="EH171">
            <v>27084.41</v>
          </cell>
          <cell r="EI171">
            <v>26844.63</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15101.54</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180617.97</v>
          </cell>
          <cell r="GL171">
            <v>46090.62</v>
          </cell>
          <cell r="GM171">
            <v>75202.42</v>
          </cell>
          <cell r="GN171">
            <v>146067.68</v>
          </cell>
          <cell r="GO171">
            <v>2100</v>
          </cell>
          <cell r="GP171">
            <v>220</v>
          </cell>
          <cell r="GQ171">
            <v>0</v>
          </cell>
          <cell r="GR171">
            <v>59580.03</v>
          </cell>
          <cell r="GS171">
            <v>10294.24</v>
          </cell>
          <cell r="GT171">
            <v>17902.13</v>
          </cell>
          <cell r="GU171">
            <v>27788.03</v>
          </cell>
          <cell r="GV171">
            <v>0</v>
          </cell>
          <cell r="GW171">
            <v>2222</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168154</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3091603.68</v>
          </cell>
          <cell r="KF171">
            <v>838047.01</v>
          </cell>
          <cell r="KG171">
            <v>466297.39</v>
          </cell>
          <cell r="KH171">
            <v>293597.09000000003</v>
          </cell>
          <cell r="KI171">
            <v>81274</v>
          </cell>
          <cell r="KJ171">
            <v>17474.490000000002</v>
          </cell>
          <cell r="KK171">
            <v>168154</v>
          </cell>
        </row>
        <row r="172">
          <cell r="A172">
            <v>169</v>
          </cell>
          <cell r="B172">
            <v>3841</v>
          </cell>
          <cell r="C172" t="str">
            <v>Louisa-Muscatine Comm School District</v>
          </cell>
          <cell r="D172">
            <v>4433734.49</v>
          </cell>
          <cell r="E172">
            <v>1213372.4099999999</v>
          </cell>
          <cell r="F172">
            <v>913347</v>
          </cell>
          <cell r="G172">
            <v>210382.33</v>
          </cell>
          <cell r="H172">
            <v>77761.66</v>
          </cell>
          <cell r="I172">
            <v>2840.88</v>
          </cell>
          <cell r="J172">
            <v>0</v>
          </cell>
          <cell r="K172">
            <v>0</v>
          </cell>
          <cell r="L172">
            <v>0</v>
          </cell>
          <cell r="M172">
            <v>0</v>
          </cell>
          <cell r="N172">
            <v>0</v>
          </cell>
          <cell r="O172">
            <v>0</v>
          </cell>
          <cell r="P172">
            <v>0</v>
          </cell>
          <cell r="Q172">
            <v>0</v>
          </cell>
          <cell r="R172">
            <v>104919.17</v>
          </cell>
          <cell r="S172">
            <v>25472.57</v>
          </cell>
          <cell r="T172">
            <v>33830</v>
          </cell>
          <cell r="U172">
            <v>280.8</v>
          </cell>
          <cell r="V172">
            <v>0</v>
          </cell>
          <cell r="W172">
            <v>0</v>
          </cell>
          <cell r="X172">
            <v>0</v>
          </cell>
          <cell r="Y172">
            <v>94286.080000000002</v>
          </cell>
          <cell r="Z172">
            <v>28680.04</v>
          </cell>
          <cell r="AA172">
            <v>9523.99</v>
          </cell>
          <cell r="AB172">
            <v>1235.32</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277891.7</v>
          </cell>
          <cell r="BW172">
            <v>91793.38</v>
          </cell>
          <cell r="BX172">
            <v>4245.5</v>
          </cell>
          <cell r="BY172">
            <v>2189.67</v>
          </cell>
          <cell r="BZ172">
            <v>0</v>
          </cell>
          <cell r="CA172">
            <v>0</v>
          </cell>
          <cell r="CB172">
            <v>0</v>
          </cell>
          <cell r="CC172">
            <v>69709.14</v>
          </cell>
          <cell r="CD172">
            <v>11340.46</v>
          </cell>
          <cell r="CE172">
            <v>0</v>
          </cell>
          <cell r="CF172">
            <v>5937.8</v>
          </cell>
          <cell r="CG172">
            <v>0</v>
          </cell>
          <cell r="CH172">
            <v>0</v>
          </cell>
          <cell r="CI172">
            <v>0</v>
          </cell>
          <cell r="CJ172">
            <v>81236.61</v>
          </cell>
          <cell r="CK172">
            <v>23372.85</v>
          </cell>
          <cell r="CL172">
            <v>10576.8</v>
          </cell>
          <cell r="CM172">
            <v>1461.58</v>
          </cell>
          <cell r="CN172">
            <v>68900.52</v>
          </cell>
          <cell r="CO172">
            <v>0</v>
          </cell>
          <cell r="CP172">
            <v>0</v>
          </cell>
          <cell r="CQ172">
            <v>0</v>
          </cell>
          <cell r="CR172">
            <v>0</v>
          </cell>
          <cell r="CS172">
            <v>8709.74</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20671.5</v>
          </cell>
          <cell r="DH172">
            <v>1722.05</v>
          </cell>
          <cell r="DI172">
            <v>0</v>
          </cell>
          <cell r="DJ172">
            <v>6467.59</v>
          </cell>
          <cell r="DK172">
            <v>0</v>
          </cell>
          <cell r="DL172">
            <v>157785.81</v>
          </cell>
          <cell r="DM172">
            <v>57122.21</v>
          </cell>
          <cell r="DN172">
            <v>17982.580000000002</v>
          </cell>
          <cell r="DO172">
            <v>35.74</v>
          </cell>
          <cell r="DP172">
            <v>0</v>
          </cell>
          <cell r="DQ172">
            <v>0</v>
          </cell>
          <cell r="DR172">
            <v>0</v>
          </cell>
          <cell r="DS172">
            <v>0</v>
          </cell>
          <cell r="DT172">
            <v>0</v>
          </cell>
          <cell r="DU172">
            <v>813</v>
          </cell>
          <cell r="DV172">
            <v>0</v>
          </cell>
          <cell r="DW172">
            <v>0</v>
          </cell>
          <cell r="DX172">
            <v>0</v>
          </cell>
          <cell r="DY172">
            <v>0</v>
          </cell>
          <cell r="DZ172">
            <v>307316.46000000002</v>
          </cell>
          <cell r="EA172">
            <v>115247.96</v>
          </cell>
          <cell r="EB172">
            <v>4102.04</v>
          </cell>
          <cell r="EC172">
            <v>4417.78</v>
          </cell>
          <cell r="ED172">
            <v>0</v>
          </cell>
          <cell r="EE172">
            <v>0</v>
          </cell>
          <cell r="EF172">
            <v>0</v>
          </cell>
          <cell r="EG172">
            <v>127039.94</v>
          </cell>
          <cell r="EH172">
            <v>57271.87</v>
          </cell>
          <cell r="EI172">
            <v>14085.35</v>
          </cell>
          <cell r="EJ172">
            <v>2019.76</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3348.2</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31059.51</v>
          </cell>
          <cell r="FZ172">
            <v>19470.39</v>
          </cell>
          <cell r="GA172">
            <v>4511.45</v>
          </cell>
          <cell r="GB172">
            <v>0</v>
          </cell>
          <cell r="GC172">
            <v>0</v>
          </cell>
          <cell r="GD172">
            <v>0</v>
          </cell>
          <cell r="GE172">
            <v>0</v>
          </cell>
          <cell r="GF172">
            <v>0</v>
          </cell>
          <cell r="GG172">
            <v>0</v>
          </cell>
          <cell r="GH172">
            <v>0</v>
          </cell>
          <cell r="GI172">
            <v>0</v>
          </cell>
          <cell r="GJ172">
            <v>0</v>
          </cell>
          <cell r="GK172">
            <v>70069.259999999995</v>
          </cell>
          <cell r="GL172">
            <v>21491.99</v>
          </cell>
          <cell r="GM172">
            <v>286107.53000000003</v>
          </cell>
          <cell r="GN172">
            <v>177305.81</v>
          </cell>
          <cell r="GO172">
            <v>12265.86</v>
          </cell>
          <cell r="GP172">
            <v>195.9</v>
          </cell>
          <cell r="GQ172">
            <v>0</v>
          </cell>
          <cell r="GR172">
            <v>291310.61</v>
          </cell>
          <cell r="GS172">
            <v>71961.2</v>
          </cell>
          <cell r="GT172">
            <v>15467.94</v>
          </cell>
          <cell r="GU172">
            <v>98852.37</v>
          </cell>
          <cell r="GV172">
            <v>25456.639999999999</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325588</v>
          </cell>
          <cell r="IV172">
            <v>0</v>
          </cell>
          <cell r="IW172">
            <v>0</v>
          </cell>
          <cell r="IX172">
            <v>0</v>
          </cell>
          <cell r="IY172">
            <v>0</v>
          </cell>
          <cell r="IZ172">
            <v>0</v>
          </cell>
          <cell r="JA172">
            <v>0</v>
          </cell>
          <cell r="JB172">
            <v>29759.87</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6015299.2699999996</v>
          </cell>
          <cell r="KF172">
            <v>1717126.94</v>
          </cell>
          <cell r="KG172">
            <v>1373870.68</v>
          </cell>
          <cell r="KH172">
            <v>525311.4</v>
          </cell>
          <cell r="KI172">
            <v>188896.13</v>
          </cell>
          <cell r="KJ172">
            <v>9504.3700000000008</v>
          </cell>
          <cell r="KK172">
            <v>355347.87</v>
          </cell>
        </row>
        <row r="173">
          <cell r="A173">
            <v>170</v>
          </cell>
          <cell r="B173">
            <v>3897</v>
          </cell>
          <cell r="C173" t="str">
            <v>LuVerne Comm School District</v>
          </cell>
          <cell r="D173">
            <v>405362.69</v>
          </cell>
          <cell r="E173">
            <v>162048.57999999999</v>
          </cell>
          <cell r="F173">
            <v>1217572.6299999999</v>
          </cell>
          <cell r="G173">
            <v>58896.4</v>
          </cell>
          <cell r="H173">
            <v>8850</v>
          </cell>
          <cell r="I173">
            <v>3993.76</v>
          </cell>
          <cell r="J173">
            <v>0</v>
          </cell>
          <cell r="K173">
            <v>0</v>
          </cell>
          <cell r="L173">
            <v>0</v>
          </cell>
          <cell r="M173">
            <v>0</v>
          </cell>
          <cell r="N173">
            <v>0</v>
          </cell>
          <cell r="O173">
            <v>0</v>
          </cell>
          <cell r="P173">
            <v>0</v>
          </cell>
          <cell r="Q173">
            <v>0</v>
          </cell>
          <cell r="R173">
            <v>0</v>
          </cell>
          <cell r="S173">
            <v>0</v>
          </cell>
          <cell r="T173">
            <v>9837.85</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21977.599999999999</v>
          </cell>
          <cell r="BY173">
            <v>0</v>
          </cell>
          <cell r="BZ173">
            <v>0</v>
          </cell>
          <cell r="CA173">
            <v>0</v>
          </cell>
          <cell r="CB173">
            <v>0</v>
          </cell>
          <cell r="CC173">
            <v>15376.56</v>
          </cell>
          <cell r="CD173">
            <v>5089.28</v>
          </cell>
          <cell r="CE173">
            <v>0</v>
          </cell>
          <cell r="CF173">
            <v>594.29999999999995</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6780.5</v>
          </cell>
          <cell r="DH173">
            <v>391.38</v>
          </cell>
          <cell r="DI173">
            <v>0</v>
          </cell>
          <cell r="DJ173">
            <v>4130.5</v>
          </cell>
          <cell r="DK173">
            <v>0</v>
          </cell>
          <cell r="DL173">
            <v>128885</v>
          </cell>
          <cell r="DM173">
            <v>32211.61</v>
          </cell>
          <cell r="DN173">
            <v>600</v>
          </cell>
          <cell r="DO173">
            <v>0</v>
          </cell>
          <cell r="DP173">
            <v>0</v>
          </cell>
          <cell r="DQ173">
            <v>2585</v>
          </cell>
          <cell r="DR173">
            <v>0</v>
          </cell>
          <cell r="DS173">
            <v>0</v>
          </cell>
          <cell r="DT173">
            <v>0</v>
          </cell>
          <cell r="DU173">
            <v>66</v>
          </cell>
          <cell r="DV173">
            <v>0</v>
          </cell>
          <cell r="DW173">
            <v>0</v>
          </cell>
          <cell r="DX173">
            <v>0</v>
          </cell>
          <cell r="DY173">
            <v>0</v>
          </cell>
          <cell r="DZ173">
            <v>34439</v>
          </cell>
          <cell r="EA173">
            <v>16328.96</v>
          </cell>
          <cell r="EB173">
            <v>3808.05</v>
          </cell>
          <cell r="EC173">
            <v>2149.58</v>
          </cell>
          <cell r="ED173">
            <v>0</v>
          </cell>
          <cell r="EE173">
            <v>199</v>
          </cell>
          <cell r="EF173">
            <v>0</v>
          </cell>
          <cell r="EG173">
            <v>49128</v>
          </cell>
          <cell r="EH173">
            <v>8592.51</v>
          </cell>
          <cell r="EI173">
            <v>5472.92</v>
          </cell>
          <cell r="EJ173">
            <v>82.78</v>
          </cell>
          <cell r="EK173">
            <v>0</v>
          </cell>
          <cell r="EL173">
            <v>1073</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250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52148.75</v>
          </cell>
          <cell r="GL173">
            <v>19356.330000000002</v>
          </cell>
          <cell r="GM173">
            <v>31316.91</v>
          </cell>
          <cell r="GN173">
            <v>32255.35</v>
          </cell>
          <cell r="GO173">
            <v>0</v>
          </cell>
          <cell r="GP173">
            <v>3362.36</v>
          </cell>
          <cell r="GQ173">
            <v>0</v>
          </cell>
          <cell r="GR173">
            <v>57437.57</v>
          </cell>
          <cell r="GS173">
            <v>20008.310000000001</v>
          </cell>
          <cell r="GT173">
            <v>25406.9</v>
          </cell>
          <cell r="GU173">
            <v>17318.48</v>
          </cell>
          <cell r="GV173">
            <v>0</v>
          </cell>
          <cell r="GW173">
            <v>401.25</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70640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742777.57</v>
          </cell>
          <cell r="KF173">
            <v>263635.58</v>
          </cell>
          <cell r="KG173">
            <v>1323089.3600000001</v>
          </cell>
          <cell r="KH173">
            <v>111688.27</v>
          </cell>
          <cell r="KI173">
            <v>8850</v>
          </cell>
          <cell r="KJ173">
            <v>15744.87</v>
          </cell>
          <cell r="KK173">
            <v>70640</v>
          </cell>
        </row>
        <row r="174">
          <cell r="A174">
            <v>171</v>
          </cell>
          <cell r="B174">
            <v>3906</v>
          </cell>
          <cell r="C174" t="str">
            <v>Lynnville-Sully Comm School District</v>
          </cell>
          <cell r="D174">
            <v>2785220.35</v>
          </cell>
          <cell r="E174">
            <v>769172.24</v>
          </cell>
          <cell r="F174">
            <v>282113.68</v>
          </cell>
          <cell r="G174">
            <v>143758.23000000001</v>
          </cell>
          <cell r="H174">
            <v>31713.72</v>
          </cell>
          <cell r="I174">
            <v>4199.24</v>
          </cell>
          <cell r="J174">
            <v>0</v>
          </cell>
          <cell r="K174">
            <v>0</v>
          </cell>
          <cell r="L174">
            <v>0</v>
          </cell>
          <cell r="M174">
            <v>0</v>
          </cell>
          <cell r="N174">
            <v>0</v>
          </cell>
          <cell r="O174">
            <v>0</v>
          </cell>
          <cell r="P174">
            <v>0</v>
          </cell>
          <cell r="Q174">
            <v>0</v>
          </cell>
          <cell r="R174">
            <v>44706.64</v>
          </cell>
          <cell r="S174">
            <v>13630.84</v>
          </cell>
          <cell r="T174">
            <v>12953.62</v>
          </cell>
          <cell r="U174">
            <v>1078</v>
          </cell>
          <cell r="V174">
            <v>0</v>
          </cell>
          <cell r="W174">
            <v>919</v>
          </cell>
          <cell r="X174">
            <v>0</v>
          </cell>
          <cell r="Y174">
            <v>95884.75</v>
          </cell>
          <cell r="Z174">
            <v>20659.04</v>
          </cell>
          <cell r="AA174">
            <v>0</v>
          </cell>
          <cell r="AB174">
            <v>466.06</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3028</v>
          </cell>
          <cell r="BY174">
            <v>0</v>
          </cell>
          <cell r="BZ174">
            <v>0</v>
          </cell>
          <cell r="CA174">
            <v>0</v>
          </cell>
          <cell r="CB174">
            <v>0</v>
          </cell>
          <cell r="CC174">
            <v>17265.5</v>
          </cell>
          <cell r="CD174">
            <v>2929.13</v>
          </cell>
          <cell r="CE174">
            <v>0</v>
          </cell>
          <cell r="CF174">
            <v>1287.24</v>
          </cell>
          <cell r="CG174">
            <v>0</v>
          </cell>
          <cell r="CH174">
            <v>0</v>
          </cell>
          <cell r="CI174">
            <v>0</v>
          </cell>
          <cell r="CJ174">
            <v>7259.2</v>
          </cell>
          <cell r="CK174">
            <v>2442.25</v>
          </cell>
          <cell r="CL174">
            <v>7342.45</v>
          </cell>
          <cell r="CM174">
            <v>7020.4</v>
          </cell>
          <cell r="CN174">
            <v>118.71</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28745.33</v>
          </cell>
          <cell r="DH174">
            <v>925</v>
          </cell>
          <cell r="DI174">
            <v>0</v>
          </cell>
          <cell r="DJ174">
            <v>5685.32</v>
          </cell>
          <cell r="DK174">
            <v>0</v>
          </cell>
          <cell r="DL174">
            <v>181189.56</v>
          </cell>
          <cell r="DM174">
            <v>57967.9</v>
          </cell>
          <cell r="DN174">
            <v>3250.47</v>
          </cell>
          <cell r="DO174">
            <v>1091.77</v>
          </cell>
          <cell r="DP174">
            <v>0</v>
          </cell>
          <cell r="DQ174">
            <v>1081</v>
          </cell>
          <cell r="DR174">
            <v>0</v>
          </cell>
          <cell r="DS174">
            <v>0</v>
          </cell>
          <cell r="DT174">
            <v>0</v>
          </cell>
          <cell r="DU174">
            <v>697</v>
          </cell>
          <cell r="DV174">
            <v>0</v>
          </cell>
          <cell r="DW174">
            <v>0</v>
          </cell>
          <cell r="DX174">
            <v>0</v>
          </cell>
          <cell r="DY174">
            <v>0</v>
          </cell>
          <cell r="DZ174">
            <v>246449.85</v>
          </cell>
          <cell r="EA174">
            <v>97007.679999999993</v>
          </cell>
          <cell r="EB174">
            <v>6267.03</v>
          </cell>
          <cell r="EC174">
            <v>160.01</v>
          </cell>
          <cell r="ED174">
            <v>0</v>
          </cell>
          <cell r="EE174">
            <v>1717</v>
          </cell>
          <cell r="EF174">
            <v>0</v>
          </cell>
          <cell r="EG174">
            <v>91628</v>
          </cell>
          <cell r="EH174">
            <v>39206.71</v>
          </cell>
          <cell r="EI174">
            <v>13587.1</v>
          </cell>
          <cell r="EJ174">
            <v>418.65</v>
          </cell>
          <cell r="EK174">
            <v>0</v>
          </cell>
          <cell r="EL174">
            <v>250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750</v>
          </cell>
          <cell r="FS174">
            <v>2080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164859.76</v>
          </cell>
          <cell r="GL174">
            <v>45427.69</v>
          </cell>
          <cell r="GM174">
            <v>92729.26</v>
          </cell>
          <cell r="GN174">
            <v>207949.17</v>
          </cell>
          <cell r="GO174">
            <v>629.55999999999995</v>
          </cell>
          <cell r="GP174">
            <v>40</v>
          </cell>
          <cell r="GQ174">
            <v>0</v>
          </cell>
          <cell r="GR174">
            <v>156960.17000000001</v>
          </cell>
          <cell r="GS174">
            <v>31037.79</v>
          </cell>
          <cell r="GT174">
            <v>83576.570000000007</v>
          </cell>
          <cell r="GU174">
            <v>41386.71</v>
          </cell>
          <cell r="GV174">
            <v>1431.08</v>
          </cell>
          <cell r="GW174">
            <v>1067.68</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206175</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10521</v>
          </cell>
          <cell r="KD174">
            <v>1475.34</v>
          </cell>
          <cell r="KE174">
            <v>3791423.78</v>
          </cell>
          <cell r="KF174">
            <v>1079481.27</v>
          </cell>
          <cell r="KG174">
            <v>535040.51</v>
          </cell>
          <cell r="KH174">
            <v>407621.24</v>
          </cell>
          <cell r="KI174">
            <v>33893.07</v>
          </cell>
          <cell r="KJ174">
            <v>25480.240000000002</v>
          </cell>
          <cell r="KK174">
            <v>207650.34</v>
          </cell>
        </row>
        <row r="175">
          <cell r="A175">
            <v>172</v>
          </cell>
          <cell r="B175">
            <v>3942</v>
          </cell>
          <cell r="C175" t="str">
            <v>Madrid Comm School District</v>
          </cell>
          <cell r="D175">
            <v>3358197.61</v>
          </cell>
          <cell r="E175">
            <v>1174146.94</v>
          </cell>
          <cell r="F175">
            <v>743837.98</v>
          </cell>
          <cell r="G175">
            <v>153177.70000000001</v>
          </cell>
          <cell r="H175">
            <v>28236.61</v>
          </cell>
          <cell r="I175">
            <v>1969.26</v>
          </cell>
          <cell r="J175">
            <v>0</v>
          </cell>
          <cell r="K175">
            <v>0</v>
          </cell>
          <cell r="L175">
            <v>0</v>
          </cell>
          <cell r="M175">
            <v>0</v>
          </cell>
          <cell r="N175">
            <v>0</v>
          </cell>
          <cell r="O175">
            <v>0</v>
          </cell>
          <cell r="P175">
            <v>0</v>
          </cell>
          <cell r="Q175">
            <v>0</v>
          </cell>
          <cell r="R175">
            <v>131534.71</v>
          </cell>
          <cell r="S175">
            <v>56796.34</v>
          </cell>
          <cell r="T175">
            <v>0</v>
          </cell>
          <cell r="U175">
            <v>1868.26</v>
          </cell>
          <cell r="V175">
            <v>0</v>
          </cell>
          <cell r="W175">
            <v>0</v>
          </cell>
          <cell r="X175">
            <v>0</v>
          </cell>
          <cell r="Y175">
            <v>76337.149999999994</v>
          </cell>
          <cell r="Z175">
            <v>31892.71</v>
          </cell>
          <cell r="AA175">
            <v>0</v>
          </cell>
          <cell r="AB175">
            <v>1880.86</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10.98</v>
          </cell>
          <cell r="BS175">
            <v>0</v>
          </cell>
          <cell r="BT175">
            <v>0</v>
          </cell>
          <cell r="BU175">
            <v>0</v>
          </cell>
          <cell r="BV175">
            <v>32795</v>
          </cell>
          <cell r="BW175">
            <v>5599.29</v>
          </cell>
          <cell r="BX175">
            <v>200</v>
          </cell>
          <cell r="BY175">
            <v>573.17999999999995</v>
          </cell>
          <cell r="BZ175">
            <v>0</v>
          </cell>
          <cell r="CA175">
            <v>0</v>
          </cell>
          <cell r="CB175">
            <v>0</v>
          </cell>
          <cell r="CC175">
            <v>88395.27</v>
          </cell>
          <cell r="CD175">
            <v>24683.08</v>
          </cell>
          <cell r="CE175">
            <v>0</v>
          </cell>
          <cell r="CF175">
            <v>6748.05</v>
          </cell>
          <cell r="CG175">
            <v>0</v>
          </cell>
          <cell r="CH175">
            <v>0</v>
          </cell>
          <cell r="CI175">
            <v>0</v>
          </cell>
          <cell r="CJ175">
            <v>18300</v>
          </cell>
          <cell r="CK175">
            <v>9131.1299999999992</v>
          </cell>
          <cell r="CL175">
            <v>20825.13</v>
          </cell>
          <cell r="CM175">
            <v>10350.700000000001</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15733</v>
          </cell>
          <cell r="DH175">
            <v>806.17</v>
          </cell>
          <cell r="DI175">
            <v>0</v>
          </cell>
          <cell r="DJ175">
            <v>4413.7</v>
          </cell>
          <cell r="DK175">
            <v>0</v>
          </cell>
          <cell r="DL175">
            <v>136174.67000000001</v>
          </cell>
          <cell r="DM175">
            <v>51613.2</v>
          </cell>
          <cell r="DN175">
            <v>4640.63</v>
          </cell>
          <cell r="DO175">
            <v>0</v>
          </cell>
          <cell r="DP175">
            <v>0</v>
          </cell>
          <cell r="DQ175">
            <v>0</v>
          </cell>
          <cell r="DR175">
            <v>0</v>
          </cell>
          <cell r="DS175">
            <v>0</v>
          </cell>
          <cell r="DT175">
            <v>0</v>
          </cell>
          <cell r="DU175">
            <v>647</v>
          </cell>
          <cell r="DV175">
            <v>0</v>
          </cell>
          <cell r="DW175">
            <v>0</v>
          </cell>
          <cell r="DX175">
            <v>0</v>
          </cell>
          <cell r="DY175">
            <v>0</v>
          </cell>
          <cell r="DZ175">
            <v>343026.06</v>
          </cell>
          <cell r="EA175">
            <v>162398.26</v>
          </cell>
          <cell r="EB175">
            <v>9413.14</v>
          </cell>
          <cell r="EC175">
            <v>5848.23</v>
          </cell>
          <cell r="ED175">
            <v>0</v>
          </cell>
          <cell r="EE175">
            <v>385</v>
          </cell>
          <cell r="EF175">
            <v>0</v>
          </cell>
          <cell r="EG175">
            <v>87079.31</v>
          </cell>
          <cell r="EH175">
            <v>46465.120000000003</v>
          </cell>
          <cell r="EI175">
            <v>9021.32</v>
          </cell>
          <cell r="EJ175">
            <v>1028.8699999999999</v>
          </cell>
          <cell r="EK175">
            <v>0</v>
          </cell>
          <cell r="EL175">
            <v>125</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3711.8</v>
          </cell>
          <cell r="FL175">
            <v>0</v>
          </cell>
          <cell r="FM175">
            <v>0</v>
          </cell>
          <cell r="FN175">
            <v>0</v>
          </cell>
          <cell r="FO175">
            <v>0</v>
          </cell>
          <cell r="FP175">
            <v>45739.199999999997</v>
          </cell>
          <cell r="FQ175">
            <v>17221.02</v>
          </cell>
          <cell r="FR175">
            <v>0</v>
          </cell>
          <cell r="FS175">
            <v>0</v>
          </cell>
          <cell r="FT175">
            <v>0</v>
          </cell>
          <cell r="FU175">
            <v>0</v>
          </cell>
          <cell r="FV175">
            <v>0</v>
          </cell>
          <cell r="FW175">
            <v>54988.92</v>
          </cell>
          <cell r="FX175">
            <v>27954.83</v>
          </cell>
          <cell r="FY175">
            <v>5930.5</v>
          </cell>
          <cell r="FZ175">
            <v>0</v>
          </cell>
          <cell r="GA175">
            <v>0</v>
          </cell>
          <cell r="GB175">
            <v>0</v>
          </cell>
          <cell r="GC175">
            <v>0</v>
          </cell>
          <cell r="GD175">
            <v>0</v>
          </cell>
          <cell r="GE175">
            <v>0</v>
          </cell>
          <cell r="GF175">
            <v>0</v>
          </cell>
          <cell r="GG175">
            <v>0</v>
          </cell>
          <cell r="GH175">
            <v>0</v>
          </cell>
          <cell r="GI175">
            <v>0</v>
          </cell>
          <cell r="GJ175">
            <v>0</v>
          </cell>
          <cell r="GK175">
            <v>207801.17</v>
          </cell>
          <cell r="GL175">
            <v>80128.53</v>
          </cell>
          <cell r="GM175">
            <v>90517.79</v>
          </cell>
          <cell r="GN175">
            <v>192348.94</v>
          </cell>
          <cell r="GO175">
            <v>28918.54</v>
          </cell>
          <cell r="GP175">
            <v>0</v>
          </cell>
          <cell r="GQ175">
            <v>0</v>
          </cell>
          <cell r="GR175">
            <v>127545.72</v>
          </cell>
          <cell r="GS175">
            <v>30198.14</v>
          </cell>
          <cell r="GT175">
            <v>6199.83</v>
          </cell>
          <cell r="GU175">
            <v>24358.61</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310209</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4707914.79</v>
          </cell>
          <cell r="KF175">
            <v>1718228.59</v>
          </cell>
          <cell r="KG175">
            <v>910678.12</v>
          </cell>
          <cell r="KH175">
            <v>399000.55</v>
          </cell>
          <cell r="KI175">
            <v>57155.15</v>
          </cell>
          <cell r="KJ175">
            <v>6892.96</v>
          </cell>
          <cell r="KK175">
            <v>310209</v>
          </cell>
        </row>
        <row r="176">
          <cell r="A176">
            <v>173</v>
          </cell>
          <cell r="B176">
            <v>3978</v>
          </cell>
          <cell r="C176" t="str">
            <v>East Mills Comm School District</v>
          </cell>
          <cell r="D176">
            <v>2612526.4</v>
          </cell>
          <cell r="E176">
            <v>724399.26</v>
          </cell>
          <cell r="F176">
            <v>1591268.97</v>
          </cell>
          <cell r="G176">
            <v>162993.46</v>
          </cell>
          <cell r="H176">
            <v>2424.37</v>
          </cell>
          <cell r="I176">
            <v>3319.2</v>
          </cell>
          <cell r="J176">
            <v>0</v>
          </cell>
          <cell r="K176">
            <v>44576</v>
          </cell>
          <cell r="L176">
            <v>7114.19</v>
          </cell>
          <cell r="M176">
            <v>50000</v>
          </cell>
          <cell r="N176">
            <v>0</v>
          </cell>
          <cell r="O176">
            <v>0</v>
          </cell>
          <cell r="P176">
            <v>0</v>
          </cell>
          <cell r="Q176">
            <v>0</v>
          </cell>
          <cell r="R176">
            <v>4340.66</v>
          </cell>
          <cell r="S176">
            <v>750.45</v>
          </cell>
          <cell r="T176">
            <v>8564.89</v>
          </cell>
          <cell r="U176">
            <v>0</v>
          </cell>
          <cell r="V176">
            <v>0</v>
          </cell>
          <cell r="W176">
            <v>0</v>
          </cell>
          <cell r="X176">
            <v>0</v>
          </cell>
          <cell r="Y176">
            <v>69558.09</v>
          </cell>
          <cell r="Z176">
            <v>28159.22</v>
          </cell>
          <cell r="AA176">
            <v>2586.08</v>
          </cell>
          <cell r="AB176">
            <v>27374.71</v>
          </cell>
          <cell r="AC176">
            <v>0</v>
          </cell>
          <cell r="AD176">
            <v>820.33</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49910</v>
          </cell>
          <cell r="BW176">
            <v>8542.24</v>
          </cell>
          <cell r="BX176">
            <v>1497.82</v>
          </cell>
          <cell r="BY176">
            <v>22498.7</v>
          </cell>
          <cell r="BZ176">
            <v>10194.94</v>
          </cell>
          <cell r="CA176">
            <v>0</v>
          </cell>
          <cell r="CB176">
            <v>0</v>
          </cell>
          <cell r="CC176">
            <v>0</v>
          </cell>
          <cell r="CD176">
            <v>0</v>
          </cell>
          <cell r="CE176">
            <v>3208.93</v>
          </cell>
          <cell r="CF176">
            <v>0</v>
          </cell>
          <cell r="CG176">
            <v>0</v>
          </cell>
          <cell r="CH176">
            <v>0</v>
          </cell>
          <cell r="CI176">
            <v>0</v>
          </cell>
          <cell r="CJ176">
            <v>0</v>
          </cell>
          <cell r="CK176">
            <v>0</v>
          </cell>
          <cell r="CL176">
            <v>959.52</v>
          </cell>
          <cell r="CM176">
            <v>19277.919999999998</v>
          </cell>
          <cell r="CN176">
            <v>32585.34</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26895.24</v>
          </cell>
          <cell r="DH176">
            <v>4446.37</v>
          </cell>
          <cell r="DI176">
            <v>0</v>
          </cell>
          <cell r="DJ176">
            <v>4321.1499999999996</v>
          </cell>
          <cell r="DK176">
            <v>0</v>
          </cell>
          <cell r="DL176">
            <v>0</v>
          </cell>
          <cell r="DM176">
            <v>0</v>
          </cell>
          <cell r="DN176">
            <v>67425.62</v>
          </cell>
          <cell r="DO176">
            <v>0</v>
          </cell>
          <cell r="DP176">
            <v>0</v>
          </cell>
          <cell r="DQ176">
            <v>875</v>
          </cell>
          <cell r="DR176">
            <v>0</v>
          </cell>
          <cell r="DS176">
            <v>0</v>
          </cell>
          <cell r="DT176">
            <v>0</v>
          </cell>
          <cell r="DU176">
            <v>315</v>
          </cell>
          <cell r="DV176">
            <v>0</v>
          </cell>
          <cell r="DW176">
            <v>0</v>
          </cell>
          <cell r="DX176">
            <v>0</v>
          </cell>
          <cell r="DY176">
            <v>0</v>
          </cell>
          <cell r="DZ176">
            <v>216986.12</v>
          </cell>
          <cell r="EA176">
            <v>110497.28</v>
          </cell>
          <cell r="EB176">
            <v>8406.8700000000008</v>
          </cell>
          <cell r="EC176">
            <v>258.81</v>
          </cell>
          <cell r="ED176">
            <v>0</v>
          </cell>
          <cell r="EE176">
            <v>1816</v>
          </cell>
          <cell r="EF176">
            <v>0</v>
          </cell>
          <cell r="EG176">
            <v>98607.01</v>
          </cell>
          <cell r="EH176">
            <v>41185.94</v>
          </cell>
          <cell r="EI176">
            <v>3167.86</v>
          </cell>
          <cell r="EJ176">
            <v>300.26</v>
          </cell>
          <cell r="EK176">
            <v>0</v>
          </cell>
          <cell r="EL176">
            <v>1600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849</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185303.66</v>
          </cell>
          <cell r="GL176">
            <v>75414.179999999993</v>
          </cell>
          <cell r="GM176">
            <v>40584.050000000003</v>
          </cell>
          <cell r="GN176">
            <v>154857.51999999999</v>
          </cell>
          <cell r="GO176">
            <v>512.69000000000005</v>
          </cell>
          <cell r="GP176">
            <v>0</v>
          </cell>
          <cell r="GQ176">
            <v>0</v>
          </cell>
          <cell r="GR176">
            <v>249059.04</v>
          </cell>
          <cell r="GS176">
            <v>68427.42</v>
          </cell>
          <cell r="GT176">
            <v>6112.58</v>
          </cell>
          <cell r="GU176">
            <v>41214.65</v>
          </cell>
          <cell r="GV176">
            <v>24691</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250078</v>
          </cell>
          <cell r="IV176">
            <v>0</v>
          </cell>
          <cell r="IW176">
            <v>0</v>
          </cell>
          <cell r="IX176">
            <v>0</v>
          </cell>
          <cell r="IY176">
            <v>0</v>
          </cell>
          <cell r="IZ176">
            <v>0</v>
          </cell>
          <cell r="JA176">
            <v>0</v>
          </cell>
          <cell r="JB176">
            <v>12676.7</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3530866.98</v>
          </cell>
          <cell r="KF176">
            <v>1064490.18</v>
          </cell>
          <cell r="KG176">
            <v>1811842.43</v>
          </cell>
          <cell r="KH176">
            <v>433222.40000000002</v>
          </cell>
          <cell r="KI176">
            <v>70408.34</v>
          </cell>
          <cell r="KJ176">
            <v>12751.68</v>
          </cell>
          <cell r="KK176">
            <v>262754.7</v>
          </cell>
        </row>
        <row r="177">
          <cell r="A177">
            <v>174</v>
          </cell>
          <cell r="B177">
            <v>4023</v>
          </cell>
          <cell r="C177" t="str">
            <v>Manson Northwest Webster Comm School District</v>
          </cell>
          <cell r="D177">
            <v>3319346.18</v>
          </cell>
          <cell r="E177">
            <v>997565.83</v>
          </cell>
          <cell r="F177">
            <v>959292.65</v>
          </cell>
          <cell r="G177">
            <v>284071.37</v>
          </cell>
          <cell r="H177">
            <v>957.44</v>
          </cell>
          <cell r="I177">
            <v>3133</v>
          </cell>
          <cell r="J177">
            <v>0</v>
          </cell>
          <cell r="K177">
            <v>0</v>
          </cell>
          <cell r="L177">
            <v>0</v>
          </cell>
          <cell r="M177">
            <v>0</v>
          </cell>
          <cell r="N177">
            <v>0</v>
          </cell>
          <cell r="O177">
            <v>0</v>
          </cell>
          <cell r="P177">
            <v>0</v>
          </cell>
          <cell r="Q177">
            <v>0</v>
          </cell>
          <cell r="R177">
            <v>107906.19</v>
          </cell>
          <cell r="S177">
            <v>34073.81</v>
          </cell>
          <cell r="T177">
            <v>16912</v>
          </cell>
          <cell r="U177">
            <v>0</v>
          </cell>
          <cell r="V177">
            <v>0</v>
          </cell>
          <cell r="W177">
            <v>0</v>
          </cell>
          <cell r="X177">
            <v>0</v>
          </cell>
          <cell r="Y177">
            <v>59280.5</v>
          </cell>
          <cell r="Z177">
            <v>22127.98</v>
          </cell>
          <cell r="AA177">
            <v>934</v>
          </cell>
          <cell r="AB177">
            <v>5569.26</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794.25</v>
          </cell>
          <cell r="BR177">
            <v>52.94</v>
          </cell>
          <cell r="BS177">
            <v>0</v>
          </cell>
          <cell r="BT177">
            <v>0</v>
          </cell>
          <cell r="BU177">
            <v>0</v>
          </cell>
          <cell r="BV177">
            <v>201590.14</v>
          </cell>
          <cell r="BW177">
            <v>59658.3</v>
          </cell>
          <cell r="BX177">
            <v>2020.78</v>
          </cell>
          <cell r="BY177">
            <v>2852.9</v>
          </cell>
          <cell r="BZ177">
            <v>0</v>
          </cell>
          <cell r="CA177">
            <v>0</v>
          </cell>
          <cell r="CB177">
            <v>0</v>
          </cell>
          <cell r="CC177">
            <v>97289.36</v>
          </cell>
          <cell r="CD177">
            <v>24214.2</v>
          </cell>
          <cell r="CE177">
            <v>0</v>
          </cell>
          <cell r="CF177">
            <v>7487.22</v>
          </cell>
          <cell r="CG177">
            <v>0</v>
          </cell>
          <cell r="CH177">
            <v>0</v>
          </cell>
          <cell r="CI177">
            <v>0</v>
          </cell>
          <cell r="CJ177">
            <v>0</v>
          </cell>
          <cell r="CK177">
            <v>0</v>
          </cell>
          <cell r="CL177">
            <v>11334.08</v>
          </cell>
          <cell r="CM177">
            <v>17871.38</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8922</v>
          </cell>
          <cell r="DG177">
            <v>28546.080000000002</v>
          </cell>
          <cell r="DH177">
            <v>1952.13</v>
          </cell>
          <cell r="DI177">
            <v>0</v>
          </cell>
          <cell r="DJ177">
            <v>0</v>
          </cell>
          <cell r="DK177">
            <v>0</v>
          </cell>
          <cell r="DL177">
            <v>195601.43</v>
          </cell>
          <cell r="DM177">
            <v>61707.66</v>
          </cell>
          <cell r="DN177">
            <v>4883.18</v>
          </cell>
          <cell r="DO177">
            <v>4238.4399999999996</v>
          </cell>
          <cell r="DP177">
            <v>462.02</v>
          </cell>
          <cell r="DQ177">
            <v>0</v>
          </cell>
          <cell r="DR177">
            <v>0</v>
          </cell>
          <cell r="DS177">
            <v>0</v>
          </cell>
          <cell r="DT177">
            <v>0</v>
          </cell>
          <cell r="DU177">
            <v>763</v>
          </cell>
          <cell r="DV177">
            <v>0</v>
          </cell>
          <cell r="DW177">
            <v>0</v>
          </cell>
          <cell r="DX177">
            <v>0</v>
          </cell>
          <cell r="DY177">
            <v>0</v>
          </cell>
          <cell r="DZ177">
            <v>317245.34999999998</v>
          </cell>
          <cell r="EA177">
            <v>74868.240000000005</v>
          </cell>
          <cell r="EB177">
            <v>20896.73</v>
          </cell>
          <cell r="EC177">
            <v>8697.6299999999992</v>
          </cell>
          <cell r="ED177">
            <v>3901.78</v>
          </cell>
          <cell r="EE177">
            <v>0</v>
          </cell>
          <cell r="EF177">
            <v>0</v>
          </cell>
          <cell r="EG177">
            <v>53553.79</v>
          </cell>
          <cell r="EH177">
            <v>19368.259999999998</v>
          </cell>
          <cell r="EI177">
            <v>0</v>
          </cell>
          <cell r="EJ177">
            <v>1548.31</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125</v>
          </cell>
          <cell r="FK177">
            <v>46459.44</v>
          </cell>
          <cell r="FL177">
            <v>0</v>
          </cell>
          <cell r="FM177">
            <v>0</v>
          </cell>
          <cell r="FN177">
            <v>0</v>
          </cell>
          <cell r="FO177">
            <v>0</v>
          </cell>
          <cell r="FP177">
            <v>0</v>
          </cell>
          <cell r="FQ177">
            <v>0</v>
          </cell>
          <cell r="FR177">
            <v>35554.53</v>
          </cell>
          <cell r="FS177">
            <v>0</v>
          </cell>
          <cell r="FT177">
            <v>0</v>
          </cell>
          <cell r="FU177">
            <v>0</v>
          </cell>
          <cell r="FV177">
            <v>0</v>
          </cell>
          <cell r="FW177">
            <v>0</v>
          </cell>
          <cell r="FX177">
            <v>0</v>
          </cell>
          <cell r="FY177">
            <v>2953.47</v>
          </cell>
          <cell r="FZ177">
            <v>0</v>
          </cell>
          <cell r="GA177">
            <v>0</v>
          </cell>
          <cell r="GB177">
            <v>0</v>
          </cell>
          <cell r="GC177">
            <v>0</v>
          </cell>
          <cell r="GD177">
            <v>0</v>
          </cell>
          <cell r="GE177">
            <v>0</v>
          </cell>
          <cell r="GF177">
            <v>0</v>
          </cell>
          <cell r="GG177">
            <v>0</v>
          </cell>
          <cell r="GH177">
            <v>0</v>
          </cell>
          <cell r="GI177">
            <v>0</v>
          </cell>
          <cell r="GJ177">
            <v>0</v>
          </cell>
          <cell r="GK177">
            <v>243641.53</v>
          </cell>
          <cell r="GL177">
            <v>93438.15</v>
          </cell>
          <cell r="GM177">
            <v>173829.59</v>
          </cell>
          <cell r="GN177">
            <v>268812.75</v>
          </cell>
          <cell r="GO177">
            <v>5661.24</v>
          </cell>
          <cell r="GP177">
            <v>0</v>
          </cell>
          <cell r="GQ177">
            <v>0</v>
          </cell>
          <cell r="GR177">
            <v>336563.74</v>
          </cell>
          <cell r="GS177">
            <v>73715.649999999994</v>
          </cell>
          <cell r="GT177">
            <v>28782.02</v>
          </cell>
          <cell r="GU177">
            <v>85642.08</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300159</v>
          </cell>
          <cell r="IV177">
            <v>0</v>
          </cell>
          <cell r="IW177">
            <v>0</v>
          </cell>
          <cell r="IX177">
            <v>0</v>
          </cell>
          <cell r="IY177">
            <v>0</v>
          </cell>
          <cell r="IZ177">
            <v>0</v>
          </cell>
          <cell r="JA177">
            <v>0</v>
          </cell>
          <cell r="JB177">
            <v>10227.5</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4932018.21</v>
          </cell>
          <cell r="KF177">
            <v>1469785.08</v>
          </cell>
          <cell r="KG177">
            <v>1333955.8</v>
          </cell>
          <cell r="KH177">
            <v>688796.41</v>
          </cell>
          <cell r="KI177">
            <v>10982.48</v>
          </cell>
          <cell r="KJ177">
            <v>3133</v>
          </cell>
          <cell r="KK177">
            <v>310386.5</v>
          </cell>
        </row>
        <row r="178">
          <cell r="A178">
            <v>175</v>
          </cell>
          <cell r="B178">
            <v>4033</v>
          </cell>
          <cell r="C178" t="str">
            <v>Maple Valley-Anthon Oto Comm School District</v>
          </cell>
          <cell r="D178">
            <v>3787780.34</v>
          </cell>
          <cell r="E178">
            <v>1312080.8400000001</v>
          </cell>
          <cell r="F178">
            <v>762604</v>
          </cell>
          <cell r="G178">
            <v>774082.46</v>
          </cell>
          <cell r="H178">
            <v>1196.95</v>
          </cell>
          <cell r="I178">
            <v>2225</v>
          </cell>
          <cell r="J178">
            <v>0</v>
          </cell>
          <cell r="K178">
            <v>0</v>
          </cell>
          <cell r="L178">
            <v>0</v>
          </cell>
          <cell r="M178">
            <v>0</v>
          </cell>
          <cell r="N178">
            <v>0</v>
          </cell>
          <cell r="O178">
            <v>0</v>
          </cell>
          <cell r="P178">
            <v>0</v>
          </cell>
          <cell r="Q178">
            <v>0</v>
          </cell>
          <cell r="R178">
            <v>45717.57</v>
          </cell>
          <cell r="S178">
            <v>7935.97</v>
          </cell>
          <cell r="T178">
            <v>6933.42</v>
          </cell>
          <cell r="U178">
            <v>0</v>
          </cell>
          <cell r="V178">
            <v>0</v>
          </cell>
          <cell r="W178">
            <v>385</v>
          </cell>
          <cell r="X178">
            <v>0</v>
          </cell>
          <cell r="Y178">
            <v>0</v>
          </cell>
          <cell r="Z178">
            <v>0</v>
          </cell>
          <cell r="AA178">
            <v>0</v>
          </cell>
          <cell r="AB178">
            <v>136.21</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46912.27</v>
          </cell>
          <cell r="BW178">
            <v>14412.43</v>
          </cell>
          <cell r="BX178">
            <v>0</v>
          </cell>
          <cell r="BY178">
            <v>0</v>
          </cell>
          <cell r="BZ178">
            <v>0</v>
          </cell>
          <cell r="CA178">
            <v>239</v>
          </cell>
          <cell r="CB178">
            <v>0</v>
          </cell>
          <cell r="CC178">
            <v>65347.14</v>
          </cell>
          <cell r="CD178">
            <v>15835.68</v>
          </cell>
          <cell r="CE178">
            <v>384.93</v>
          </cell>
          <cell r="CF178">
            <v>11281.54</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23980.05</v>
          </cell>
          <cell r="DH178">
            <v>413</v>
          </cell>
          <cell r="DI178">
            <v>0</v>
          </cell>
          <cell r="DJ178">
            <v>4793</v>
          </cell>
          <cell r="DK178">
            <v>0</v>
          </cell>
          <cell r="DL178">
            <v>153009.37</v>
          </cell>
          <cell r="DM178">
            <v>45674.11</v>
          </cell>
          <cell r="DN178">
            <v>20393.34</v>
          </cell>
          <cell r="DO178">
            <v>1832.39</v>
          </cell>
          <cell r="DP178">
            <v>0</v>
          </cell>
          <cell r="DQ178">
            <v>2208</v>
          </cell>
          <cell r="DR178">
            <v>0</v>
          </cell>
          <cell r="DS178">
            <v>0</v>
          </cell>
          <cell r="DT178">
            <v>0</v>
          </cell>
          <cell r="DU178">
            <v>481</v>
          </cell>
          <cell r="DV178">
            <v>0</v>
          </cell>
          <cell r="DW178">
            <v>0</v>
          </cell>
          <cell r="DX178">
            <v>0</v>
          </cell>
          <cell r="DY178">
            <v>0</v>
          </cell>
          <cell r="DZ178">
            <v>336646.06</v>
          </cell>
          <cell r="EA178">
            <v>105195.09</v>
          </cell>
          <cell r="EB178">
            <v>6778.03</v>
          </cell>
          <cell r="EC178">
            <v>4754.37</v>
          </cell>
          <cell r="ED178">
            <v>0</v>
          </cell>
          <cell r="EE178">
            <v>1122</v>
          </cell>
          <cell r="EF178">
            <v>0</v>
          </cell>
          <cell r="EG178">
            <v>97743.01</v>
          </cell>
          <cell r="EH178">
            <v>27393.57</v>
          </cell>
          <cell r="EI178">
            <v>24046.9</v>
          </cell>
          <cell r="EJ178">
            <v>2992.17</v>
          </cell>
          <cell r="EK178">
            <v>0</v>
          </cell>
          <cell r="EL178">
            <v>1134.5</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165.57</v>
          </cell>
          <cell r="FX178">
            <v>28.3</v>
          </cell>
          <cell r="FY178">
            <v>0</v>
          </cell>
          <cell r="FZ178">
            <v>45.58</v>
          </cell>
          <cell r="GA178">
            <v>0</v>
          </cell>
          <cell r="GB178">
            <v>0</v>
          </cell>
          <cell r="GC178">
            <v>0</v>
          </cell>
          <cell r="GD178">
            <v>0</v>
          </cell>
          <cell r="GE178">
            <v>0</v>
          </cell>
          <cell r="GF178">
            <v>0</v>
          </cell>
          <cell r="GG178">
            <v>0</v>
          </cell>
          <cell r="GH178">
            <v>0</v>
          </cell>
          <cell r="GI178">
            <v>0</v>
          </cell>
          <cell r="GJ178">
            <v>0</v>
          </cell>
          <cell r="GK178">
            <v>174937.63</v>
          </cell>
          <cell r="GL178">
            <v>78395.28</v>
          </cell>
          <cell r="GM178">
            <v>42363.519999999997</v>
          </cell>
          <cell r="GN178">
            <v>275766.46999999997</v>
          </cell>
          <cell r="GO178">
            <v>0</v>
          </cell>
          <cell r="GP178">
            <v>0</v>
          </cell>
          <cell r="GQ178">
            <v>0</v>
          </cell>
          <cell r="GR178">
            <v>308327</v>
          </cell>
          <cell r="GS178">
            <v>65684.23</v>
          </cell>
          <cell r="GT178">
            <v>19519.72</v>
          </cell>
          <cell r="GU178">
            <v>91091.99</v>
          </cell>
          <cell r="GV178">
            <v>0</v>
          </cell>
          <cell r="GW178">
            <v>4180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4650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293791</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5016585.96</v>
          </cell>
          <cell r="KF178">
            <v>1672635.5</v>
          </cell>
          <cell r="KG178">
            <v>907484.91</v>
          </cell>
          <cell r="KH178">
            <v>1162396.18</v>
          </cell>
          <cell r="KI178">
            <v>1196.95</v>
          </cell>
          <cell r="KJ178">
            <v>20936.5</v>
          </cell>
          <cell r="KK178">
            <v>293791</v>
          </cell>
        </row>
        <row r="179">
          <cell r="A179">
            <v>176</v>
          </cell>
          <cell r="B179">
            <v>4041</v>
          </cell>
          <cell r="C179" t="str">
            <v>Maquoketa Comm School District</v>
          </cell>
          <cell r="D179">
            <v>8020914.9400000004</v>
          </cell>
          <cell r="E179">
            <v>2920619.33</v>
          </cell>
          <cell r="F179">
            <v>1901080.87</v>
          </cell>
          <cell r="G179">
            <v>298272.73</v>
          </cell>
          <cell r="H179">
            <v>242554.85</v>
          </cell>
          <cell r="I179">
            <v>4058.3</v>
          </cell>
          <cell r="J179">
            <v>1854.17</v>
          </cell>
          <cell r="K179">
            <v>46914.86</v>
          </cell>
          <cell r="L179">
            <v>22639.67</v>
          </cell>
          <cell r="M179">
            <v>46830.48</v>
          </cell>
          <cell r="N179">
            <v>0</v>
          </cell>
          <cell r="O179">
            <v>0</v>
          </cell>
          <cell r="P179">
            <v>0</v>
          </cell>
          <cell r="Q179">
            <v>0</v>
          </cell>
          <cell r="R179">
            <v>302317.92</v>
          </cell>
          <cell r="S179">
            <v>101115.82</v>
          </cell>
          <cell r="T179">
            <v>160</v>
          </cell>
          <cell r="U179">
            <v>425.46</v>
          </cell>
          <cell r="V179">
            <v>0</v>
          </cell>
          <cell r="W179">
            <v>0</v>
          </cell>
          <cell r="X179">
            <v>0</v>
          </cell>
          <cell r="Y179">
            <v>125062.62</v>
          </cell>
          <cell r="Z179">
            <v>57569.34</v>
          </cell>
          <cell r="AA179">
            <v>0</v>
          </cell>
          <cell r="AB179">
            <v>45393.89</v>
          </cell>
          <cell r="AC179">
            <v>8967.51</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145696.47</v>
          </cell>
          <cell r="BW179">
            <v>39054.06</v>
          </cell>
          <cell r="BX179">
            <v>125575.85</v>
          </cell>
          <cell r="BY179">
            <v>1362.72</v>
          </cell>
          <cell r="BZ179">
            <v>2726.78</v>
          </cell>
          <cell r="CA179">
            <v>0</v>
          </cell>
          <cell r="CB179">
            <v>0</v>
          </cell>
          <cell r="CC179">
            <v>111881.34</v>
          </cell>
          <cell r="CD179">
            <v>38986.83</v>
          </cell>
          <cell r="CE179">
            <v>0</v>
          </cell>
          <cell r="CF179">
            <v>10081.879999999999</v>
          </cell>
          <cell r="CG179">
            <v>0</v>
          </cell>
          <cell r="CH179">
            <v>0</v>
          </cell>
          <cell r="CI179">
            <v>0</v>
          </cell>
          <cell r="CJ179">
            <v>136075.49</v>
          </cell>
          <cell r="CK179">
            <v>46463.82</v>
          </cell>
          <cell r="CL179">
            <v>35005.72</v>
          </cell>
          <cell r="CM179">
            <v>13659.67</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17561</v>
          </cell>
          <cell r="DH179">
            <v>10686.57</v>
          </cell>
          <cell r="DI179">
            <v>1350</v>
          </cell>
          <cell r="DJ179">
            <v>6028</v>
          </cell>
          <cell r="DK179">
            <v>0</v>
          </cell>
          <cell r="DL179">
            <v>193741.91</v>
          </cell>
          <cell r="DM179">
            <v>67615.02</v>
          </cell>
          <cell r="DN179">
            <v>1410.32</v>
          </cell>
          <cell r="DO179">
            <v>679.94</v>
          </cell>
          <cell r="DP179">
            <v>0</v>
          </cell>
          <cell r="DQ179">
            <v>457.6</v>
          </cell>
          <cell r="DR179">
            <v>0</v>
          </cell>
          <cell r="DS179">
            <v>0</v>
          </cell>
          <cell r="DT179">
            <v>0</v>
          </cell>
          <cell r="DU179">
            <v>1128</v>
          </cell>
          <cell r="DV179">
            <v>0</v>
          </cell>
          <cell r="DW179">
            <v>0</v>
          </cell>
          <cell r="DX179">
            <v>0</v>
          </cell>
          <cell r="DY179">
            <v>0</v>
          </cell>
          <cell r="DZ179">
            <v>758266.6</v>
          </cell>
          <cell r="EA179">
            <v>259908.56</v>
          </cell>
          <cell r="EB179">
            <v>4231.3999999999996</v>
          </cell>
          <cell r="EC179">
            <v>30201.27</v>
          </cell>
          <cell r="ED179">
            <v>10340.84</v>
          </cell>
          <cell r="EE179">
            <v>0</v>
          </cell>
          <cell r="EF179">
            <v>0</v>
          </cell>
          <cell r="EG179">
            <v>147526.53</v>
          </cell>
          <cell r="EH179">
            <v>64291.25</v>
          </cell>
          <cell r="EI179">
            <v>33271.07</v>
          </cell>
          <cell r="EJ179">
            <v>3022.18</v>
          </cell>
          <cell r="EK179">
            <v>1599.68</v>
          </cell>
          <cell r="EL179">
            <v>240</v>
          </cell>
          <cell r="EM179">
            <v>0</v>
          </cell>
          <cell r="EN179">
            <v>0</v>
          </cell>
          <cell r="EO179">
            <v>0</v>
          </cell>
          <cell r="EP179">
            <v>6221.36</v>
          </cell>
          <cell r="EQ179">
            <v>14629.02</v>
          </cell>
          <cell r="ER179">
            <v>0</v>
          </cell>
          <cell r="ES179">
            <v>0</v>
          </cell>
          <cell r="ET179">
            <v>-1854.17</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17.12</v>
          </cell>
          <cell r="FR179">
            <v>1052.5999999999999</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466791.56</v>
          </cell>
          <cell r="GL179">
            <v>177614.23</v>
          </cell>
          <cell r="GM179">
            <v>156846.6</v>
          </cell>
          <cell r="GN179">
            <v>411034.74</v>
          </cell>
          <cell r="GO179">
            <v>54043.77</v>
          </cell>
          <cell r="GP179">
            <v>35</v>
          </cell>
          <cell r="GQ179">
            <v>0</v>
          </cell>
          <cell r="GR179">
            <v>272229.12</v>
          </cell>
          <cell r="GS179">
            <v>71214.63</v>
          </cell>
          <cell r="GT179">
            <v>29876.29</v>
          </cell>
          <cell r="GU179">
            <v>66298.240000000005</v>
          </cell>
          <cell r="GV179">
            <v>202.97</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638455</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14498.62</v>
          </cell>
          <cell r="KE179">
            <v>10727419.359999999</v>
          </cell>
          <cell r="KF179">
            <v>3867109.68</v>
          </cell>
          <cell r="KG179">
            <v>2360251.56</v>
          </cell>
          <cell r="KH179">
            <v>905748.31</v>
          </cell>
          <cell r="KI179">
            <v>321786.40000000002</v>
          </cell>
          <cell r="KJ179">
            <v>10818.9</v>
          </cell>
          <cell r="KK179">
            <v>652953.62</v>
          </cell>
        </row>
        <row r="180">
          <cell r="A180">
            <v>177</v>
          </cell>
          <cell r="B180">
            <v>4043</v>
          </cell>
          <cell r="C180" t="str">
            <v>Maquoketa Valley Comm School District</v>
          </cell>
          <cell r="D180">
            <v>3477514.18</v>
          </cell>
          <cell r="E180">
            <v>1321083.3899999999</v>
          </cell>
          <cell r="F180">
            <v>576151.29</v>
          </cell>
          <cell r="G180">
            <v>178037.09</v>
          </cell>
          <cell r="H180">
            <v>40003</v>
          </cell>
          <cell r="I180">
            <v>1960.95</v>
          </cell>
          <cell r="J180">
            <v>0</v>
          </cell>
          <cell r="K180">
            <v>0</v>
          </cell>
          <cell r="L180">
            <v>0</v>
          </cell>
          <cell r="M180">
            <v>0</v>
          </cell>
          <cell r="N180">
            <v>0</v>
          </cell>
          <cell r="O180">
            <v>0</v>
          </cell>
          <cell r="P180">
            <v>0</v>
          </cell>
          <cell r="Q180">
            <v>0</v>
          </cell>
          <cell r="R180">
            <v>155608.20000000001</v>
          </cell>
          <cell r="S180">
            <v>54533.52</v>
          </cell>
          <cell r="T180">
            <v>415</v>
          </cell>
          <cell r="U180">
            <v>870.87</v>
          </cell>
          <cell r="V180">
            <v>0</v>
          </cell>
          <cell r="W180">
            <v>0</v>
          </cell>
          <cell r="X180">
            <v>0</v>
          </cell>
          <cell r="Y180">
            <v>52971.55</v>
          </cell>
          <cell r="Z180">
            <v>24362.62</v>
          </cell>
          <cell r="AA180">
            <v>339.8</v>
          </cell>
          <cell r="AB180">
            <v>4061.5</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39000</v>
          </cell>
          <cell r="BW180">
            <v>14549.12</v>
          </cell>
          <cell r="BX180">
            <v>139.31</v>
          </cell>
          <cell r="BY180">
            <v>12871.24</v>
          </cell>
          <cell r="BZ180">
            <v>7147</v>
          </cell>
          <cell r="CA180">
            <v>0</v>
          </cell>
          <cell r="CB180">
            <v>0</v>
          </cell>
          <cell r="CC180">
            <v>61927.88</v>
          </cell>
          <cell r="CD180">
            <v>10550.7</v>
          </cell>
          <cell r="CE180">
            <v>0</v>
          </cell>
          <cell r="CF180">
            <v>2524.34</v>
          </cell>
          <cell r="CG180">
            <v>0</v>
          </cell>
          <cell r="CH180">
            <v>0</v>
          </cell>
          <cell r="CI180">
            <v>0</v>
          </cell>
          <cell r="CJ180">
            <v>0</v>
          </cell>
          <cell r="CK180">
            <v>0</v>
          </cell>
          <cell r="CL180">
            <v>50919.72</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13179.81</v>
          </cell>
          <cell r="DH180">
            <v>17887.009999999998</v>
          </cell>
          <cell r="DI180">
            <v>0</v>
          </cell>
          <cell r="DJ180">
            <v>23973.439999999999</v>
          </cell>
          <cell r="DK180">
            <v>0</v>
          </cell>
          <cell r="DL180">
            <v>160000</v>
          </cell>
          <cell r="DM180">
            <v>45968.39</v>
          </cell>
          <cell r="DN180">
            <v>14697.88</v>
          </cell>
          <cell r="DO180">
            <v>1153.98</v>
          </cell>
          <cell r="DP180">
            <v>0</v>
          </cell>
          <cell r="DQ180">
            <v>664</v>
          </cell>
          <cell r="DR180">
            <v>0</v>
          </cell>
          <cell r="DS180">
            <v>0</v>
          </cell>
          <cell r="DT180">
            <v>0</v>
          </cell>
          <cell r="DU180">
            <v>846</v>
          </cell>
          <cell r="DV180">
            <v>0</v>
          </cell>
          <cell r="DW180">
            <v>0</v>
          </cell>
          <cell r="DX180">
            <v>0</v>
          </cell>
          <cell r="DY180">
            <v>0</v>
          </cell>
          <cell r="DZ180">
            <v>360707.2</v>
          </cell>
          <cell r="EA180">
            <v>119507.55</v>
          </cell>
          <cell r="EB180">
            <v>1047.1500000000001</v>
          </cell>
          <cell r="EC180">
            <v>0</v>
          </cell>
          <cell r="ED180">
            <v>0</v>
          </cell>
          <cell r="EE180">
            <v>0</v>
          </cell>
          <cell r="EF180">
            <v>0</v>
          </cell>
          <cell r="EG180">
            <v>72122.58</v>
          </cell>
          <cell r="EH180">
            <v>30968.52</v>
          </cell>
          <cell r="EI180">
            <v>4012.18</v>
          </cell>
          <cell r="EJ180">
            <v>98.05</v>
          </cell>
          <cell r="EK180">
            <v>0</v>
          </cell>
          <cell r="EL180">
            <v>562.44000000000005</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8061.4</v>
          </cell>
          <cell r="GG180">
            <v>0</v>
          </cell>
          <cell r="GH180">
            <v>0</v>
          </cell>
          <cell r="GI180">
            <v>0</v>
          </cell>
          <cell r="GJ180">
            <v>0</v>
          </cell>
          <cell r="GK180">
            <v>263741.11</v>
          </cell>
          <cell r="GL180">
            <v>100722.85</v>
          </cell>
          <cell r="GM180">
            <v>83590.759999999995</v>
          </cell>
          <cell r="GN180">
            <v>166050.23999999999</v>
          </cell>
          <cell r="GO180">
            <v>0</v>
          </cell>
          <cell r="GP180">
            <v>0</v>
          </cell>
          <cell r="GQ180">
            <v>0</v>
          </cell>
          <cell r="GR180">
            <v>174201.88</v>
          </cell>
          <cell r="GS180">
            <v>34590.01</v>
          </cell>
          <cell r="GT180">
            <v>29421.42</v>
          </cell>
          <cell r="GU180">
            <v>71182.09</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310601</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4817794.58</v>
          </cell>
          <cell r="KF180">
            <v>1756836.67</v>
          </cell>
          <cell r="KG180">
            <v>782821.72</v>
          </cell>
          <cell r="KH180">
            <v>454736.41</v>
          </cell>
          <cell r="KI180">
            <v>47150</v>
          </cell>
          <cell r="KJ180">
            <v>27160.83</v>
          </cell>
          <cell r="KK180">
            <v>310601</v>
          </cell>
        </row>
        <row r="181">
          <cell r="A181">
            <v>178</v>
          </cell>
          <cell r="B181">
            <v>4068</v>
          </cell>
          <cell r="C181" t="str">
            <v>Marcus-Meriden-Cleghorn Comm School District</v>
          </cell>
          <cell r="D181">
            <v>2056813.8</v>
          </cell>
          <cell r="E181">
            <v>607148.11</v>
          </cell>
          <cell r="F181">
            <v>1638941.24</v>
          </cell>
          <cell r="G181">
            <v>272433.78999999998</v>
          </cell>
          <cell r="H181">
            <v>101.32</v>
          </cell>
          <cell r="I181">
            <v>553.52</v>
          </cell>
          <cell r="J181">
            <v>0</v>
          </cell>
          <cell r="K181">
            <v>0</v>
          </cell>
          <cell r="L181">
            <v>0</v>
          </cell>
          <cell r="M181">
            <v>0</v>
          </cell>
          <cell r="N181">
            <v>0</v>
          </cell>
          <cell r="O181">
            <v>0</v>
          </cell>
          <cell r="P181">
            <v>0</v>
          </cell>
          <cell r="Q181">
            <v>0</v>
          </cell>
          <cell r="R181">
            <v>39571.72</v>
          </cell>
          <cell r="S181">
            <v>16628.95</v>
          </cell>
          <cell r="T181">
            <v>55002.21</v>
          </cell>
          <cell r="U181">
            <v>524.49</v>
          </cell>
          <cell r="V181">
            <v>0</v>
          </cell>
          <cell r="W181">
            <v>0</v>
          </cell>
          <cell r="X181">
            <v>0</v>
          </cell>
          <cell r="Y181">
            <v>40025.800000000003</v>
          </cell>
          <cell r="Z181">
            <v>16273.64</v>
          </cell>
          <cell r="AA181">
            <v>1286.93</v>
          </cell>
          <cell r="AB181">
            <v>1051.69</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445.6</v>
          </cell>
          <cell r="BY181">
            <v>2179.89</v>
          </cell>
          <cell r="BZ181">
            <v>0</v>
          </cell>
          <cell r="CA181">
            <v>0</v>
          </cell>
          <cell r="CB181">
            <v>0</v>
          </cell>
          <cell r="CC181">
            <v>17318.740000000002</v>
          </cell>
          <cell r="CD181">
            <v>3352.79</v>
          </cell>
          <cell r="CE181">
            <v>6052.77</v>
          </cell>
          <cell r="CF181">
            <v>1505.73</v>
          </cell>
          <cell r="CG181">
            <v>0</v>
          </cell>
          <cell r="CH181">
            <v>0</v>
          </cell>
          <cell r="CI181">
            <v>0</v>
          </cell>
          <cell r="CJ181">
            <v>0</v>
          </cell>
          <cell r="CK181">
            <v>0</v>
          </cell>
          <cell r="CL181">
            <v>0</v>
          </cell>
          <cell r="CM181">
            <v>0</v>
          </cell>
          <cell r="CN181">
            <v>26760.51</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28323.62</v>
          </cell>
          <cell r="DH181">
            <v>1872.46</v>
          </cell>
          <cell r="DI181">
            <v>0</v>
          </cell>
          <cell r="DJ181">
            <v>11329.92</v>
          </cell>
          <cell r="DK181">
            <v>0</v>
          </cell>
          <cell r="DL181">
            <v>0</v>
          </cell>
          <cell r="DM181">
            <v>2499.96</v>
          </cell>
          <cell r="DN181">
            <v>98295.33</v>
          </cell>
          <cell r="DO181">
            <v>0</v>
          </cell>
          <cell r="DP181">
            <v>0</v>
          </cell>
          <cell r="DQ181">
            <v>587</v>
          </cell>
          <cell r="DR181">
            <v>0</v>
          </cell>
          <cell r="DS181">
            <v>0</v>
          </cell>
          <cell r="DT181">
            <v>0</v>
          </cell>
          <cell r="DU181">
            <v>365</v>
          </cell>
          <cell r="DV181">
            <v>0</v>
          </cell>
          <cell r="DW181">
            <v>0</v>
          </cell>
          <cell r="DX181">
            <v>0</v>
          </cell>
          <cell r="DY181">
            <v>0</v>
          </cell>
          <cell r="DZ181">
            <v>151666.28</v>
          </cell>
          <cell r="EA181">
            <v>48216.74</v>
          </cell>
          <cell r="EB181">
            <v>653.78</v>
          </cell>
          <cell r="EC181">
            <v>2384.5</v>
          </cell>
          <cell r="ED181">
            <v>0</v>
          </cell>
          <cell r="EE181">
            <v>763</v>
          </cell>
          <cell r="EF181">
            <v>0</v>
          </cell>
          <cell r="EG181">
            <v>38629.06</v>
          </cell>
          <cell r="EH181">
            <v>27874.39</v>
          </cell>
          <cell r="EI181">
            <v>52574.11</v>
          </cell>
          <cell r="EJ181">
            <v>1598.61</v>
          </cell>
          <cell r="EK181">
            <v>0</v>
          </cell>
          <cell r="EL181">
            <v>2839.26</v>
          </cell>
          <cell r="EM181">
            <v>0</v>
          </cell>
          <cell r="EN181">
            <v>0</v>
          </cell>
          <cell r="EO181">
            <v>0</v>
          </cell>
          <cell r="EP181">
            <v>0</v>
          </cell>
          <cell r="EQ181">
            <v>0</v>
          </cell>
          <cell r="ER181">
            <v>0</v>
          </cell>
          <cell r="ES181">
            <v>0</v>
          </cell>
          <cell r="ET181">
            <v>0</v>
          </cell>
          <cell r="EU181">
            <v>0</v>
          </cell>
          <cell r="EV181">
            <v>0</v>
          </cell>
          <cell r="EW181">
            <v>5178.1400000000003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9752.2000000000007</v>
          </cell>
          <cell r="FL181">
            <v>0</v>
          </cell>
          <cell r="FM181">
            <v>0</v>
          </cell>
          <cell r="FN181">
            <v>0</v>
          </cell>
          <cell r="FO181">
            <v>0</v>
          </cell>
          <cell r="FP181">
            <v>0</v>
          </cell>
          <cell r="FQ181">
            <v>0</v>
          </cell>
          <cell r="FR181">
            <v>0</v>
          </cell>
          <cell r="FS181">
            <v>0</v>
          </cell>
          <cell r="FT181">
            <v>0</v>
          </cell>
          <cell r="FU181">
            <v>0</v>
          </cell>
          <cell r="FV181">
            <v>0</v>
          </cell>
          <cell r="FW181">
            <v>25009.82</v>
          </cell>
          <cell r="FX181">
            <v>15112.91</v>
          </cell>
          <cell r="FY181">
            <v>0</v>
          </cell>
          <cell r="FZ181">
            <v>10951.51</v>
          </cell>
          <cell r="GA181">
            <v>0</v>
          </cell>
          <cell r="GB181">
            <v>0</v>
          </cell>
          <cell r="GC181">
            <v>0</v>
          </cell>
          <cell r="GD181">
            <v>0</v>
          </cell>
          <cell r="GE181">
            <v>0</v>
          </cell>
          <cell r="GF181">
            <v>0</v>
          </cell>
          <cell r="GG181">
            <v>0</v>
          </cell>
          <cell r="GH181">
            <v>0</v>
          </cell>
          <cell r="GI181">
            <v>0</v>
          </cell>
          <cell r="GJ181">
            <v>0</v>
          </cell>
          <cell r="GK181">
            <v>125835.5</v>
          </cell>
          <cell r="GL181">
            <v>51138.879999999997</v>
          </cell>
          <cell r="GM181">
            <v>99406.76</v>
          </cell>
          <cell r="GN181">
            <v>110312.03</v>
          </cell>
          <cell r="GO181">
            <v>0</v>
          </cell>
          <cell r="GP181">
            <v>0</v>
          </cell>
          <cell r="GQ181">
            <v>0</v>
          </cell>
          <cell r="GR181">
            <v>165270.16</v>
          </cell>
          <cell r="GS181">
            <v>23033.919999999998</v>
          </cell>
          <cell r="GT181">
            <v>47785.31</v>
          </cell>
          <cell r="GU181">
            <v>28655.83</v>
          </cell>
          <cell r="GV181">
            <v>0</v>
          </cell>
          <cell r="GW181">
            <v>1000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203060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2660140.88</v>
          </cell>
          <cell r="KF181">
            <v>811280.29</v>
          </cell>
          <cell r="KG181">
            <v>2044063</v>
          </cell>
          <cell r="KH181">
            <v>433470.53</v>
          </cell>
          <cell r="KI181">
            <v>26861.83</v>
          </cell>
          <cell r="KJ181">
            <v>17072.7</v>
          </cell>
          <cell r="KK181">
            <v>203060</v>
          </cell>
        </row>
        <row r="182">
          <cell r="A182">
            <v>179</v>
          </cell>
          <cell r="B182">
            <v>4086</v>
          </cell>
          <cell r="C182" t="str">
            <v>Marion Independent School District</v>
          </cell>
          <cell r="D182">
            <v>11644732.74</v>
          </cell>
          <cell r="E182">
            <v>3509448.73</v>
          </cell>
          <cell r="F182">
            <v>2951696.03</v>
          </cell>
          <cell r="G182">
            <v>526935.48</v>
          </cell>
          <cell r="H182">
            <v>427801.21</v>
          </cell>
          <cell r="I182">
            <v>5160</v>
          </cell>
          <cell r="J182">
            <v>0</v>
          </cell>
          <cell r="K182">
            <v>192882.81</v>
          </cell>
          <cell r="L182">
            <v>64550.35</v>
          </cell>
          <cell r="M182">
            <v>45360</v>
          </cell>
          <cell r="N182">
            <v>56.45</v>
          </cell>
          <cell r="O182">
            <v>0</v>
          </cell>
          <cell r="P182">
            <v>236.58</v>
          </cell>
          <cell r="Q182">
            <v>0</v>
          </cell>
          <cell r="R182">
            <v>461999.79</v>
          </cell>
          <cell r="S182">
            <v>145695.54</v>
          </cell>
          <cell r="T182">
            <v>11780</v>
          </cell>
          <cell r="U182">
            <v>1869.57</v>
          </cell>
          <cell r="V182">
            <v>0</v>
          </cell>
          <cell r="W182">
            <v>0</v>
          </cell>
          <cell r="X182">
            <v>0</v>
          </cell>
          <cell r="Y182">
            <v>172927.95</v>
          </cell>
          <cell r="Z182">
            <v>55001.55</v>
          </cell>
          <cell r="AA182">
            <v>100</v>
          </cell>
          <cell r="AB182">
            <v>17728.88</v>
          </cell>
          <cell r="AC182">
            <v>0</v>
          </cell>
          <cell r="AD182">
            <v>603</v>
          </cell>
          <cell r="AE182">
            <v>0</v>
          </cell>
          <cell r="AF182">
            <v>0</v>
          </cell>
          <cell r="AG182">
            <v>0</v>
          </cell>
          <cell r="AH182">
            <v>6092</v>
          </cell>
          <cell r="AI182">
            <v>0</v>
          </cell>
          <cell r="AJ182">
            <v>0</v>
          </cell>
          <cell r="AK182">
            <v>0</v>
          </cell>
          <cell r="AL182">
            <v>0</v>
          </cell>
          <cell r="AM182">
            <v>31068.44</v>
          </cell>
          <cell r="AN182">
            <v>4945.03</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5652.57</v>
          </cell>
          <cell r="BI182">
            <v>898.34</v>
          </cell>
          <cell r="BJ182">
            <v>0</v>
          </cell>
          <cell r="BK182">
            <v>0</v>
          </cell>
          <cell r="BL182">
            <v>0</v>
          </cell>
          <cell r="BM182">
            <v>0</v>
          </cell>
          <cell r="BN182">
            <v>0</v>
          </cell>
          <cell r="BO182">
            <v>0</v>
          </cell>
          <cell r="BP182">
            <v>0</v>
          </cell>
          <cell r="BQ182">
            <v>0</v>
          </cell>
          <cell r="BR182">
            <v>0</v>
          </cell>
          <cell r="BS182">
            <v>0</v>
          </cell>
          <cell r="BT182">
            <v>0</v>
          </cell>
          <cell r="BU182">
            <v>0</v>
          </cell>
          <cell r="BV182">
            <v>820577.1</v>
          </cell>
          <cell r="BW182">
            <v>203987.19</v>
          </cell>
          <cell r="BX182">
            <v>142999.44</v>
          </cell>
          <cell r="BY182">
            <v>35343.96</v>
          </cell>
          <cell r="BZ182">
            <v>0</v>
          </cell>
          <cell r="CA182">
            <v>561</v>
          </cell>
          <cell r="CB182">
            <v>0</v>
          </cell>
          <cell r="CC182">
            <v>166435.1</v>
          </cell>
          <cell r="CD182">
            <v>59402.61</v>
          </cell>
          <cell r="CE182">
            <v>39.840000000000003</v>
          </cell>
          <cell r="CF182">
            <v>29252.25</v>
          </cell>
          <cell r="CG182">
            <v>0</v>
          </cell>
          <cell r="CH182">
            <v>0</v>
          </cell>
          <cell r="CI182">
            <v>0</v>
          </cell>
          <cell r="CJ182">
            <v>162385.32999999999</v>
          </cell>
          <cell r="CK182">
            <v>46639.94</v>
          </cell>
          <cell r="CL182">
            <v>130688.42</v>
          </cell>
          <cell r="CM182">
            <v>188668.68</v>
          </cell>
          <cell r="CN182">
            <v>53015.57</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52734.98</v>
          </cell>
          <cell r="DH182">
            <v>11741.05</v>
          </cell>
          <cell r="DI182">
            <v>0</v>
          </cell>
          <cell r="DJ182">
            <v>13243.2</v>
          </cell>
          <cell r="DK182">
            <v>0</v>
          </cell>
          <cell r="DL182">
            <v>251070.44</v>
          </cell>
          <cell r="DM182">
            <v>78372.44</v>
          </cell>
          <cell r="DN182">
            <v>0</v>
          </cell>
          <cell r="DO182">
            <v>8233.84</v>
          </cell>
          <cell r="DP182">
            <v>0</v>
          </cell>
          <cell r="DQ182">
            <v>2213</v>
          </cell>
          <cell r="DR182">
            <v>0</v>
          </cell>
          <cell r="DS182">
            <v>0</v>
          </cell>
          <cell r="DT182">
            <v>0</v>
          </cell>
          <cell r="DU182">
            <v>1874</v>
          </cell>
          <cell r="DV182">
            <v>0</v>
          </cell>
          <cell r="DW182">
            <v>0</v>
          </cell>
          <cell r="DX182">
            <v>0</v>
          </cell>
          <cell r="DY182">
            <v>0</v>
          </cell>
          <cell r="DZ182">
            <v>1216205.7</v>
          </cell>
          <cell r="EA182">
            <v>426938.12</v>
          </cell>
          <cell r="EB182">
            <v>18524.669999999998</v>
          </cell>
          <cell r="EC182">
            <v>0</v>
          </cell>
          <cell r="ED182">
            <v>0</v>
          </cell>
          <cell r="EE182">
            <v>5511</v>
          </cell>
          <cell r="EF182">
            <v>0</v>
          </cell>
          <cell r="EG182">
            <v>210880.17</v>
          </cell>
          <cell r="EH182">
            <v>69808.63</v>
          </cell>
          <cell r="EI182">
            <v>123379.48</v>
          </cell>
          <cell r="EJ182">
            <v>7494.83</v>
          </cell>
          <cell r="EK182">
            <v>462</v>
          </cell>
          <cell r="EL182">
            <v>1715</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181.25</v>
          </cell>
          <cell r="FL182">
            <v>0</v>
          </cell>
          <cell r="FM182">
            <v>0</v>
          </cell>
          <cell r="FN182">
            <v>0</v>
          </cell>
          <cell r="FO182">
            <v>0</v>
          </cell>
          <cell r="FP182">
            <v>0</v>
          </cell>
          <cell r="FQ182">
            <v>0</v>
          </cell>
          <cell r="FR182">
            <v>5486.17</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922289.44</v>
          </cell>
          <cell r="GL182">
            <v>293440.59000000003</v>
          </cell>
          <cell r="GM182">
            <v>407771.23</v>
          </cell>
          <cell r="GN182">
            <v>880528.97</v>
          </cell>
          <cell r="GO182">
            <v>0</v>
          </cell>
          <cell r="GP182">
            <v>400</v>
          </cell>
          <cell r="GQ182">
            <v>0</v>
          </cell>
          <cell r="GR182">
            <v>229277.6</v>
          </cell>
          <cell r="GS182">
            <v>39358.83</v>
          </cell>
          <cell r="GT182">
            <v>95694.44</v>
          </cell>
          <cell r="GU182">
            <v>46573.47</v>
          </cell>
          <cell r="GV182">
            <v>179.7</v>
          </cell>
          <cell r="GW182">
            <v>340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885957</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9401.16</v>
          </cell>
          <cell r="KD182">
            <v>0</v>
          </cell>
          <cell r="KE182">
            <v>16488385.18</v>
          </cell>
          <cell r="KF182">
            <v>4998487.8899999997</v>
          </cell>
          <cell r="KG182">
            <v>3994401.95</v>
          </cell>
          <cell r="KH182">
            <v>1754427.43</v>
          </cell>
          <cell r="KI182">
            <v>481458.48</v>
          </cell>
          <cell r="KJ182">
            <v>39383.94</v>
          </cell>
          <cell r="KK182">
            <v>885957</v>
          </cell>
        </row>
        <row r="183">
          <cell r="A183">
            <v>180</v>
          </cell>
          <cell r="B183">
            <v>4104</v>
          </cell>
          <cell r="C183" t="str">
            <v>Marshalltown Comm School District</v>
          </cell>
          <cell r="D183">
            <v>26000524.489999998</v>
          </cell>
          <cell r="E183">
            <v>8274692.5999999996</v>
          </cell>
          <cell r="F183">
            <v>6615825.7800000003</v>
          </cell>
          <cell r="G183">
            <v>782821.27</v>
          </cell>
          <cell r="H183">
            <v>291665.51</v>
          </cell>
          <cell r="I183">
            <v>26824</v>
          </cell>
          <cell r="J183">
            <v>0</v>
          </cell>
          <cell r="K183">
            <v>443521.15</v>
          </cell>
          <cell r="L183">
            <v>170492.3</v>
          </cell>
          <cell r="M183">
            <v>269.36</v>
          </cell>
          <cell r="N183">
            <v>104.89</v>
          </cell>
          <cell r="O183">
            <v>0</v>
          </cell>
          <cell r="P183">
            <v>0</v>
          </cell>
          <cell r="Q183">
            <v>0</v>
          </cell>
          <cell r="R183">
            <v>1040826.32</v>
          </cell>
          <cell r="S183">
            <v>323036.19</v>
          </cell>
          <cell r="T183">
            <v>212681.01</v>
          </cell>
          <cell r="U183">
            <v>625.67999999999995</v>
          </cell>
          <cell r="V183">
            <v>0</v>
          </cell>
          <cell r="W183">
            <v>0</v>
          </cell>
          <cell r="X183">
            <v>0</v>
          </cell>
          <cell r="Y183">
            <v>545489.55000000005</v>
          </cell>
          <cell r="Z183">
            <v>154277.41</v>
          </cell>
          <cell r="AA183">
            <v>1416.26</v>
          </cell>
          <cell r="AB183">
            <v>360912.51</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1812367.15</v>
          </cell>
          <cell r="BW183">
            <v>485045.8</v>
          </cell>
          <cell r="BX183">
            <v>204395.84</v>
          </cell>
          <cell r="BY183">
            <v>28111.13</v>
          </cell>
          <cell r="BZ183">
            <v>199.99</v>
          </cell>
          <cell r="CA183">
            <v>0</v>
          </cell>
          <cell r="CB183">
            <v>0</v>
          </cell>
          <cell r="CC183">
            <v>630894.66</v>
          </cell>
          <cell r="CD183">
            <v>189023.8</v>
          </cell>
          <cell r="CE183">
            <v>4818.59</v>
          </cell>
          <cell r="CF183">
            <v>35135.699999999997</v>
          </cell>
          <cell r="CG183">
            <v>465.56</v>
          </cell>
          <cell r="CH183">
            <v>0</v>
          </cell>
          <cell r="CI183">
            <v>0</v>
          </cell>
          <cell r="CJ183">
            <v>396485.4</v>
          </cell>
          <cell r="CK183">
            <v>135742.88</v>
          </cell>
          <cell r="CL183">
            <v>460065.8</v>
          </cell>
          <cell r="CM183">
            <v>111769.26</v>
          </cell>
          <cell r="CN183">
            <v>161579.22</v>
          </cell>
          <cell r="CO183">
            <v>40.9</v>
          </cell>
          <cell r="CP183">
            <v>0</v>
          </cell>
          <cell r="CQ183">
            <v>0</v>
          </cell>
          <cell r="CR183">
            <v>0</v>
          </cell>
          <cell r="CS183">
            <v>42598.62</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97771.98</v>
          </cell>
          <cell r="DH183">
            <v>3748.86</v>
          </cell>
          <cell r="DI183">
            <v>0</v>
          </cell>
          <cell r="DJ183">
            <v>19871.25</v>
          </cell>
          <cell r="DK183">
            <v>0</v>
          </cell>
          <cell r="DL183">
            <v>548439.77</v>
          </cell>
          <cell r="DM183">
            <v>158391.95000000001</v>
          </cell>
          <cell r="DN183">
            <v>66579.179999999993</v>
          </cell>
          <cell r="DO183">
            <v>5374.79</v>
          </cell>
          <cell r="DP183">
            <v>2801.94</v>
          </cell>
          <cell r="DQ183">
            <v>31621.99</v>
          </cell>
          <cell r="DR183">
            <v>0</v>
          </cell>
          <cell r="DS183">
            <v>160298.28</v>
          </cell>
          <cell r="DT183">
            <v>36748.089999999997</v>
          </cell>
          <cell r="DU183">
            <v>5447.65</v>
          </cell>
          <cell r="DV183">
            <v>1686.51</v>
          </cell>
          <cell r="DW183">
            <v>329</v>
          </cell>
          <cell r="DX183">
            <v>370.9</v>
          </cell>
          <cell r="DY183">
            <v>0</v>
          </cell>
          <cell r="DZ183">
            <v>2516692.27</v>
          </cell>
          <cell r="EA183">
            <v>726790.52</v>
          </cell>
          <cell r="EB183">
            <v>47427.72</v>
          </cell>
          <cell r="EC183">
            <v>62271.55</v>
          </cell>
          <cell r="ED183">
            <v>8258.59</v>
          </cell>
          <cell r="EE183">
            <v>1766.1</v>
          </cell>
          <cell r="EF183">
            <v>0</v>
          </cell>
          <cell r="EG183">
            <v>354542.94</v>
          </cell>
          <cell r="EH183">
            <v>96431.65</v>
          </cell>
          <cell r="EI183">
            <v>106942.38</v>
          </cell>
          <cell r="EJ183">
            <v>9182.7800000000007</v>
          </cell>
          <cell r="EK183">
            <v>3999.96</v>
          </cell>
          <cell r="EL183">
            <v>1443.08</v>
          </cell>
          <cell r="EM183">
            <v>0</v>
          </cell>
          <cell r="EN183">
            <v>0</v>
          </cell>
          <cell r="EO183">
            <v>0</v>
          </cell>
          <cell r="EP183">
            <v>0</v>
          </cell>
          <cell r="EQ183">
            <v>0</v>
          </cell>
          <cell r="ER183">
            <v>0</v>
          </cell>
          <cell r="ES183">
            <v>0</v>
          </cell>
          <cell r="ET183">
            <v>0</v>
          </cell>
          <cell r="EU183">
            <v>0</v>
          </cell>
          <cell r="EV183">
            <v>0</v>
          </cell>
          <cell r="EW183">
            <v>8789.5499999999993</v>
          </cell>
          <cell r="EX183">
            <v>2385.42</v>
          </cell>
          <cell r="EY183">
            <v>0</v>
          </cell>
          <cell r="EZ183">
            <v>0</v>
          </cell>
          <cell r="FA183">
            <v>0</v>
          </cell>
          <cell r="FB183">
            <v>0</v>
          </cell>
          <cell r="FC183">
            <v>0</v>
          </cell>
          <cell r="FD183">
            <v>0</v>
          </cell>
          <cell r="FE183">
            <v>0</v>
          </cell>
          <cell r="FF183">
            <v>0</v>
          </cell>
          <cell r="FG183">
            <v>0</v>
          </cell>
          <cell r="FH183">
            <v>0</v>
          </cell>
          <cell r="FI183">
            <v>0</v>
          </cell>
          <cell r="FJ183">
            <v>0</v>
          </cell>
          <cell r="FK183">
            <v>29550</v>
          </cell>
          <cell r="FL183">
            <v>0</v>
          </cell>
          <cell r="FM183">
            <v>0</v>
          </cell>
          <cell r="FN183">
            <v>0</v>
          </cell>
          <cell r="FO183">
            <v>0</v>
          </cell>
          <cell r="FP183">
            <v>226544.26</v>
          </cell>
          <cell r="FQ183">
            <v>81741.990000000005</v>
          </cell>
          <cell r="FR183">
            <v>120105.05</v>
          </cell>
          <cell r="FS183">
            <v>30914.32</v>
          </cell>
          <cell r="FT183">
            <v>603.98</v>
          </cell>
          <cell r="FU183">
            <v>500.9</v>
          </cell>
          <cell r="FV183">
            <v>0</v>
          </cell>
          <cell r="FW183">
            <v>64859</v>
          </cell>
          <cell r="FX183">
            <v>21575.9</v>
          </cell>
          <cell r="FY183">
            <v>9788.9500000000007</v>
          </cell>
          <cell r="FZ183">
            <v>2822.42</v>
          </cell>
          <cell r="GA183">
            <v>0</v>
          </cell>
          <cell r="GB183">
            <v>0</v>
          </cell>
          <cell r="GC183">
            <v>0</v>
          </cell>
          <cell r="GD183">
            <v>111250.75</v>
          </cell>
          <cell r="GE183">
            <v>34396.39</v>
          </cell>
          <cell r="GF183">
            <v>80.48</v>
          </cell>
          <cell r="GG183">
            <v>0</v>
          </cell>
          <cell r="GH183">
            <v>0</v>
          </cell>
          <cell r="GI183">
            <v>0</v>
          </cell>
          <cell r="GJ183">
            <v>0</v>
          </cell>
          <cell r="GK183">
            <v>1856052.11</v>
          </cell>
          <cell r="GL183">
            <v>651481.55000000005</v>
          </cell>
          <cell r="GM183">
            <v>574644</v>
          </cell>
          <cell r="GN183">
            <v>1493111.21</v>
          </cell>
          <cell r="GO183">
            <v>138078.45000000001</v>
          </cell>
          <cell r="GP183">
            <v>18540.03</v>
          </cell>
          <cell r="GQ183">
            <v>0</v>
          </cell>
          <cell r="GR183">
            <v>1000374.13</v>
          </cell>
          <cell r="GS183">
            <v>202364.9</v>
          </cell>
          <cell r="GT183">
            <v>86271.22</v>
          </cell>
          <cell r="GU183">
            <v>124606.16</v>
          </cell>
          <cell r="GV183">
            <v>23492.880000000001</v>
          </cell>
          <cell r="GW183">
            <v>8341.41</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11483</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2643346</v>
          </cell>
          <cell r="IV183">
            <v>0</v>
          </cell>
          <cell r="IW183">
            <v>0</v>
          </cell>
          <cell r="IX183">
            <v>0</v>
          </cell>
          <cell r="IY183">
            <v>0</v>
          </cell>
          <cell r="IZ183">
            <v>0</v>
          </cell>
          <cell r="JA183">
            <v>0</v>
          </cell>
          <cell r="JB183">
            <v>1213859.95</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37709162.229999997</v>
          </cell>
          <cell r="KF183">
            <v>11742233.92</v>
          </cell>
          <cell r="KG183">
            <v>8695469.4199999999</v>
          </cell>
          <cell r="KH183">
            <v>3067067.46</v>
          </cell>
          <cell r="KI183">
            <v>631475.07999999996</v>
          </cell>
          <cell r="KJ183">
            <v>109320.56</v>
          </cell>
          <cell r="KK183">
            <v>3857205.95</v>
          </cell>
        </row>
        <row r="184">
          <cell r="A184">
            <v>181</v>
          </cell>
          <cell r="B184">
            <v>4122</v>
          </cell>
          <cell r="C184" t="str">
            <v>Martensdale-St Marys Comm School District</v>
          </cell>
          <cell r="D184">
            <v>2815294.94</v>
          </cell>
          <cell r="E184">
            <v>886203.24</v>
          </cell>
          <cell r="F184">
            <v>758417.09</v>
          </cell>
          <cell r="G184">
            <v>132175.16</v>
          </cell>
          <cell r="H184">
            <v>0</v>
          </cell>
          <cell r="I184">
            <v>12963.5</v>
          </cell>
          <cell r="J184">
            <v>0</v>
          </cell>
          <cell r="K184">
            <v>0</v>
          </cell>
          <cell r="L184">
            <v>0</v>
          </cell>
          <cell r="M184">
            <v>0</v>
          </cell>
          <cell r="N184">
            <v>0</v>
          </cell>
          <cell r="O184">
            <v>0</v>
          </cell>
          <cell r="P184">
            <v>0</v>
          </cell>
          <cell r="Q184">
            <v>0</v>
          </cell>
          <cell r="R184">
            <v>77528.91</v>
          </cell>
          <cell r="S184">
            <v>21636.68</v>
          </cell>
          <cell r="T184">
            <v>0</v>
          </cell>
          <cell r="U184">
            <v>0</v>
          </cell>
          <cell r="V184">
            <v>0</v>
          </cell>
          <cell r="W184">
            <v>0</v>
          </cell>
          <cell r="X184">
            <v>0</v>
          </cell>
          <cell r="Y184">
            <v>47388.89</v>
          </cell>
          <cell r="Z184">
            <v>13082.38</v>
          </cell>
          <cell r="AA184">
            <v>0</v>
          </cell>
          <cell r="AB184">
            <v>0</v>
          </cell>
          <cell r="AC184">
            <v>0</v>
          </cell>
          <cell r="AD184">
            <v>0</v>
          </cell>
          <cell r="AE184">
            <v>0</v>
          </cell>
          <cell r="AF184">
            <v>0</v>
          </cell>
          <cell r="AG184">
            <v>0</v>
          </cell>
          <cell r="AH184">
            <v>0</v>
          </cell>
          <cell r="AI184">
            <v>0</v>
          </cell>
          <cell r="AJ184">
            <v>0</v>
          </cell>
          <cell r="AK184">
            <v>0</v>
          </cell>
          <cell r="AL184">
            <v>0</v>
          </cell>
          <cell r="AM184">
            <v>26388.45</v>
          </cell>
          <cell r="AN184">
            <v>4509.7700000000004</v>
          </cell>
          <cell r="AO184">
            <v>46361.25</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22465.39</v>
          </cell>
          <cell r="CD184">
            <v>7912.27</v>
          </cell>
          <cell r="CE184">
            <v>0</v>
          </cell>
          <cell r="CF184">
            <v>1704.56</v>
          </cell>
          <cell r="CG184">
            <v>0</v>
          </cell>
          <cell r="CH184">
            <v>0</v>
          </cell>
          <cell r="CI184">
            <v>0</v>
          </cell>
          <cell r="CJ184">
            <v>1000</v>
          </cell>
          <cell r="CK184">
            <v>314.47000000000003</v>
          </cell>
          <cell r="CL184">
            <v>9376.5</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20212.400000000001</v>
          </cell>
          <cell r="DH184">
            <v>4094.01</v>
          </cell>
          <cell r="DI184">
            <v>0</v>
          </cell>
          <cell r="DJ184">
            <v>54374.55</v>
          </cell>
          <cell r="DK184">
            <v>0</v>
          </cell>
          <cell r="DL184">
            <v>52641.07</v>
          </cell>
          <cell r="DM184">
            <v>9225.93</v>
          </cell>
          <cell r="DN184">
            <v>16647.099999999999</v>
          </cell>
          <cell r="DO184">
            <v>8920.44</v>
          </cell>
          <cell r="DP184">
            <v>0</v>
          </cell>
          <cell r="DQ184">
            <v>7005.5</v>
          </cell>
          <cell r="DR184">
            <v>0</v>
          </cell>
          <cell r="DS184">
            <v>0</v>
          </cell>
          <cell r="DT184">
            <v>0</v>
          </cell>
          <cell r="DU184">
            <v>381</v>
          </cell>
          <cell r="DV184">
            <v>0</v>
          </cell>
          <cell r="DW184">
            <v>0</v>
          </cell>
          <cell r="DX184">
            <v>0</v>
          </cell>
          <cell r="DY184">
            <v>0</v>
          </cell>
          <cell r="DZ184">
            <v>363238.28</v>
          </cell>
          <cell r="EA184">
            <v>143898.69</v>
          </cell>
          <cell r="EB184">
            <v>0</v>
          </cell>
          <cell r="EC184">
            <v>2207.2800000000002</v>
          </cell>
          <cell r="ED184">
            <v>0</v>
          </cell>
          <cell r="EE184">
            <v>1607</v>
          </cell>
          <cell r="EF184">
            <v>0</v>
          </cell>
          <cell r="EG184">
            <v>77707.679999999993</v>
          </cell>
          <cell r="EH184">
            <v>35671.06</v>
          </cell>
          <cell r="EI184">
            <v>6330.28</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76352.44</v>
          </cell>
          <cell r="FS184">
            <v>0</v>
          </cell>
          <cell r="FT184">
            <v>0</v>
          </cell>
          <cell r="FU184">
            <v>0</v>
          </cell>
          <cell r="FV184">
            <v>0</v>
          </cell>
          <cell r="FW184">
            <v>0</v>
          </cell>
          <cell r="FX184">
            <v>0</v>
          </cell>
          <cell r="FY184">
            <v>50571.11</v>
          </cell>
          <cell r="FZ184">
            <v>0</v>
          </cell>
          <cell r="GA184">
            <v>0</v>
          </cell>
          <cell r="GB184">
            <v>0</v>
          </cell>
          <cell r="GC184">
            <v>0</v>
          </cell>
          <cell r="GD184">
            <v>0</v>
          </cell>
          <cell r="GE184">
            <v>0</v>
          </cell>
          <cell r="GF184">
            <v>0</v>
          </cell>
          <cell r="GG184">
            <v>0</v>
          </cell>
          <cell r="GH184">
            <v>0</v>
          </cell>
          <cell r="GI184">
            <v>0</v>
          </cell>
          <cell r="GJ184">
            <v>0</v>
          </cell>
          <cell r="GK184">
            <v>298404.67</v>
          </cell>
          <cell r="GL184">
            <v>80652.13</v>
          </cell>
          <cell r="GM184">
            <v>162796.03</v>
          </cell>
          <cell r="GN184">
            <v>100782.36</v>
          </cell>
          <cell r="GO184">
            <v>0</v>
          </cell>
          <cell r="GP184">
            <v>615</v>
          </cell>
          <cell r="GQ184">
            <v>0</v>
          </cell>
          <cell r="GR184">
            <v>67685.5</v>
          </cell>
          <cell r="GS184">
            <v>10889.2</v>
          </cell>
          <cell r="GT184">
            <v>90545.14</v>
          </cell>
          <cell r="GU184">
            <v>23299.45</v>
          </cell>
          <cell r="GV184">
            <v>0</v>
          </cell>
          <cell r="GW184">
            <v>4618.2</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231179</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3849743.78</v>
          </cell>
          <cell r="KF184">
            <v>1213995.82</v>
          </cell>
          <cell r="KG184">
            <v>1237990.3400000001</v>
          </cell>
          <cell r="KH184">
            <v>273183.26</v>
          </cell>
          <cell r="KI184">
            <v>0</v>
          </cell>
          <cell r="KJ184">
            <v>81183.75</v>
          </cell>
          <cell r="KK184">
            <v>231179</v>
          </cell>
        </row>
        <row r="185">
          <cell r="A185">
            <v>182</v>
          </cell>
          <cell r="B185">
            <v>4131</v>
          </cell>
          <cell r="C185" t="str">
            <v>Mason City Comm School District</v>
          </cell>
          <cell r="D185">
            <v>22983665.620000001</v>
          </cell>
          <cell r="E185">
            <v>9165116.1999999993</v>
          </cell>
          <cell r="F185">
            <v>3384129.89</v>
          </cell>
          <cell r="G185">
            <v>1754080.79</v>
          </cell>
          <cell r="H185">
            <v>75781.03</v>
          </cell>
          <cell r="I185">
            <v>14322.46</v>
          </cell>
          <cell r="J185">
            <v>0</v>
          </cell>
          <cell r="K185">
            <v>157662.12</v>
          </cell>
          <cell r="L185">
            <v>55396.76</v>
          </cell>
          <cell r="M185">
            <v>23.66</v>
          </cell>
          <cell r="N185">
            <v>0</v>
          </cell>
          <cell r="O185">
            <v>0</v>
          </cell>
          <cell r="P185">
            <v>0</v>
          </cell>
          <cell r="Q185">
            <v>0</v>
          </cell>
          <cell r="R185">
            <v>786753.27</v>
          </cell>
          <cell r="S185">
            <v>282242.40000000002</v>
          </cell>
          <cell r="T185">
            <v>18088.64</v>
          </cell>
          <cell r="U185">
            <v>1059.1400000000001</v>
          </cell>
          <cell r="V185">
            <v>249.99</v>
          </cell>
          <cell r="W185">
            <v>0</v>
          </cell>
          <cell r="X185">
            <v>0</v>
          </cell>
          <cell r="Y185">
            <v>488334.89</v>
          </cell>
          <cell r="Z185">
            <v>187856.9</v>
          </cell>
          <cell r="AA185">
            <v>31920.51</v>
          </cell>
          <cell r="AB185">
            <v>6185.79</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67659</v>
          </cell>
          <cell r="BR185">
            <v>0</v>
          </cell>
          <cell r="BS185">
            <v>0</v>
          </cell>
          <cell r="BT185">
            <v>0</v>
          </cell>
          <cell r="BU185">
            <v>0</v>
          </cell>
          <cell r="BV185">
            <v>1004899.7</v>
          </cell>
          <cell r="BW185">
            <v>341304.92</v>
          </cell>
          <cell r="BX185">
            <v>150873.44</v>
          </cell>
          <cell r="BY185">
            <v>576.54</v>
          </cell>
          <cell r="BZ185">
            <v>0</v>
          </cell>
          <cell r="CA185">
            <v>0</v>
          </cell>
          <cell r="CB185">
            <v>0</v>
          </cell>
          <cell r="CC185">
            <v>159364.24</v>
          </cell>
          <cell r="CD185">
            <v>76867.89</v>
          </cell>
          <cell r="CE185">
            <v>0</v>
          </cell>
          <cell r="CF185">
            <v>18093.73</v>
          </cell>
          <cell r="CG185">
            <v>0</v>
          </cell>
          <cell r="CH185">
            <v>0</v>
          </cell>
          <cell r="CI185">
            <v>0</v>
          </cell>
          <cell r="CJ185">
            <v>86548.08</v>
          </cell>
          <cell r="CK185">
            <v>24524.46</v>
          </cell>
          <cell r="CL185">
            <v>491128.52</v>
          </cell>
          <cell r="CM185">
            <v>43018.03</v>
          </cell>
          <cell r="CN185">
            <v>290409.98</v>
          </cell>
          <cell r="CO185">
            <v>100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60806.75</v>
          </cell>
          <cell r="DH185">
            <v>94.37</v>
          </cell>
          <cell r="DI185">
            <v>0</v>
          </cell>
          <cell r="DJ185">
            <v>27508.25</v>
          </cell>
          <cell r="DK185">
            <v>0</v>
          </cell>
          <cell r="DL185">
            <v>485356.32</v>
          </cell>
          <cell r="DM185">
            <v>120558.32</v>
          </cell>
          <cell r="DN185">
            <v>1835.09</v>
          </cell>
          <cell r="DO185">
            <v>630.46</v>
          </cell>
          <cell r="DP185">
            <v>95.53</v>
          </cell>
          <cell r="DQ185">
            <v>2852</v>
          </cell>
          <cell r="DR185">
            <v>0</v>
          </cell>
          <cell r="DS185">
            <v>170554.85</v>
          </cell>
          <cell r="DT185">
            <v>49699.360000000001</v>
          </cell>
          <cell r="DU185">
            <v>5345.34</v>
          </cell>
          <cell r="DV185">
            <v>4704.29</v>
          </cell>
          <cell r="DW185">
            <v>467.34</v>
          </cell>
          <cell r="DX185">
            <v>561</v>
          </cell>
          <cell r="DY185">
            <v>0</v>
          </cell>
          <cell r="DZ185">
            <v>2508154.33</v>
          </cell>
          <cell r="EA185">
            <v>781630.53</v>
          </cell>
          <cell r="EB185">
            <v>283855.09000000003</v>
          </cell>
          <cell r="EC185">
            <v>28471.55</v>
          </cell>
          <cell r="ED185">
            <v>3192.34</v>
          </cell>
          <cell r="EE185">
            <v>7026</v>
          </cell>
          <cell r="EF185">
            <v>0</v>
          </cell>
          <cell r="EG185">
            <v>319642.95</v>
          </cell>
          <cell r="EH185">
            <v>104678.32</v>
          </cell>
          <cell r="EI185">
            <v>64261.57</v>
          </cell>
          <cell r="EJ185">
            <v>3847.47</v>
          </cell>
          <cell r="EK185">
            <v>315.52999999999997</v>
          </cell>
          <cell r="EL185">
            <v>598</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5229.28</v>
          </cell>
          <cell r="FS185">
            <v>0</v>
          </cell>
          <cell r="FT185">
            <v>0</v>
          </cell>
          <cell r="FU185">
            <v>0</v>
          </cell>
          <cell r="FV185">
            <v>0</v>
          </cell>
          <cell r="FW185">
            <v>297170.44</v>
          </cell>
          <cell r="FX185">
            <v>96008.53</v>
          </cell>
          <cell r="FY185">
            <v>1817.72</v>
          </cell>
          <cell r="FZ185">
            <v>34271.96</v>
          </cell>
          <cell r="GA185">
            <v>1301.45</v>
          </cell>
          <cell r="GB185">
            <v>149</v>
          </cell>
          <cell r="GC185">
            <v>0</v>
          </cell>
          <cell r="GD185">
            <v>0</v>
          </cell>
          <cell r="GE185">
            <v>0</v>
          </cell>
          <cell r="GF185">
            <v>0</v>
          </cell>
          <cell r="GG185">
            <v>0</v>
          </cell>
          <cell r="GH185">
            <v>0</v>
          </cell>
          <cell r="GI185">
            <v>0</v>
          </cell>
          <cell r="GJ185">
            <v>0</v>
          </cell>
          <cell r="GK185">
            <v>1428556.23</v>
          </cell>
          <cell r="GL185">
            <v>534106.93000000005</v>
          </cell>
          <cell r="GM185">
            <v>431708.61</v>
          </cell>
          <cell r="GN185">
            <v>946046.12</v>
          </cell>
          <cell r="GO185">
            <v>1685.18</v>
          </cell>
          <cell r="GP185">
            <v>4617.08</v>
          </cell>
          <cell r="GQ185">
            <v>0</v>
          </cell>
          <cell r="GR185">
            <v>294889.28000000003</v>
          </cell>
          <cell r="GS185">
            <v>108552.24</v>
          </cell>
          <cell r="GT185">
            <v>1786547.38</v>
          </cell>
          <cell r="GU185">
            <v>93202.82</v>
          </cell>
          <cell r="GV185">
            <v>0</v>
          </cell>
          <cell r="GW185">
            <v>660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3709.92</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1845369</v>
          </cell>
          <cell r="IV185">
            <v>0</v>
          </cell>
          <cell r="IW185">
            <v>0</v>
          </cell>
          <cell r="IX185">
            <v>0</v>
          </cell>
          <cell r="IY185">
            <v>0</v>
          </cell>
          <cell r="IZ185">
            <v>0</v>
          </cell>
          <cell r="JA185">
            <v>0</v>
          </cell>
          <cell r="JB185">
            <v>236764.4</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31171552.32</v>
          </cell>
          <cell r="KF185">
            <v>11928543.76</v>
          </cell>
          <cell r="KG185">
            <v>6785230.4900000002</v>
          </cell>
          <cell r="KH185">
            <v>2937992.98</v>
          </cell>
          <cell r="KI185">
            <v>373498.37</v>
          </cell>
          <cell r="KJ185">
            <v>58393.79</v>
          </cell>
          <cell r="KK185">
            <v>2082133.4</v>
          </cell>
        </row>
        <row r="186">
          <cell r="A186">
            <v>183</v>
          </cell>
          <cell r="B186">
            <v>4149</v>
          </cell>
          <cell r="C186" t="str">
            <v>MOC-Floyd Valley Comm School District</v>
          </cell>
          <cell r="D186">
            <v>8189246.6600000001</v>
          </cell>
          <cell r="E186">
            <v>2279566.21</v>
          </cell>
          <cell r="F186">
            <v>1064790.3</v>
          </cell>
          <cell r="G186">
            <v>297144.48</v>
          </cell>
          <cell r="H186">
            <v>76969.02</v>
          </cell>
          <cell r="I186">
            <v>9161</v>
          </cell>
          <cell r="J186">
            <v>0</v>
          </cell>
          <cell r="K186">
            <v>0</v>
          </cell>
          <cell r="L186">
            <v>0</v>
          </cell>
          <cell r="M186">
            <v>0</v>
          </cell>
          <cell r="N186">
            <v>0</v>
          </cell>
          <cell r="O186">
            <v>0</v>
          </cell>
          <cell r="P186">
            <v>0</v>
          </cell>
          <cell r="Q186">
            <v>0</v>
          </cell>
          <cell r="R186">
            <v>281034.5</v>
          </cell>
          <cell r="S186">
            <v>75507.16</v>
          </cell>
          <cell r="T186">
            <v>555</v>
          </cell>
          <cell r="U186">
            <v>2000</v>
          </cell>
          <cell r="V186">
            <v>2775</v>
          </cell>
          <cell r="W186">
            <v>100</v>
          </cell>
          <cell r="X186">
            <v>0</v>
          </cell>
          <cell r="Y186">
            <v>96547.54</v>
          </cell>
          <cell r="Z186">
            <v>21509.09</v>
          </cell>
          <cell r="AA186">
            <v>2753.14</v>
          </cell>
          <cell r="AB186">
            <v>1982</v>
          </cell>
          <cell r="AC186">
            <v>0</v>
          </cell>
          <cell r="AD186">
            <v>50</v>
          </cell>
          <cell r="AE186">
            <v>0</v>
          </cell>
          <cell r="AF186">
            <v>28404.3</v>
          </cell>
          <cell r="AG186">
            <v>9943.26</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389141.33</v>
          </cell>
          <cell r="BW186">
            <v>108397.79</v>
          </cell>
          <cell r="BX186">
            <v>27933.3</v>
          </cell>
          <cell r="BY186">
            <v>3744.27</v>
          </cell>
          <cell r="BZ186">
            <v>0</v>
          </cell>
          <cell r="CA186">
            <v>0</v>
          </cell>
          <cell r="CB186">
            <v>0</v>
          </cell>
          <cell r="CC186">
            <v>194563.41</v>
          </cell>
          <cell r="CD186">
            <v>44425.919999999998</v>
          </cell>
          <cell r="CE186">
            <v>3250.68</v>
          </cell>
          <cell r="CF186">
            <v>19406.150000000001</v>
          </cell>
          <cell r="CG186">
            <v>0</v>
          </cell>
          <cell r="CH186">
            <v>0</v>
          </cell>
          <cell r="CI186">
            <v>0</v>
          </cell>
          <cell r="CJ186">
            <v>165681.85</v>
          </cell>
          <cell r="CK186">
            <v>48805.599999999999</v>
          </cell>
          <cell r="CL186">
            <v>56905.95</v>
          </cell>
          <cell r="CM186">
            <v>35728.199999999997</v>
          </cell>
          <cell r="CN186">
            <v>13238.25</v>
          </cell>
          <cell r="CO186">
            <v>0</v>
          </cell>
          <cell r="CP186">
            <v>0</v>
          </cell>
          <cell r="CQ186">
            <v>0</v>
          </cell>
          <cell r="CR186">
            <v>0</v>
          </cell>
          <cell r="CS186">
            <v>7227</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43038.16</v>
          </cell>
          <cell r="DH186">
            <v>5203.8599999999997</v>
          </cell>
          <cell r="DI186">
            <v>0</v>
          </cell>
          <cell r="DJ186">
            <v>8981.1200000000008</v>
          </cell>
          <cell r="DK186">
            <v>0</v>
          </cell>
          <cell r="DL186">
            <v>214510.65</v>
          </cell>
          <cell r="DM186">
            <v>63664.81</v>
          </cell>
          <cell r="DN186">
            <v>7364.56</v>
          </cell>
          <cell r="DO186">
            <v>4953.45</v>
          </cell>
          <cell r="DP186">
            <v>950</v>
          </cell>
          <cell r="DQ186">
            <v>89</v>
          </cell>
          <cell r="DR186">
            <v>0</v>
          </cell>
          <cell r="DS186">
            <v>0</v>
          </cell>
          <cell r="DT186">
            <v>0</v>
          </cell>
          <cell r="DU186">
            <v>1061</v>
          </cell>
          <cell r="DV186">
            <v>0</v>
          </cell>
          <cell r="DW186">
            <v>0</v>
          </cell>
          <cell r="DX186">
            <v>0</v>
          </cell>
          <cell r="DY186">
            <v>0</v>
          </cell>
          <cell r="DZ186">
            <v>628482.77</v>
          </cell>
          <cell r="EA186">
            <v>219256.98</v>
          </cell>
          <cell r="EB186">
            <v>17591.72</v>
          </cell>
          <cell r="EC186">
            <v>1713.24</v>
          </cell>
          <cell r="ED186">
            <v>950</v>
          </cell>
          <cell r="EE186">
            <v>208.97</v>
          </cell>
          <cell r="EF186">
            <v>0</v>
          </cell>
          <cell r="EG186">
            <v>59138.65</v>
          </cell>
          <cell r="EH186">
            <v>17627.38</v>
          </cell>
          <cell r="EI186">
            <v>29038.14</v>
          </cell>
          <cell r="EJ186">
            <v>165.06</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525</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475372.87</v>
          </cell>
          <cell r="GL186">
            <v>133201.67000000001</v>
          </cell>
          <cell r="GM186">
            <v>290480.24</v>
          </cell>
          <cell r="GN186">
            <v>468770.41</v>
          </cell>
          <cell r="GO186">
            <v>54005.1</v>
          </cell>
          <cell r="GP186">
            <v>5750</v>
          </cell>
          <cell r="GQ186">
            <v>0</v>
          </cell>
          <cell r="GR186">
            <v>328221.09000000003</v>
          </cell>
          <cell r="GS186">
            <v>75405.7</v>
          </cell>
          <cell r="GT186">
            <v>155883.01999999999</v>
          </cell>
          <cell r="GU186">
            <v>90271.94</v>
          </cell>
          <cell r="GV186">
            <v>11311.04</v>
          </cell>
          <cell r="GW186">
            <v>1305</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46536.75</v>
          </cell>
          <cell r="HU186">
            <v>15742.71</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759772</v>
          </cell>
          <cell r="IV186">
            <v>0</v>
          </cell>
          <cell r="IW186">
            <v>0</v>
          </cell>
          <cell r="IX186">
            <v>0</v>
          </cell>
          <cell r="IY186">
            <v>0</v>
          </cell>
          <cell r="IZ186">
            <v>0</v>
          </cell>
          <cell r="JA186">
            <v>0</v>
          </cell>
          <cell r="JB186">
            <v>8000.82</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11096882.369999999</v>
          </cell>
          <cell r="KF186">
            <v>3113054.28</v>
          </cell>
          <cell r="KG186">
            <v>1708397.21</v>
          </cell>
          <cell r="KH186">
            <v>931083.06</v>
          </cell>
          <cell r="KI186">
            <v>160198.41</v>
          </cell>
          <cell r="KJ186">
            <v>25645.09</v>
          </cell>
          <cell r="KK186">
            <v>767772.82</v>
          </cell>
        </row>
        <row r="187">
          <cell r="A187">
            <v>184</v>
          </cell>
          <cell r="B187">
            <v>4203</v>
          </cell>
          <cell r="C187" t="str">
            <v>Mediapolis Comm School District</v>
          </cell>
          <cell r="D187">
            <v>4151232.95</v>
          </cell>
          <cell r="E187">
            <v>1361819.76</v>
          </cell>
          <cell r="F187">
            <v>564631.14</v>
          </cell>
          <cell r="G187">
            <v>123669.74</v>
          </cell>
          <cell r="H187">
            <v>79714.600000000006</v>
          </cell>
          <cell r="I187">
            <v>1358</v>
          </cell>
          <cell r="J187">
            <v>0</v>
          </cell>
          <cell r="K187">
            <v>64937.14</v>
          </cell>
          <cell r="L187">
            <v>21064.27</v>
          </cell>
          <cell r="M187">
            <v>0</v>
          </cell>
          <cell r="N187">
            <v>0</v>
          </cell>
          <cell r="O187">
            <v>0</v>
          </cell>
          <cell r="P187">
            <v>0</v>
          </cell>
          <cell r="Q187">
            <v>0</v>
          </cell>
          <cell r="R187">
            <v>139682.25</v>
          </cell>
          <cell r="S187">
            <v>48948.98</v>
          </cell>
          <cell r="T187">
            <v>4397.5</v>
          </cell>
          <cell r="U187">
            <v>150</v>
          </cell>
          <cell r="V187">
            <v>0</v>
          </cell>
          <cell r="W187">
            <v>0</v>
          </cell>
          <cell r="X187">
            <v>0</v>
          </cell>
          <cell r="Y187">
            <v>51319.64</v>
          </cell>
          <cell r="Z187">
            <v>19097.64</v>
          </cell>
          <cell r="AA187">
            <v>23.8</v>
          </cell>
          <cell r="AB187">
            <v>1913.86</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303116.75</v>
          </cell>
          <cell r="BW187">
            <v>99439.66</v>
          </cell>
          <cell r="BX187">
            <v>1716.6</v>
          </cell>
          <cell r="BY187">
            <v>2244.29</v>
          </cell>
          <cell r="BZ187">
            <v>0</v>
          </cell>
          <cell r="CA187">
            <v>3152</v>
          </cell>
          <cell r="CB187">
            <v>0</v>
          </cell>
          <cell r="CC187">
            <v>40899.71</v>
          </cell>
          <cell r="CD187">
            <v>17212.060000000001</v>
          </cell>
          <cell r="CE187">
            <v>0</v>
          </cell>
          <cell r="CF187">
            <v>10770.75</v>
          </cell>
          <cell r="CG187">
            <v>0</v>
          </cell>
          <cell r="CH187">
            <v>0</v>
          </cell>
          <cell r="CI187">
            <v>0</v>
          </cell>
          <cell r="CJ187">
            <v>94032.87</v>
          </cell>
          <cell r="CK187">
            <v>33997.919999999998</v>
          </cell>
          <cell r="CL187">
            <v>2783.75</v>
          </cell>
          <cell r="CM187">
            <v>74809.06</v>
          </cell>
          <cell r="CN187">
            <v>14047.39</v>
          </cell>
          <cell r="CO187">
            <v>0</v>
          </cell>
          <cell r="CP187">
            <v>0</v>
          </cell>
          <cell r="CQ187">
            <v>0</v>
          </cell>
          <cell r="CR187">
            <v>0</v>
          </cell>
          <cell r="CS187">
            <v>8517.9</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30697.37</v>
          </cell>
          <cell r="DH187">
            <v>7133.4</v>
          </cell>
          <cell r="DI187">
            <v>0</v>
          </cell>
          <cell r="DJ187">
            <v>8602.93</v>
          </cell>
          <cell r="DK187">
            <v>0</v>
          </cell>
          <cell r="DL187">
            <v>182602.49</v>
          </cell>
          <cell r="DM187">
            <v>64892.95</v>
          </cell>
          <cell r="DN187">
            <v>0</v>
          </cell>
          <cell r="DO187">
            <v>1392.14</v>
          </cell>
          <cell r="DP187">
            <v>94.99</v>
          </cell>
          <cell r="DQ187">
            <v>881</v>
          </cell>
          <cell r="DR187">
            <v>0</v>
          </cell>
          <cell r="DS187">
            <v>0</v>
          </cell>
          <cell r="DT187">
            <v>0</v>
          </cell>
          <cell r="DU187">
            <v>0</v>
          </cell>
          <cell r="DV187">
            <v>0</v>
          </cell>
          <cell r="DW187">
            <v>0</v>
          </cell>
          <cell r="DX187">
            <v>0</v>
          </cell>
          <cell r="DY187">
            <v>0</v>
          </cell>
          <cell r="DZ187">
            <v>287200.88</v>
          </cell>
          <cell r="EA187">
            <v>115399.99</v>
          </cell>
          <cell r="EB187">
            <v>756</v>
          </cell>
          <cell r="EC187">
            <v>1142.29</v>
          </cell>
          <cell r="ED187">
            <v>0</v>
          </cell>
          <cell r="EE187">
            <v>1472</v>
          </cell>
          <cell r="EF187">
            <v>0</v>
          </cell>
          <cell r="EG187">
            <v>115478.49</v>
          </cell>
          <cell r="EH187">
            <v>47309.58</v>
          </cell>
          <cell r="EI187">
            <v>31336.81</v>
          </cell>
          <cell r="EJ187">
            <v>1323.91</v>
          </cell>
          <cell r="EK187">
            <v>337.32</v>
          </cell>
          <cell r="EL187">
            <v>430.78</v>
          </cell>
          <cell r="EM187">
            <v>0</v>
          </cell>
          <cell r="EN187">
            <v>0</v>
          </cell>
          <cell r="EO187">
            <v>0</v>
          </cell>
          <cell r="EP187">
            <v>0</v>
          </cell>
          <cell r="EQ187">
            <v>0</v>
          </cell>
          <cell r="ER187">
            <v>0</v>
          </cell>
          <cell r="ES187">
            <v>0</v>
          </cell>
          <cell r="ET187">
            <v>0</v>
          </cell>
          <cell r="EU187">
            <v>0</v>
          </cell>
          <cell r="EV187">
            <v>0</v>
          </cell>
          <cell r="EW187">
            <v>16356.92</v>
          </cell>
          <cell r="EX187">
            <v>5959.9</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38904.769999999997</v>
          </cell>
          <cell r="FR187">
            <v>4200</v>
          </cell>
          <cell r="FS187">
            <v>0</v>
          </cell>
          <cell r="FT187">
            <v>0</v>
          </cell>
          <cell r="FU187">
            <v>0</v>
          </cell>
          <cell r="FV187">
            <v>0</v>
          </cell>
          <cell r="FW187">
            <v>0</v>
          </cell>
          <cell r="FX187">
            <v>0</v>
          </cell>
          <cell r="FY187">
            <v>0</v>
          </cell>
          <cell r="FZ187">
            <v>6445</v>
          </cell>
          <cell r="GA187">
            <v>0</v>
          </cell>
          <cell r="GB187">
            <v>0</v>
          </cell>
          <cell r="GC187">
            <v>0</v>
          </cell>
          <cell r="GD187">
            <v>0</v>
          </cell>
          <cell r="GE187">
            <v>0</v>
          </cell>
          <cell r="GF187">
            <v>0</v>
          </cell>
          <cell r="GG187">
            <v>0</v>
          </cell>
          <cell r="GH187">
            <v>0</v>
          </cell>
          <cell r="GI187">
            <v>0</v>
          </cell>
          <cell r="GJ187">
            <v>0</v>
          </cell>
          <cell r="GK187">
            <v>6101.41</v>
          </cell>
          <cell r="GL187">
            <v>828.41</v>
          </cell>
          <cell r="GM187">
            <v>446288.78</v>
          </cell>
          <cell r="GN187">
            <v>291625.65999999997</v>
          </cell>
          <cell r="GO187">
            <v>29125.88</v>
          </cell>
          <cell r="GP187">
            <v>0</v>
          </cell>
          <cell r="GQ187">
            <v>0</v>
          </cell>
          <cell r="GR187">
            <v>316264.58</v>
          </cell>
          <cell r="GS187">
            <v>72195.350000000006</v>
          </cell>
          <cell r="GT187">
            <v>18820.14</v>
          </cell>
          <cell r="GU187">
            <v>119270.62</v>
          </cell>
          <cell r="GV187">
            <v>5741.13</v>
          </cell>
          <cell r="GW187">
            <v>220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365163</v>
          </cell>
          <cell r="IV187">
            <v>0</v>
          </cell>
          <cell r="IW187">
            <v>0</v>
          </cell>
          <cell r="IX187">
            <v>0</v>
          </cell>
          <cell r="IY187">
            <v>0</v>
          </cell>
          <cell r="IZ187">
            <v>0</v>
          </cell>
          <cell r="JA187">
            <v>0</v>
          </cell>
          <cell r="JB187">
            <v>6808.55</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5752869.1600000001</v>
          </cell>
          <cell r="KF187">
            <v>1941111.34</v>
          </cell>
          <cell r="KG187">
            <v>1130526.71</v>
          </cell>
          <cell r="KH187">
            <v>647850.62</v>
          </cell>
          <cell r="KI187">
            <v>129061.31</v>
          </cell>
          <cell r="KJ187">
            <v>16116.71</v>
          </cell>
          <cell r="KK187">
            <v>371971.55</v>
          </cell>
        </row>
        <row r="188">
          <cell r="A188">
            <v>185</v>
          </cell>
          <cell r="B188">
            <v>4212</v>
          </cell>
          <cell r="C188" t="str">
            <v>Melcher-Dallas Comm School District</v>
          </cell>
          <cell r="D188">
            <v>1788923.43</v>
          </cell>
          <cell r="E188">
            <v>515410.58</v>
          </cell>
          <cell r="F188">
            <v>260288</v>
          </cell>
          <cell r="G188">
            <v>82022.14</v>
          </cell>
          <cell r="H188">
            <v>28966.95</v>
          </cell>
          <cell r="I188">
            <v>6439.02</v>
          </cell>
          <cell r="J188">
            <v>0</v>
          </cell>
          <cell r="K188">
            <v>0</v>
          </cell>
          <cell r="L188">
            <v>0</v>
          </cell>
          <cell r="M188">
            <v>0</v>
          </cell>
          <cell r="N188">
            <v>0</v>
          </cell>
          <cell r="O188">
            <v>0</v>
          </cell>
          <cell r="P188">
            <v>0</v>
          </cell>
          <cell r="Q188">
            <v>0</v>
          </cell>
          <cell r="R188">
            <v>47660.15</v>
          </cell>
          <cell r="S188">
            <v>14114.69</v>
          </cell>
          <cell r="T188">
            <v>0</v>
          </cell>
          <cell r="U188">
            <v>438</v>
          </cell>
          <cell r="V188">
            <v>0</v>
          </cell>
          <cell r="W188">
            <v>0</v>
          </cell>
          <cell r="X188">
            <v>0</v>
          </cell>
          <cell r="Y188">
            <v>49790.45</v>
          </cell>
          <cell r="Z188">
            <v>16424.66</v>
          </cell>
          <cell r="AA188">
            <v>0</v>
          </cell>
          <cell r="AB188">
            <v>8779.64</v>
          </cell>
          <cell r="AC188">
            <v>1670.62</v>
          </cell>
          <cell r="AD188">
            <v>0</v>
          </cell>
          <cell r="AE188">
            <v>0</v>
          </cell>
          <cell r="AF188">
            <v>8603.2900000000009</v>
          </cell>
          <cell r="AG188">
            <v>1396.71</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95816</v>
          </cell>
          <cell r="BW188">
            <v>16371.06</v>
          </cell>
          <cell r="BX188">
            <v>22794.86</v>
          </cell>
          <cell r="BY188">
            <v>1701.42</v>
          </cell>
          <cell r="BZ188">
            <v>0</v>
          </cell>
          <cell r="CA188">
            <v>1720</v>
          </cell>
          <cell r="CB188">
            <v>0</v>
          </cell>
          <cell r="CC188">
            <v>17648.849999999999</v>
          </cell>
          <cell r="CD188">
            <v>3212.08</v>
          </cell>
          <cell r="CE188">
            <v>0</v>
          </cell>
          <cell r="CF188">
            <v>3671.72</v>
          </cell>
          <cell r="CG188">
            <v>0</v>
          </cell>
          <cell r="CH188">
            <v>0</v>
          </cell>
          <cell r="CI188">
            <v>0</v>
          </cell>
          <cell r="CJ188">
            <v>0</v>
          </cell>
          <cell r="CK188">
            <v>0</v>
          </cell>
          <cell r="CL188">
            <v>11434.98</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3600</v>
          </cell>
          <cell r="DA188">
            <v>0</v>
          </cell>
          <cell r="DB188">
            <v>0</v>
          </cell>
          <cell r="DC188">
            <v>0</v>
          </cell>
          <cell r="DD188">
            <v>0</v>
          </cell>
          <cell r="DE188">
            <v>0</v>
          </cell>
          <cell r="DF188">
            <v>0</v>
          </cell>
          <cell r="DG188">
            <v>13554.47</v>
          </cell>
          <cell r="DH188">
            <v>103.96</v>
          </cell>
          <cell r="DI188">
            <v>0</v>
          </cell>
          <cell r="DJ188">
            <v>4867.46</v>
          </cell>
          <cell r="DK188">
            <v>0</v>
          </cell>
          <cell r="DL188">
            <v>67557.13</v>
          </cell>
          <cell r="DM188">
            <v>16043.01</v>
          </cell>
          <cell r="DN188">
            <v>12084.33</v>
          </cell>
          <cell r="DO188">
            <v>0</v>
          </cell>
          <cell r="DP188">
            <v>83.98</v>
          </cell>
          <cell r="DQ188">
            <v>1350</v>
          </cell>
          <cell r="DR188">
            <v>0</v>
          </cell>
          <cell r="DS188">
            <v>0</v>
          </cell>
          <cell r="DT188">
            <v>0</v>
          </cell>
          <cell r="DU188">
            <v>365</v>
          </cell>
          <cell r="DV188">
            <v>0</v>
          </cell>
          <cell r="DW188">
            <v>0</v>
          </cell>
          <cell r="DX188">
            <v>0</v>
          </cell>
          <cell r="DY188">
            <v>0</v>
          </cell>
          <cell r="DZ188">
            <v>141084.04</v>
          </cell>
          <cell r="EA188">
            <v>50112.05</v>
          </cell>
          <cell r="EB188">
            <v>0</v>
          </cell>
          <cell r="EC188">
            <v>1696.7</v>
          </cell>
          <cell r="ED188">
            <v>867.71</v>
          </cell>
          <cell r="EE188">
            <v>1943.89</v>
          </cell>
          <cell r="EF188">
            <v>0</v>
          </cell>
          <cell r="EG188">
            <v>62332.44</v>
          </cell>
          <cell r="EH188">
            <v>10823.64</v>
          </cell>
          <cell r="EI188">
            <v>5902.49</v>
          </cell>
          <cell r="EJ188">
            <v>399.72</v>
          </cell>
          <cell r="EK188">
            <v>0</v>
          </cell>
          <cell r="EL188">
            <v>404.4</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1554.94</v>
          </cell>
          <cell r="FS188">
            <v>0</v>
          </cell>
          <cell r="FT188">
            <v>0</v>
          </cell>
          <cell r="FU188">
            <v>0</v>
          </cell>
          <cell r="FV188">
            <v>0</v>
          </cell>
          <cell r="FW188">
            <v>0</v>
          </cell>
          <cell r="FX188">
            <v>0</v>
          </cell>
          <cell r="FY188">
            <v>473.99</v>
          </cell>
          <cell r="FZ188">
            <v>0</v>
          </cell>
          <cell r="GA188">
            <v>10326.700000000001</v>
          </cell>
          <cell r="GB188">
            <v>0</v>
          </cell>
          <cell r="GC188">
            <v>0</v>
          </cell>
          <cell r="GD188">
            <v>0</v>
          </cell>
          <cell r="GE188">
            <v>0</v>
          </cell>
          <cell r="GF188">
            <v>0</v>
          </cell>
          <cell r="GG188">
            <v>0</v>
          </cell>
          <cell r="GH188">
            <v>0</v>
          </cell>
          <cell r="GI188">
            <v>0</v>
          </cell>
          <cell r="GJ188">
            <v>0</v>
          </cell>
          <cell r="GK188">
            <v>109385.91</v>
          </cell>
          <cell r="GL188">
            <v>36725.199999999997</v>
          </cell>
          <cell r="GM188">
            <v>33580.18</v>
          </cell>
          <cell r="GN188">
            <v>84271.79</v>
          </cell>
          <cell r="GO188">
            <v>0</v>
          </cell>
          <cell r="GP188">
            <v>0</v>
          </cell>
          <cell r="GQ188">
            <v>0</v>
          </cell>
          <cell r="GR188">
            <v>65772.12</v>
          </cell>
          <cell r="GS188">
            <v>12824.47</v>
          </cell>
          <cell r="GT188">
            <v>44631.92</v>
          </cell>
          <cell r="GU188">
            <v>24480.54</v>
          </cell>
          <cell r="GV188">
            <v>0</v>
          </cell>
          <cell r="GW188">
            <v>240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146800</v>
          </cell>
          <cell r="IV188">
            <v>0</v>
          </cell>
          <cell r="IW188">
            <v>0</v>
          </cell>
          <cell r="IX188">
            <v>0</v>
          </cell>
          <cell r="IY188">
            <v>0</v>
          </cell>
          <cell r="IZ188">
            <v>0</v>
          </cell>
          <cell r="JA188">
            <v>0</v>
          </cell>
          <cell r="JB188">
            <v>7666.57</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10431.15</v>
          </cell>
          <cell r="KE188">
            <v>2454573.81</v>
          </cell>
          <cell r="KF188">
            <v>693458.15</v>
          </cell>
          <cell r="KG188">
            <v>410265.16</v>
          </cell>
          <cell r="KH188">
            <v>207565.63</v>
          </cell>
          <cell r="KI188">
            <v>41915.96</v>
          </cell>
          <cell r="KJ188">
            <v>16964.77</v>
          </cell>
          <cell r="KK188">
            <v>164897.72</v>
          </cell>
        </row>
        <row r="189">
          <cell r="A189">
            <v>186</v>
          </cell>
          <cell r="B189">
            <v>4269</v>
          </cell>
          <cell r="C189" t="str">
            <v>Midland Comm School District</v>
          </cell>
          <cell r="D189">
            <v>2405657.34</v>
          </cell>
          <cell r="E189">
            <v>655209.26</v>
          </cell>
          <cell r="F189">
            <v>999411.62</v>
          </cell>
          <cell r="G189">
            <v>153602.99</v>
          </cell>
          <cell r="H189">
            <v>226836.09</v>
          </cell>
          <cell r="I189">
            <v>0</v>
          </cell>
          <cell r="J189">
            <v>0</v>
          </cell>
          <cell r="K189">
            <v>0</v>
          </cell>
          <cell r="L189">
            <v>0</v>
          </cell>
          <cell r="M189">
            <v>0</v>
          </cell>
          <cell r="N189">
            <v>0</v>
          </cell>
          <cell r="O189">
            <v>0</v>
          </cell>
          <cell r="P189">
            <v>0</v>
          </cell>
          <cell r="Q189">
            <v>0</v>
          </cell>
          <cell r="R189">
            <v>146455.18</v>
          </cell>
          <cell r="S189">
            <v>46585.71</v>
          </cell>
          <cell r="T189">
            <v>425.32</v>
          </cell>
          <cell r="U189">
            <v>647.16999999999996</v>
          </cell>
          <cell r="V189">
            <v>0</v>
          </cell>
          <cell r="W189">
            <v>0</v>
          </cell>
          <cell r="X189">
            <v>0</v>
          </cell>
          <cell r="Y189">
            <v>59043.71</v>
          </cell>
          <cell r="Z189">
            <v>10082.030000000001</v>
          </cell>
          <cell r="AA189">
            <v>62</v>
          </cell>
          <cell r="AB189">
            <v>2899.58</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10856.74</v>
          </cell>
          <cell r="BY189">
            <v>0</v>
          </cell>
          <cell r="BZ189">
            <v>0</v>
          </cell>
          <cell r="CA189">
            <v>0</v>
          </cell>
          <cell r="CB189">
            <v>0</v>
          </cell>
          <cell r="CC189">
            <v>68088.14</v>
          </cell>
          <cell r="CD189">
            <v>16892.16</v>
          </cell>
          <cell r="CE189">
            <v>0</v>
          </cell>
          <cell r="CF189">
            <v>2448.92</v>
          </cell>
          <cell r="CG189">
            <v>0</v>
          </cell>
          <cell r="CH189">
            <v>0</v>
          </cell>
          <cell r="CI189">
            <v>0</v>
          </cell>
          <cell r="CJ189">
            <v>0</v>
          </cell>
          <cell r="CK189">
            <v>0</v>
          </cell>
          <cell r="CL189">
            <v>0</v>
          </cell>
          <cell r="CM189">
            <v>0</v>
          </cell>
          <cell r="CN189">
            <v>17454.810000000001</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17170.53</v>
          </cell>
          <cell r="DH189">
            <v>427.4</v>
          </cell>
          <cell r="DI189">
            <v>0</v>
          </cell>
          <cell r="DJ189">
            <v>2175</v>
          </cell>
          <cell r="DK189">
            <v>0</v>
          </cell>
          <cell r="DL189">
            <v>11650.73</v>
          </cell>
          <cell r="DM189">
            <v>4383.0600000000004</v>
          </cell>
          <cell r="DN189">
            <v>95608.12</v>
          </cell>
          <cell r="DO189">
            <v>1298.06</v>
          </cell>
          <cell r="DP189">
            <v>0</v>
          </cell>
          <cell r="DQ189">
            <v>500.8</v>
          </cell>
          <cell r="DR189">
            <v>0</v>
          </cell>
          <cell r="DS189">
            <v>0</v>
          </cell>
          <cell r="DT189">
            <v>0</v>
          </cell>
          <cell r="DU189">
            <v>398</v>
          </cell>
          <cell r="DV189">
            <v>0</v>
          </cell>
          <cell r="DW189">
            <v>0</v>
          </cell>
          <cell r="DX189">
            <v>0</v>
          </cell>
          <cell r="DY189">
            <v>0</v>
          </cell>
          <cell r="DZ189">
            <v>234370.86</v>
          </cell>
          <cell r="EA189">
            <v>69545.36</v>
          </cell>
          <cell r="EB189">
            <v>14069.44</v>
          </cell>
          <cell r="EC189">
            <v>3383.62</v>
          </cell>
          <cell r="ED189">
            <v>0</v>
          </cell>
          <cell r="EE189">
            <v>1100</v>
          </cell>
          <cell r="EF189">
            <v>0</v>
          </cell>
          <cell r="EG189">
            <v>45703.14</v>
          </cell>
          <cell r="EH189">
            <v>25256.880000000001</v>
          </cell>
          <cell r="EI189">
            <v>20736.12</v>
          </cell>
          <cell r="EJ189">
            <v>1912.96</v>
          </cell>
          <cell r="EK189">
            <v>0</v>
          </cell>
          <cell r="EL189">
            <v>2859.85</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3138.84</v>
          </cell>
          <cell r="FL189">
            <v>0</v>
          </cell>
          <cell r="FM189">
            <v>0</v>
          </cell>
          <cell r="FN189">
            <v>0</v>
          </cell>
          <cell r="FO189">
            <v>0</v>
          </cell>
          <cell r="FP189">
            <v>0</v>
          </cell>
          <cell r="FQ189">
            <v>0</v>
          </cell>
          <cell r="FR189">
            <v>720</v>
          </cell>
          <cell r="FS189">
            <v>0</v>
          </cell>
          <cell r="FT189">
            <v>0</v>
          </cell>
          <cell r="FU189">
            <v>0</v>
          </cell>
          <cell r="FV189">
            <v>0</v>
          </cell>
          <cell r="FW189">
            <v>0</v>
          </cell>
          <cell r="FX189">
            <v>0</v>
          </cell>
          <cell r="FY189">
            <v>9097.83</v>
          </cell>
          <cell r="FZ189">
            <v>1366</v>
          </cell>
          <cell r="GA189">
            <v>0</v>
          </cell>
          <cell r="GB189">
            <v>0</v>
          </cell>
          <cell r="GC189">
            <v>0</v>
          </cell>
          <cell r="GD189">
            <v>0</v>
          </cell>
          <cell r="GE189">
            <v>0</v>
          </cell>
          <cell r="GF189">
            <v>0</v>
          </cell>
          <cell r="GG189">
            <v>0</v>
          </cell>
          <cell r="GH189">
            <v>0</v>
          </cell>
          <cell r="GI189">
            <v>0</v>
          </cell>
          <cell r="GJ189">
            <v>0</v>
          </cell>
          <cell r="GK189">
            <v>144873.82999999999</v>
          </cell>
          <cell r="GL189">
            <v>43290.99</v>
          </cell>
          <cell r="GM189">
            <v>27219.88</v>
          </cell>
          <cell r="GN189">
            <v>289020.57</v>
          </cell>
          <cell r="GO189">
            <v>0</v>
          </cell>
          <cell r="GP189">
            <v>0</v>
          </cell>
          <cell r="GQ189">
            <v>0</v>
          </cell>
          <cell r="GR189">
            <v>253062.89</v>
          </cell>
          <cell r="GS189">
            <v>43173.71</v>
          </cell>
          <cell r="GT189">
            <v>21643.73</v>
          </cell>
          <cell r="GU189">
            <v>62508.56</v>
          </cell>
          <cell r="GV189">
            <v>15789.41</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233336</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3368905.82</v>
          </cell>
          <cell r="KF189">
            <v>914419.16</v>
          </cell>
          <cell r="KG189">
            <v>1220558.17</v>
          </cell>
          <cell r="KH189">
            <v>519515.83</v>
          </cell>
          <cell r="KI189">
            <v>260080.31</v>
          </cell>
          <cell r="KJ189">
            <v>6635.65</v>
          </cell>
          <cell r="KK189">
            <v>233336</v>
          </cell>
        </row>
        <row r="190">
          <cell r="A190">
            <v>187</v>
          </cell>
          <cell r="B190">
            <v>4271</v>
          </cell>
          <cell r="C190" t="str">
            <v>Mid-Prairie Comm School District</v>
          </cell>
          <cell r="D190">
            <v>8021375.3200000003</v>
          </cell>
          <cell r="E190">
            <v>2394966.44</v>
          </cell>
          <cell r="F190">
            <v>1118482.96</v>
          </cell>
          <cell r="G190">
            <v>809359.53</v>
          </cell>
          <cell r="H190">
            <v>383213.19</v>
          </cell>
          <cell r="I190">
            <v>64238.37</v>
          </cell>
          <cell r="J190">
            <v>0</v>
          </cell>
          <cell r="K190">
            <v>0</v>
          </cell>
          <cell r="L190">
            <v>0</v>
          </cell>
          <cell r="M190">
            <v>0</v>
          </cell>
          <cell r="N190">
            <v>0</v>
          </cell>
          <cell r="O190">
            <v>0</v>
          </cell>
          <cell r="P190">
            <v>0</v>
          </cell>
          <cell r="Q190">
            <v>0</v>
          </cell>
          <cell r="R190">
            <v>176433.21</v>
          </cell>
          <cell r="S190">
            <v>41693.24</v>
          </cell>
          <cell r="T190">
            <v>79</v>
          </cell>
          <cell r="U190">
            <v>3910.55</v>
          </cell>
          <cell r="V190">
            <v>0</v>
          </cell>
          <cell r="W190">
            <v>0</v>
          </cell>
          <cell r="X190">
            <v>0</v>
          </cell>
          <cell r="Y190">
            <v>182432.82</v>
          </cell>
          <cell r="Z190">
            <v>59490.39</v>
          </cell>
          <cell r="AA190">
            <v>129.97999999999999</v>
          </cell>
          <cell r="AB190">
            <v>2753.58</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377960.94</v>
          </cell>
          <cell r="BW190">
            <v>96483.09</v>
          </cell>
          <cell r="BX190">
            <v>38400.68</v>
          </cell>
          <cell r="BY190">
            <v>2609.88</v>
          </cell>
          <cell r="BZ190">
            <v>0</v>
          </cell>
          <cell r="CA190">
            <v>0</v>
          </cell>
          <cell r="CB190">
            <v>0</v>
          </cell>
          <cell r="CC190">
            <v>104623.95</v>
          </cell>
          <cell r="CD190">
            <v>47320.14</v>
          </cell>
          <cell r="CE190">
            <v>0</v>
          </cell>
          <cell r="CF190">
            <v>15725.7</v>
          </cell>
          <cell r="CG190">
            <v>0</v>
          </cell>
          <cell r="CH190">
            <v>0</v>
          </cell>
          <cell r="CI190">
            <v>0</v>
          </cell>
          <cell r="CJ190">
            <v>21406.07</v>
          </cell>
          <cell r="CK190">
            <v>3553.89</v>
          </cell>
          <cell r="CL190">
            <v>52521.05</v>
          </cell>
          <cell r="CM190">
            <v>7430.2</v>
          </cell>
          <cell r="CN190">
            <v>1341.59</v>
          </cell>
          <cell r="CO190">
            <v>195</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33469.79</v>
          </cell>
          <cell r="DH190">
            <v>23198.959999999999</v>
          </cell>
          <cell r="DI190">
            <v>0</v>
          </cell>
          <cell r="DJ190">
            <v>16672</v>
          </cell>
          <cell r="DK190">
            <v>0</v>
          </cell>
          <cell r="DL190">
            <v>212113.81</v>
          </cell>
          <cell r="DM190">
            <v>73836.570000000007</v>
          </cell>
          <cell r="DN190">
            <v>15840.95</v>
          </cell>
          <cell r="DO190">
            <v>3837.22</v>
          </cell>
          <cell r="DP190">
            <v>0</v>
          </cell>
          <cell r="DQ190">
            <v>2365</v>
          </cell>
          <cell r="DR190">
            <v>0</v>
          </cell>
          <cell r="DS190">
            <v>0</v>
          </cell>
          <cell r="DT190">
            <v>0</v>
          </cell>
          <cell r="DU190">
            <v>1393</v>
          </cell>
          <cell r="DV190">
            <v>0</v>
          </cell>
          <cell r="DW190">
            <v>0</v>
          </cell>
          <cell r="DX190">
            <v>0</v>
          </cell>
          <cell r="DY190">
            <v>0</v>
          </cell>
          <cell r="DZ190">
            <v>960255.69</v>
          </cell>
          <cell r="EA190">
            <v>366572.44</v>
          </cell>
          <cell r="EB190">
            <v>699</v>
          </cell>
          <cell r="EC190">
            <v>9518.8700000000008</v>
          </cell>
          <cell r="ED190">
            <v>299.99</v>
          </cell>
          <cell r="EE190">
            <v>4358</v>
          </cell>
          <cell r="EF190">
            <v>0</v>
          </cell>
          <cell r="EG190">
            <v>141766.48000000001</v>
          </cell>
          <cell r="EH190">
            <v>56229.86</v>
          </cell>
          <cell r="EI190">
            <v>90666.43</v>
          </cell>
          <cell r="EJ190">
            <v>761.7</v>
          </cell>
          <cell r="EK190">
            <v>319.89999999999998</v>
          </cell>
          <cell r="EL190">
            <v>1801</v>
          </cell>
          <cell r="EM190">
            <v>2682.21</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14110.06</v>
          </cell>
          <cell r="FJ190">
            <v>2411.44</v>
          </cell>
          <cell r="FK190">
            <v>4100</v>
          </cell>
          <cell r="FL190">
            <v>5414.16</v>
          </cell>
          <cell r="FM190">
            <v>0</v>
          </cell>
          <cell r="FN190">
            <v>0</v>
          </cell>
          <cell r="FO190">
            <v>0</v>
          </cell>
          <cell r="FP190">
            <v>0</v>
          </cell>
          <cell r="FQ190">
            <v>0</v>
          </cell>
          <cell r="FR190">
            <v>4921.5</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403175.34</v>
          </cell>
          <cell r="GL190">
            <v>138665.85</v>
          </cell>
          <cell r="GM190">
            <v>284412.64</v>
          </cell>
          <cell r="GN190">
            <v>582875.38</v>
          </cell>
          <cell r="GO190">
            <v>25698.87</v>
          </cell>
          <cell r="GP190">
            <v>120</v>
          </cell>
          <cell r="GQ190">
            <v>0</v>
          </cell>
          <cell r="GR190">
            <v>496856.16</v>
          </cell>
          <cell r="GS190">
            <v>110490.13</v>
          </cell>
          <cell r="GT190">
            <v>34516.910000000003</v>
          </cell>
          <cell r="GU190">
            <v>109684.66</v>
          </cell>
          <cell r="GV190">
            <v>1698.43</v>
          </cell>
          <cell r="GW190">
            <v>4615.5</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595391</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11112509.85</v>
          </cell>
          <cell r="KF190">
            <v>3391713.48</v>
          </cell>
          <cell r="KG190">
            <v>1679633.89</v>
          </cell>
          <cell r="KH190">
            <v>1577080.39</v>
          </cell>
          <cell r="KI190">
            <v>412571.97</v>
          </cell>
          <cell r="KJ190">
            <v>94364.87</v>
          </cell>
          <cell r="KK190">
            <v>598073.21</v>
          </cell>
        </row>
        <row r="191">
          <cell r="A191">
            <v>188</v>
          </cell>
          <cell r="B191">
            <v>4356</v>
          </cell>
          <cell r="C191" t="str">
            <v>Missouri Valley Comm School District</v>
          </cell>
          <cell r="D191">
            <v>4146225.06</v>
          </cell>
          <cell r="E191">
            <v>1465095.25</v>
          </cell>
          <cell r="F191">
            <v>940053.17</v>
          </cell>
          <cell r="G191">
            <v>236756.25</v>
          </cell>
          <cell r="H191">
            <v>74200.52</v>
          </cell>
          <cell r="I191">
            <v>0</v>
          </cell>
          <cell r="J191">
            <v>0</v>
          </cell>
          <cell r="K191">
            <v>0</v>
          </cell>
          <cell r="L191">
            <v>0</v>
          </cell>
          <cell r="M191">
            <v>114077.31</v>
          </cell>
          <cell r="N191">
            <v>0</v>
          </cell>
          <cell r="O191">
            <v>0</v>
          </cell>
          <cell r="P191">
            <v>0</v>
          </cell>
          <cell r="Q191">
            <v>0</v>
          </cell>
          <cell r="R191">
            <v>83182.98</v>
          </cell>
          <cell r="S191">
            <v>32460.34</v>
          </cell>
          <cell r="T191">
            <v>9332.2999999999993</v>
          </cell>
          <cell r="U191">
            <v>104.96</v>
          </cell>
          <cell r="V191">
            <v>0</v>
          </cell>
          <cell r="W191">
            <v>194</v>
          </cell>
          <cell r="X191">
            <v>0</v>
          </cell>
          <cell r="Y191">
            <v>99576.81</v>
          </cell>
          <cell r="Z191">
            <v>62900.44</v>
          </cell>
          <cell r="AA191">
            <v>0</v>
          </cell>
          <cell r="AB191">
            <v>7031.94</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9424</v>
          </cell>
          <cell r="BY191">
            <v>0</v>
          </cell>
          <cell r="BZ191">
            <v>0</v>
          </cell>
          <cell r="CA191">
            <v>0</v>
          </cell>
          <cell r="CB191">
            <v>0</v>
          </cell>
          <cell r="CC191">
            <v>46610.94</v>
          </cell>
          <cell r="CD191">
            <v>26802.720000000001</v>
          </cell>
          <cell r="CE191">
            <v>128.99</v>
          </cell>
          <cell r="CF191">
            <v>1769.83</v>
          </cell>
          <cell r="CG191">
            <v>0</v>
          </cell>
          <cell r="CH191">
            <v>0</v>
          </cell>
          <cell r="CI191">
            <v>0</v>
          </cell>
          <cell r="CJ191">
            <v>30013.9</v>
          </cell>
          <cell r="CK191">
            <v>14287.74</v>
          </cell>
          <cell r="CL191">
            <v>52337.440000000002</v>
          </cell>
          <cell r="CM191">
            <v>23472.639999999999</v>
          </cell>
          <cell r="CN191">
            <v>2516.61</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49630.18</v>
          </cell>
          <cell r="DH191">
            <v>79.290000000000006</v>
          </cell>
          <cell r="DI191">
            <v>0</v>
          </cell>
          <cell r="DJ191">
            <v>3771.9</v>
          </cell>
          <cell r="DK191">
            <v>0</v>
          </cell>
          <cell r="DL191">
            <v>183149.95</v>
          </cell>
          <cell r="DM191">
            <v>66346.710000000006</v>
          </cell>
          <cell r="DN191">
            <v>7547.86</v>
          </cell>
          <cell r="DO191">
            <v>904.89</v>
          </cell>
          <cell r="DP191">
            <v>89</v>
          </cell>
          <cell r="DQ191">
            <v>2364.65</v>
          </cell>
          <cell r="DR191">
            <v>0</v>
          </cell>
          <cell r="DS191">
            <v>0</v>
          </cell>
          <cell r="DT191">
            <v>0</v>
          </cell>
          <cell r="DU191">
            <v>520.6</v>
          </cell>
          <cell r="DV191">
            <v>0</v>
          </cell>
          <cell r="DW191">
            <v>0</v>
          </cell>
          <cell r="DX191">
            <v>0</v>
          </cell>
          <cell r="DY191">
            <v>0</v>
          </cell>
          <cell r="DZ191">
            <v>408960.39</v>
          </cell>
          <cell r="EA191">
            <v>178337.11</v>
          </cell>
          <cell r="EB191">
            <v>52.56</v>
          </cell>
          <cell r="EC191">
            <v>1199.24</v>
          </cell>
          <cell r="ED191">
            <v>0</v>
          </cell>
          <cell r="EE191">
            <v>3420</v>
          </cell>
          <cell r="EF191">
            <v>0</v>
          </cell>
          <cell r="EG191">
            <v>109953.18</v>
          </cell>
          <cell r="EH191">
            <v>53574.58</v>
          </cell>
          <cell r="EI191">
            <v>27462.54</v>
          </cell>
          <cell r="EJ191">
            <v>8170.87</v>
          </cell>
          <cell r="EK191">
            <v>0</v>
          </cell>
          <cell r="EL191">
            <v>4125.54</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5000</v>
          </cell>
          <cell r="FJ191">
            <v>854.41</v>
          </cell>
          <cell r="FK191">
            <v>0</v>
          </cell>
          <cell r="FL191">
            <v>0</v>
          </cell>
          <cell r="FM191">
            <v>0</v>
          </cell>
          <cell r="FN191">
            <v>0</v>
          </cell>
          <cell r="FO191">
            <v>0</v>
          </cell>
          <cell r="FP191">
            <v>0</v>
          </cell>
          <cell r="FQ191">
            <v>0</v>
          </cell>
          <cell r="FR191">
            <v>15620</v>
          </cell>
          <cell r="FS191">
            <v>6429.69</v>
          </cell>
          <cell r="FT191">
            <v>22095.78</v>
          </cell>
          <cell r="FU191">
            <v>0</v>
          </cell>
          <cell r="FV191">
            <v>0</v>
          </cell>
          <cell r="FW191">
            <v>0</v>
          </cell>
          <cell r="FX191">
            <v>0</v>
          </cell>
          <cell r="FY191">
            <v>0</v>
          </cell>
          <cell r="FZ191">
            <v>0</v>
          </cell>
          <cell r="GA191">
            <v>17783.060000000001</v>
          </cell>
          <cell r="GB191">
            <v>0</v>
          </cell>
          <cell r="GC191">
            <v>0</v>
          </cell>
          <cell r="GD191">
            <v>0</v>
          </cell>
          <cell r="GE191">
            <v>0</v>
          </cell>
          <cell r="GF191">
            <v>0</v>
          </cell>
          <cell r="GG191">
            <v>0</v>
          </cell>
          <cell r="GH191">
            <v>0</v>
          </cell>
          <cell r="GI191">
            <v>0</v>
          </cell>
          <cell r="GJ191">
            <v>0</v>
          </cell>
          <cell r="GK191">
            <v>182003.05</v>
          </cell>
          <cell r="GL191">
            <v>59330.95</v>
          </cell>
          <cell r="GM191">
            <v>406051.74</v>
          </cell>
          <cell r="GN191">
            <v>302678.17</v>
          </cell>
          <cell r="GO191">
            <v>38549.360000000001</v>
          </cell>
          <cell r="GP191">
            <v>35</v>
          </cell>
          <cell r="GQ191">
            <v>0</v>
          </cell>
          <cell r="GR191">
            <v>130634.05</v>
          </cell>
          <cell r="GS191">
            <v>34546.17</v>
          </cell>
          <cell r="GT191">
            <v>18540.03</v>
          </cell>
          <cell r="GU191">
            <v>48199.54</v>
          </cell>
          <cell r="GV191">
            <v>5000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375368</v>
          </cell>
          <cell r="IV191">
            <v>0</v>
          </cell>
          <cell r="IW191">
            <v>0</v>
          </cell>
          <cell r="IX191">
            <v>0</v>
          </cell>
          <cell r="IY191">
            <v>0</v>
          </cell>
          <cell r="IZ191">
            <v>0</v>
          </cell>
          <cell r="JA191">
            <v>0</v>
          </cell>
          <cell r="JB191">
            <v>77925.009999999995</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5425310.3099999996</v>
          </cell>
          <cell r="KF191">
            <v>1994536.42</v>
          </cell>
          <cell r="KG191">
            <v>1650778.72</v>
          </cell>
          <cell r="KH191">
            <v>636797.31000000006</v>
          </cell>
          <cell r="KI191">
            <v>160234.32999999999</v>
          </cell>
          <cell r="KJ191">
            <v>13911.09</v>
          </cell>
          <cell r="KK191">
            <v>453293.01</v>
          </cell>
        </row>
        <row r="192">
          <cell r="A192">
            <v>189</v>
          </cell>
          <cell r="B192">
            <v>4419</v>
          </cell>
          <cell r="C192" t="str">
            <v>MFL MarMac Comm School District</v>
          </cell>
          <cell r="D192">
            <v>4316897.01</v>
          </cell>
          <cell r="E192">
            <v>1593217.57</v>
          </cell>
          <cell r="F192">
            <v>555161.25</v>
          </cell>
          <cell r="G192">
            <v>249245.3</v>
          </cell>
          <cell r="H192">
            <v>12385.01</v>
          </cell>
          <cell r="I192">
            <v>0</v>
          </cell>
          <cell r="J192">
            <v>0</v>
          </cell>
          <cell r="K192">
            <v>0</v>
          </cell>
          <cell r="L192">
            <v>0</v>
          </cell>
          <cell r="M192">
            <v>0</v>
          </cell>
          <cell r="N192">
            <v>0</v>
          </cell>
          <cell r="O192">
            <v>0</v>
          </cell>
          <cell r="P192">
            <v>0</v>
          </cell>
          <cell r="Q192">
            <v>0</v>
          </cell>
          <cell r="R192">
            <v>21542.21</v>
          </cell>
          <cell r="S192">
            <v>4690.47</v>
          </cell>
          <cell r="T192">
            <v>0</v>
          </cell>
          <cell r="U192">
            <v>310.25</v>
          </cell>
          <cell r="V192">
            <v>0</v>
          </cell>
          <cell r="W192">
            <v>0</v>
          </cell>
          <cell r="X192">
            <v>0</v>
          </cell>
          <cell r="Y192">
            <v>62060.65</v>
          </cell>
          <cell r="Z192">
            <v>19726.64</v>
          </cell>
          <cell r="AA192">
            <v>0</v>
          </cell>
          <cell r="AB192">
            <v>12264.78</v>
          </cell>
          <cell r="AC192">
            <v>4103.5200000000004</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2060</v>
          </cell>
          <cell r="BR192">
            <v>0</v>
          </cell>
          <cell r="BS192">
            <v>0</v>
          </cell>
          <cell r="BT192">
            <v>0</v>
          </cell>
          <cell r="BU192">
            <v>0</v>
          </cell>
          <cell r="BV192">
            <v>0</v>
          </cell>
          <cell r="BW192">
            <v>0</v>
          </cell>
          <cell r="BX192">
            <v>9642.74</v>
          </cell>
          <cell r="BY192">
            <v>0</v>
          </cell>
          <cell r="BZ192">
            <v>0</v>
          </cell>
          <cell r="CA192">
            <v>0</v>
          </cell>
          <cell r="CB192">
            <v>0</v>
          </cell>
          <cell r="CC192">
            <v>71168.850000000006</v>
          </cell>
          <cell r="CD192">
            <v>39982.71</v>
          </cell>
          <cell r="CE192">
            <v>0</v>
          </cell>
          <cell r="CF192">
            <v>12970.36</v>
          </cell>
          <cell r="CG192">
            <v>340.81</v>
          </cell>
          <cell r="CH192">
            <v>0</v>
          </cell>
          <cell r="CI192">
            <v>0</v>
          </cell>
          <cell r="CJ192">
            <v>0</v>
          </cell>
          <cell r="CK192">
            <v>0</v>
          </cell>
          <cell r="CL192">
            <v>7020.74</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28334.52</v>
          </cell>
          <cell r="DH192">
            <v>34728.370000000003</v>
          </cell>
          <cell r="DI192">
            <v>0</v>
          </cell>
          <cell r="DJ192">
            <v>9119.7999999999993</v>
          </cell>
          <cell r="DK192">
            <v>0</v>
          </cell>
          <cell r="DL192">
            <v>255436.51</v>
          </cell>
          <cell r="DM192">
            <v>45185.279999999999</v>
          </cell>
          <cell r="DN192">
            <v>40</v>
          </cell>
          <cell r="DO192">
            <v>0</v>
          </cell>
          <cell r="DP192">
            <v>0</v>
          </cell>
          <cell r="DQ192">
            <v>0</v>
          </cell>
          <cell r="DR192">
            <v>0</v>
          </cell>
          <cell r="DS192">
            <v>0</v>
          </cell>
          <cell r="DT192">
            <v>0</v>
          </cell>
          <cell r="DU192">
            <v>730</v>
          </cell>
          <cell r="DV192">
            <v>0</v>
          </cell>
          <cell r="DW192">
            <v>0</v>
          </cell>
          <cell r="DX192">
            <v>0</v>
          </cell>
          <cell r="DY192">
            <v>0</v>
          </cell>
          <cell r="DZ192">
            <v>462245.87</v>
          </cell>
          <cell r="EA192">
            <v>140336.07</v>
          </cell>
          <cell r="EB192">
            <v>0</v>
          </cell>
          <cell r="EC192">
            <v>2320.48</v>
          </cell>
          <cell r="ED192">
            <v>0</v>
          </cell>
          <cell r="EE192">
            <v>0</v>
          </cell>
          <cell r="EF192">
            <v>0</v>
          </cell>
          <cell r="EG192">
            <v>116026.43</v>
          </cell>
          <cell r="EH192">
            <v>39835.129999999997</v>
          </cell>
          <cell r="EI192">
            <v>20519.09</v>
          </cell>
          <cell r="EJ192">
            <v>240</v>
          </cell>
          <cell r="EK192">
            <v>0</v>
          </cell>
          <cell r="EL192">
            <v>0</v>
          </cell>
          <cell r="EM192">
            <v>0</v>
          </cell>
          <cell r="EN192">
            <v>0</v>
          </cell>
          <cell r="EO192">
            <v>0</v>
          </cell>
          <cell r="EP192">
            <v>0</v>
          </cell>
          <cell r="EQ192">
            <v>0</v>
          </cell>
          <cell r="ER192">
            <v>0</v>
          </cell>
          <cell r="ES192">
            <v>0</v>
          </cell>
          <cell r="ET192">
            <v>0</v>
          </cell>
          <cell r="EU192">
            <v>0</v>
          </cell>
          <cell r="EV192">
            <v>0</v>
          </cell>
          <cell r="EW192">
            <v>12364.04</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32896.870000000003</v>
          </cell>
          <cell r="FZ192">
            <v>6164.36</v>
          </cell>
          <cell r="GA192">
            <v>42455.98</v>
          </cell>
          <cell r="GB192">
            <v>0</v>
          </cell>
          <cell r="GC192">
            <v>0</v>
          </cell>
          <cell r="GD192">
            <v>0</v>
          </cell>
          <cell r="GE192">
            <v>0</v>
          </cell>
          <cell r="GF192">
            <v>0</v>
          </cell>
          <cell r="GG192">
            <v>0</v>
          </cell>
          <cell r="GH192">
            <v>0</v>
          </cell>
          <cell r="GI192">
            <v>0</v>
          </cell>
          <cell r="GJ192">
            <v>0</v>
          </cell>
          <cell r="GK192">
            <v>263297.51</v>
          </cell>
          <cell r="GL192">
            <v>101749.88</v>
          </cell>
          <cell r="GM192">
            <v>69938.820000000007</v>
          </cell>
          <cell r="GN192">
            <v>298116.13</v>
          </cell>
          <cell r="GO192">
            <v>0</v>
          </cell>
          <cell r="GP192">
            <v>0</v>
          </cell>
          <cell r="GQ192">
            <v>0</v>
          </cell>
          <cell r="GR192">
            <v>246204.98</v>
          </cell>
          <cell r="GS192">
            <v>53811.63</v>
          </cell>
          <cell r="GT192">
            <v>4297.05</v>
          </cell>
          <cell r="GU192">
            <v>85547.69</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358639</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72824.460000000006</v>
          </cell>
          <cell r="KE192">
            <v>5814880.0199999996</v>
          </cell>
          <cell r="KF192">
            <v>2038535.38</v>
          </cell>
          <cell r="KG192">
            <v>743005.12</v>
          </cell>
          <cell r="KH192">
            <v>701907.72</v>
          </cell>
          <cell r="KI192">
            <v>59285.32</v>
          </cell>
          <cell r="KJ192">
            <v>9119.7999999999993</v>
          </cell>
          <cell r="KK192">
            <v>431463.46</v>
          </cell>
        </row>
        <row r="193">
          <cell r="A193">
            <v>190</v>
          </cell>
          <cell r="B193">
            <v>4437</v>
          </cell>
          <cell r="C193" t="str">
            <v>Montezuma Comm School District</v>
          </cell>
          <cell r="D193">
            <v>2651259.9</v>
          </cell>
          <cell r="E193">
            <v>821977.25</v>
          </cell>
          <cell r="F193">
            <v>577068.72</v>
          </cell>
          <cell r="G193">
            <v>180847.39</v>
          </cell>
          <cell r="H193">
            <v>232257.25</v>
          </cell>
          <cell r="I193">
            <v>1723.74</v>
          </cell>
          <cell r="J193">
            <v>0</v>
          </cell>
          <cell r="K193">
            <v>0</v>
          </cell>
          <cell r="L193">
            <v>0</v>
          </cell>
          <cell r="M193">
            <v>0</v>
          </cell>
          <cell r="N193">
            <v>0</v>
          </cell>
          <cell r="O193">
            <v>0</v>
          </cell>
          <cell r="P193">
            <v>0</v>
          </cell>
          <cell r="Q193">
            <v>0</v>
          </cell>
          <cell r="R193">
            <v>17489.330000000002</v>
          </cell>
          <cell r="S193">
            <v>5443.34</v>
          </cell>
          <cell r="T193">
            <v>2306</v>
          </cell>
          <cell r="U193">
            <v>0</v>
          </cell>
          <cell r="V193">
            <v>0</v>
          </cell>
          <cell r="W193">
            <v>0</v>
          </cell>
          <cell r="X193">
            <v>0</v>
          </cell>
          <cell r="Y193">
            <v>37613.599999999999</v>
          </cell>
          <cell r="Z193">
            <v>6354.06</v>
          </cell>
          <cell r="AA193">
            <v>0</v>
          </cell>
          <cell r="AB193">
            <v>1560.01</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377.84</v>
          </cell>
          <cell r="BY193">
            <v>0</v>
          </cell>
          <cell r="BZ193">
            <v>0</v>
          </cell>
          <cell r="CA193">
            <v>0</v>
          </cell>
          <cell r="CB193">
            <v>0</v>
          </cell>
          <cell r="CC193">
            <v>12964.76</v>
          </cell>
          <cell r="CD193">
            <v>3720.76</v>
          </cell>
          <cell r="CE193">
            <v>0</v>
          </cell>
          <cell r="CF193">
            <v>5780.05</v>
          </cell>
          <cell r="CG193">
            <v>0</v>
          </cell>
          <cell r="CH193">
            <v>0</v>
          </cell>
          <cell r="CI193">
            <v>0</v>
          </cell>
          <cell r="CJ193">
            <v>8853.0400000000009</v>
          </cell>
          <cell r="CK193">
            <v>2165.04</v>
          </cell>
          <cell r="CL193">
            <v>1083.31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14780.58</v>
          </cell>
          <cell r="DH193">
            <v>0</v>
          </cell>
          <cell r="DI193">
            <v>0</v>
          </cell>
          <cell r="DJ193">
            <v>5083.1499999999996</v>
          </cell>
          <cell r="DK193">
            <v>0</v>
          </cell>
          <cell r="DL193">
            <v>0</v>
          </cell>
          <cell r="DM193">
            <v>0</v>
          </cell>
          <cell r="DN193">
            <v>50218.8</v>
          </cell>
          <cell r="DO193">
            <v>111.82</v>
          </cell>
          <cell r="DP193">
            <v>28.44</v>
          </cell>
          <cell r="DQ193">
            <v>1215</v>
          </cell>
          <cell r="DR193">
            <v>0</v>
          </cell>
          <cell r="DS193">
            <v>0</v>
          </cell>
          <cell r="DT193">
            <v>0</v>
          </cell>
          <cell r="DU193">
            <v>315</v>
          </cell>
          <cell r="DV193">
            <v>0</v>
          </cell>
          <cell r="DW193">
            <v>0</v>
          </cell>
          <cell r="DX193">
            <v>0</v>
          </cell>
          <cell r="DY193">
            <v>0</v>
          </cell>
          <cell r="DZ193">
            <v>237132.6</v>
          </cell>
          <cell r="EA193">
            <v>83928.85</v>
          </cell>
          <cell r="EB193">
            <v>0</v>
          </cell>
          <cell r="EC193">
            <v>1395.42</v>
          </cell>
          <cell r="ED193">
            <v>0</v>
          </cell>
          <cell r="EE193">
            <v>1422</v>
          </cell>
          <cell r="EF193">
            <v>0</v>
          </cell>
          <cell r="EG193">
            <v>2500</v>
          </cell>
          <cell r="EH193">
            <v>3245.11</v>
          </cell>
          <cell r="EI193">
            <v>41301.54</v>
          </cell>
          <cell r="EJ193">
            <v>7950.28</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166731.98000000001</v>
          </cell>
          <cell r="GL193">
            <v>57067.87</v>
          </cell>
          <cell r="GM193">
            <v>108934.51</v>
          </cell>
          <cell r="GN193">
            <v>111563.29</v>
          </cell>
          <cell r="GO193">
            <v>0</v>
          </cell>
          <cell r="GP193">
            <v>0</v>
          </cell>
          <cell r="GQ193">
            <v>0</v>
          </cell>
          <cell r="GR193">
            <v>125401.87</v>
          </cell>
          <cell r="GS193">
            <v>25251.45</v>
          </cell>
          <cell r="GT193">
            <v>2907.95</v>
          </cell>
          <cell r="GU193">
            <v>60252.67</v>
          </cell>
          <cell r="GV193">
            <v>48.49</v>
          </cell>
          <cell r="GW193">
            <v>1493.4</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232722</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3259947.08</v>
          </cell>
          <cell r="KF193">
            <v>1009153.73</v>
          </cell>
          <cell r="KG193">
            <v>799294.25</v>
          </cell>
          <cell r="KH193">
            <v>369460.93</v>
          </cell>
          <cell r="KI193">
            <v>232334.18</v>
          </cell>
          <cell r="KJ193">
            <v>10937.29</v>
          </cell>
          <cell r="KK193">
            <v>232722</v>
          </cell>
        </row>
        <row r="194">
          <cell r="A194">
            <v>191</v>
          </cell>
          <cell r="B194">
            <v>4446</v>
          </cell>
          <cell r="C194" t="str">
            <v>Monticello Comm School District</v>
          </cell>
          <cell r="D194">
            <v>5163067.75</v>
          </cell>
          <cell r="E194">
            <v>1420998.98</v>
          </cell>
          <cell r="F194">
            <v>687138.15</v>
          </cell>
          <cell r="G194">
            <v>222124.64</v>
          </cell>
          <cell r="H194">
            <v>13170.44</v>
          </cell>
          <cell r="I194">
            <v>176</v>
          </cell>
          <cell r="J194">
            <v>0</v>
          </cell>
          <cell r="K194">
            <v>36693</v>
          </cell>
          <cell r="L194">
            <v>13514.55</v>
          </cell>
          <cell r="M194">
            <v>0</v>
          </cell>
          <cell r="N194">
            <v>0</v>
          </cell>
          <cell r="O194">
            <v>0</v>
          </cell>
          <cell r="P194">
            <v>0</v>
          </cell>
          <cell r="Q194">
            <v>0</v>
          </cell>
          <cell r="R194">
            <v>334714.32</v>
          </cell>
          <cell r="S194">
            <v>97141.61</v>
          </cell>
          <cell r="T194">
            <v>2494</v>
          </cell>
          <cell r="U194">
            <v>22.68</v>
          </cell>
          <cell r="V194">
            <v>0</v>
          </cell>
          <cell r="W194">
            <v>0</v>
          </cell>
          <cell r="X194">
            <v>0</v>
          </cell>
          <cell r="Y194">
            <v>96964.11</v>
          </cell>
          <cell r="Z194">
            <v>29836.06</v>
          </cell>
          <cell r="AA194">
            <v>0</v>
          </cell>
          <cell r="AB194">
            <v>2852.56</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376360.22</v>
          </cell>
          <cell r="BW194">
            <v>70943.25</v>
          </cell>
          <cell r="BX194">
            <v>21631.25</v>
          </cell>
          <cell r="BY194">
            <v>3258.59</v>
          </cell>
          <cell r="BZ194">
            <v>0</v>
          </cell>
          <cell r="CA194">
            <v>1911</v>
          </cell>
          <cell r="CB194">
            <v>0</v>
          </cell>
          <cell r="CC194">
            <v>100591.4</v>
          </cell>
          <cell r="CD194">
            <v>38763.839999999997</v>
          </cell>
          <cell r="CE194">
            <v>0</v>
          </cell>
          <cell r="CF194">
            <v>10550.24</v>
          </cell>
          <cell r="CG194">
            <v>0</v>
          </cell>
          <cell r="CH194">
            <v>0</v>
          </cell>
          <cell r="CI194">
            <v>0</v>
          </cell>
          <cell r="CJ194">
            <v>132259.96</v>
          </cell>
          <cell r="CK194">
            <v>36443.99</v>
          </cell>
          <cell r="CL194">
            <v>80612.639999999999</v>
          </cell>
          <cell r="CM194">
            <v>3713.97</v>
          </cell>
          <cell r="CN194">
            <v>2818.08</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58678.95</v>
          </cell>
          <cell r="DH194">
            <v>100</v>
          </cell>
          <cell r="DI194">
            <v>0</v>
          </cell>
          <cell r="DJ194">
            <v>0</v>
          </cell>
          <cell r="DK194">
            <v>0</v>
          </cell>
          <cell r="DL194">
            <v>194932.68</v>
          </cell>
          <cell r="DM194">
            <v>66641.41</v>
          </cell>
          <cell r="DN194">
            <v>7679.63</v>
          </cell>
          <cell r="DO194">
            <v>4819.66</v>
          </cell>
          <cell r="DP194">
            <v>0</v>
          </cell>
          <cell r="DQ194">
            <v>4849</v>
          </cell>
          <cell r="DR194">
            <v>0</v>
          </cell>
          <cell r="DS194">
            <v>0</v>
          </cell>
          <cell r="DT194">
            <v>0</v>
          </cell>
          <cell r="DU194">
            <v>995</v>
          </cell>
          <cell r="DV194">
            <v>0</v>
          </cell>
          <cell r="DW194">
            <v>0</v>
          </cell>
          <cell r="DX194">
            <v>0</v>
          </cell>
          <cell r="DY194">
            <v>0</v>
          </cell>
          <cell r="DZ194">
            <v>499174.42</v>
          </cell>
          <cell r="EA194">
            <v>140489.21</v>
          </cell>
          <cell r="EB194">
            <v>134488.47</v>
          </cell>
          <cell r="EC194">
            <v>3539.17</v>
          </cell>
          <cell r="ED194">
            <v>0</v>
          </cell>
          <cell r="EE194">
            <v>1122</v>
          </cell>
          <cell r="EF194">
            <v>0</v>
          </cell>
          <cell r="EG194">
            <v>83672</v>
          </cell>
          <cell r="EH194">
            <v>23836.12</v>
          </cell>
          <cell r="EI194">
            <v>35891.620000000003</v>
          </cell>
          <cell r="EJ194">
            <v>205</v>
          </cell>
          <cell r="EK194">
            <v>0</v>
          </cell>
          <cell r="EL194">
            <v>175</v>
          </cell>
          <cell r="EM194">
            <v>0</v>
          </cell>
          <cell r="EN194">
            <v>0</v>
          </cell>
          <cell r="EO194">
            <v>0</v>
          </cell>
          <cell r="EP194">
            <v>0</v>
          </cell>
          <cell r="EQ194">
            <v>0</v>
          </cell>
          <cell r="ER194">
            <v>0</v>
          </cell>
          <cell r="ES194">
            <v>0</v>
          </cell>
          <cell r="ET194">
            <v>0</v>
          </cell>
          <cell r="EU194">
            <v>0</v>
          </cell>
          <cell r="EV194">
            <v>0</v>
          </cell>
          <cell r="EW194">
            <v>9142.75</v>
          </cell>
          <cell r="EX194">
            <v>1731.73</v>
          </cell>
          <cell r="EY194">
            <v>0</v>
          </cell>
          <cell r="EZ194">
            <v>0</v>
          </cell>
          <cell r="FA194">
            <v>0</v>
          </cell>
          <cell r="FB194">
            <v>0</v>
          </cell>
          <cell r="FC194">
            <v>0</v>
          </cell>
          <cell r="FD194">
            <v>0</v>
          </cell>
          <cell r="FE194">
            <v>0</v>
          </cell>
          <cell r="FF194">
            <v>0</v>
          </cell>
          <cell r="FG194">
            <v>0</v>
          </cell>
          <cell r="FH194">
            <v>0</v>
          </cell>
          <cell r="FI194">
            <v>0</v>
          </cell>
          <cell r="FJ194">
            <v>0</v>
          </cell>
          <cell r="FK194">
            <v>8017.11</v>
          </cell>
          <cell r="FL194">
            <v>0</v>
          </cell>
          <cell r="FM194">
            <v>0</v>
          </cell>
          <cell r="FN194">
            <v>0</v>
          </cell>
          <cell r="FO194">
            <v>0</v>
          </cell>
          <cell r="FP194">
            <v>0</v>
          </cell>
          <cell r="FQ194">
            <v>0</v>
          </cell>
          <cell r="FR194">
            <v>2724</v>
          </cell>
          <cell r="FS194">
            <v>0</v>
          </cell>
          <cell r="FT194">
            <v>0</v>
          </cell>
          <cell r="FU194">
            <v>219</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476417.78</v>
          </cell>
          <cell r="GL194">
            <v>160498.85999999999</v>
          </cell>
          <cell r="GM194">
            <v>117238.56</v>
          </cell>
          <cell r="GN194">
            <v>409464</v>
          </cell>
          <cell r="GO194">
            <v>15350.89</v>
          </cell>
          <cell r="GP194">
            <v>300</v>
          </cell>
          <cell r="GQ194">
            <v>0</v>
          </cell>
          <cell r="GR194">
            <v>235661.11</v>
          </cell>
          <cell r="GS194">
            <v>55324.84</v>
          </cell>
          <cell r="GT194">
            <v>8577.64</v>
          </cell>
          <cell r="GU194">
            <v>61189.34</v>
          </cell>
          <cell r="GV194">
            <v>0</v>
          </cell>
          <cell r="GW194">
            <v>220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457834</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7730508.75</v>
          </cell>
          <cell r="KF194">
            <v>2154432.7200000002</v>
          </cell>
          <cell r="KG194">
            <v>1175309.77</v>
          </cell>
          <cell r="KH194">
            <v>723571.58</v>
          </cell>
          <cell r="KI194">
            <v>31339.41</v>
          </cell>
          <cell r="KJ194">
            <v>8972</v>
          </cell>
          <cell r="KK194">
            <v>457834</v>
          </cell>
        </row>
        <row r="195">
          <cell r="A195">
            <v>192</v>
          </cell>
          <cell r="B195">
            <v>4491</v>
          </cell>
          <cell r="C195" t="str">
            <v>Moravia Comm School District</v>
          </cell>
          <cell r="D195">
            <v>1969719.25</v>
          </cell>
          <cell r="E195">
            <v>685541.57</v>
          </cell>
          <cell r="F195">
            <v>561363.47</v>
          </cell>
          <cell r="G195">
            <v>75719.45</v>
          </cell>
          <cell r="H195">
            <v>1292.5999999999999</v>
          </cell>
          <cell r="I195">
            <v>8125.5</v>
          </cell>
          <cell r="J195">
            <v>0</v>
          </cell>
          <cell r="K195">
            <v>0</v>
          </cell>
          <cell r="L195">
            <v>0</v>
          </cell>
          <cell r="M195">
            <v>0</v>
          </cell>
          <cell r="N195">
            <v>0</v>
          </cell>
          <cell r="O195">
            <v>0</v>
          </cell>
          <cell r="P195">
            <v>0</v>
          </cell>
          <cell r="Q195">
            <v>0</v>
          </cell>
          <cell r="R195">
            <v>70929.100000000006</v>
          </cell>
          <cell r="S195">
            <v>18027.490000000002</v>
          </cell>
          <cell r="T195">
            <v>1434.01</v>
          </cell>
          <cell r="U195">
            <v>0</v>
          </cell>
          <cell r="V195">
            <v>0</v>
          </cell>
          <cell r="W195">
            <v>0</v>
          </cell>
          <cell r="X195">
            <v>0</v>
          </cell>
          <cell r="Y195">
            <v>24887.9</v>
          </cell>
          <cell r="Z195">
            <v>4253.3500000000004</v>
          </cell>
          <cell r="AA195">
            <v>425</v>
          </cell>
          <cell r="AB195">
            <v>2230.34</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369.57</v>
          </cell>
          <cell r="BW195">
            <v>63.16</v>
          </cell>
          <cell r="BX195">
            <v>250</v>
          </cell>
          <cell r="BY195">
            <v>0</v>
          </cell>
          <cell r="BZ195">
            <v>0</v>
          </cell>
          <cell r="CA195">
            <v>1869.1</v>
          </cell>
          <cell r="CB195">
            <v>0</v>
          </cell>
          <cell r="CC195">
            <v>0</v>
          </cell>
          <cell r="CD195">
            <v>0</v>
          </cell>
          <cell r="CE195">
            <v>27012.18</v>
          </cell>
          <cell r="CF195">
            <v>7791.91</v>
          </cell>
          <cell r="CG195">
            <v>26427.75</v>
          </cell>
          <cell r="CH195">
            <v>0</v>
          </cell>
          <cell r="CI195">
            <v>0</v>
          </cell>
          <cell r="CJ195">
            <v>0</v>
          </cell>
          <cell r="CK195">
            <v>0</v>
          </cell>
          <cell r="CL195">
            <v>12996.92</v>
          </cell>
          <cell r="CM195">
            <v>0</v>
          </cell>
          <cell r="CN195">
            <v>899.98</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28586.14</v>
          </cell>
          <cell r="DH195">
            <v>980</v>
          </cell>
          <cell r="DI195">
            <v>0</v>
          </cell>
          <cell r="DJ195">
            <v>0</v>
          </cell>
          <cell r="DK195">
            <v>0</v>
          </cell>
          <cell r="DL195">
            <v>120000</v>
          </cell>
          <cell r="DM195">
            <v>47457.45</v>
          </cell>
          <cell r="DN195">
            <v>9727.32</v>
          </cell>
          <cell r="DO195">
            <v>0</v>
          </cell>
          <cell r="DP195">
            <v>0</v>
          </cell>
          <cell r="DQ195">
            <v>1641</v>
          </cell>
          <cell r="DR195">
            <v>0</v>
          </cell>
          <cell r="DS195">
            <v>0</v>
          </cell>
          <cell r="DT195">
            <v>0</v>
          </cell>
          <cell r="DU195">
            <v>431</v>
          </cell>
          <cell r="DV195">
            <v>0</v>
          </cell>
          <cell r="DW195">
            <v>0</v>
          </cell>
          <cell r="DX195">
            <v>0</v>
          </cell>
          <cell r="DY195">
            <v>0</v>
          </cell>
          <cell r="DZ195">
            <v>139354.69</v>
          </cell>
          <cell r="EA195">
            <v>63803.9</v>
          </cell>
          <cell r="EB195">
            <v>939.95</v>
          </cell>
          <cell r="EC195">
            <v>3032.4</v>
          </cell>
          <cell r="ED195">
            <v>0</v>
          </cell>
          <cell r="EE195">
            <v>995.99</v>
          </cell>
          <cell r="EF195">
            <v>0</v>
          </cell>
          <cell r="EG195">
            <v>68127.3</v>
          </cell>
          <cell r="EH195">
            <v>22664.86</v>
          </cell>
          <cell r="EI195">
            <v>9263.15</v>
          </cell>
          <cell r="EJ195">
            <v>144.58000000000001</v>
          </cell>
          <cell r="EK195">
            <v>0</v>
          </cell>
          <cell r="EL195">
            <v>246.89</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118424.26</v>
          </cell>
          <cell r="GL195">
            <v>58132.47</v>
          </cell>
          <cell r="GM195">
            <v>41997.86</v>
          </cell>
          <cell r="GN195">
            <v>110488.35</v>
          </cell>
          <cell r="GO195">
            <v>29154.38</v>
          </cell>
          <cell r="GP195">
            <v>1200</v>
          </cell>
          <cell r="GQ195">
            <v>0</v>
          </cell>
          <cell r="GR195">
            <v>99215.2</v>
          </cell>
          <cell r="GS195">
            <v>27925.5</v>
          </cell>
          <cell r="GT195">
            <v>31459.89</v>
          </cell>
          <cell r="GU195">
            <v>28808.05</v>
          </cell>
          <cell r="GV195">
            <v>0</v>
          </cell>
          <cell r="GW195">
            <v>110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158149</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2611027.27</v>
          </cell>
          <cell r="KF195">
            <v>927869.75</v>
          </cell>
          <cell r="KG195">
            <v>725886.89</v>
          </cell>
          <cell r="KH195">
            <v>229195.08</v>
          </cell>
          <cell r="KI195">
            <v>57774.71</v>
          </cell>
          <cell r="KJ195">
            <v>14188.48</v>
          </cell>
          <cell r="KK195">
            <v>158149</v>
          </cell>
        </row>
        <row r="196">
          <cell r="A196">
            <v>193</v>
          </cell>
          <cell r="B196">
            <v>4505</v>
          </cell>
          <cell r="C196" t="str">
            <v>Mormon Trail Comm School District</v>
          </cell>
          <cell r="D196">
            <v>1491978.42</v>
          </cell>
          <cell r="E196">
            <v>499952.05</v>
          </cell>
          <cell r="F196">
            <v>484664.98</v>
          </cell>
          <cell r="G196">
            <v>109240.9</v>
          </cell>
          <cell r="H196">
            <v>7018.68</v>
          </cell>
          <cell r="I196">
            <v>0</v>
          </cell>
          <cell r="J196">
            <v>0</v>
          </cell>
          <cell r="K196">
            <v>0</v>
          </cell>
          <cell r="L196">
            <v>0</v>
          </cell>
          <cell r="M196">
            <v>0</v>
          </cell>
          <cell r="N196">
            <v>0</v>
          </cell>
          <cell r="O196">
            <v>0</v>
          </cell>
          <cell r="P196">
            <v>0</v>
          </cell>
          <cell r="Q196">
            <v>0</v>
          </cell>
          <cell r="R196">
            <v>39713.96</v>
          </cell>
          <cell r="S196">
            <v>15923.89</v>
          </cell>
          <cell r="T196">
            <v>0</v>
          </cell>
          <cell r="U196">
            <v>161.56</v>
          </cell>
          <cell r="V196">
            <v>0</v>
          </cell>
          <cell r="W196">
            <v>0</v>
          </cell>
          <cell r="X196">
            <v>0</v>
          </cell>
          <cell r="Y196">
            <v>40912</v>
          </cell>
          <cell r="Z196">
            <v>7081.62</v>
          </cell>
          <cell r="AA196">
            <v>0</v>
          </cell>
          <cell r="AB196">
            <v>1857.9</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11812.96</v>
          </cell>
          <cell r="BW196">
            <v>1985.1</v>
          </cell>
          <cell r="BX196">
            <v>20101.009999999998</v>
          </cell>
          <cell r="BY196">
            <v>0</v>
          </cell>
          <cell r="BZ196">
            <v>0</v>
          </cell>
          <cell r="CA196">
            <v>0</v>
          </cell>
          <cell r="CB196">
            <v>0</v>
          </cell>
          <cell r="CC196">
            <v>10776.65</v>
          </cell>
          <cell r="CD196">
            <v>1812.92</v>
          </cell>
          <cell r="CE196">
            <v>0</v>
          </cell>
          <cell r="CF196">
            <v>1760.43</v>
          </cell>
          <cell r="CG196">
            <v>0</v>
          </cell>
          <cell r="CH196">
            <v>0</v>
          </cell>
          <cell r="CI196">
            <v>0</v>
          </cell>
          <cell r="CJ196">
            <v>16000</v>
          </cell>
          <cell r="CK196">
            <v>10690.76</v>
          </cell>
          <cell r="CL196">
            <v>36332.800000000003</v>
          </cell>
          <cell r="CM196">
            <v>4484.63</v>
          </cell>
          <cell r="CN196">
            <v>333.86</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22813.58</v>
          </cell>
          <cell r="DH196">
            <v>3289.86</v>
          </cell>
          <cell r="DI196">
            <v>221.32</v>
          </cell>
          <cell r="DJ196">
            <v>3394.44</v>
          </cell>
          <cell r="DK196">
            <v>0</v>
          </cell>
          <cell r="DL196">
            <v>90993</v>
          </cell>
          <cell r="DM196">
            <v>38344.31</v>
          </cell>
          <cell r="DN196">
            <v>7327.44</v>
          </cell>
          <cell r="DO196">
            <v>165.98</v>
          </cell>
          <cell r="DP196">
            <v>0</v>
          </cell>
          <cell r="DQ196">
            <v>1540.25</v>
          </cell>
          <cell r="DR196">
            <v>0</v>
          </cell>
          <cell r="DS196">
            <v>0</v>
          </cell>
          <cell r="DT196">
            <v>0</v>
          </cell>
          <cell r="DU196">
            <v>149</v>
          </cell>
          <cell r="DV196">
            <v>0</v>
          </cell>
          <cell r="DW196">
            <v>0</v>
          </cell>
          <cell r="DX196">
            <v>0</v>
          </cell>
          <cell r="DY196">
            <v>0</v>
          </cell>
          <cell r="DZ196">
            <v>125210.14</v>
          </cell>
          <cell r="EA196">
            <v>50318.7</v>
          </cell>
          <cell r="EB196">
            <v>19.149999999999999</v>
          </cell>
          <cell r="EC196">
            <v>2187.34</v>
          </cell>
          <cell r="ED196">
            <v>0</v>
          </cell>
          <cell r="EE196">
            <v>561</v>
          </cell>
          <cell r="EF196">
            <v>0</v>
          </cell>
          <cell r="EG196">
            <v>41169.550000000003</v>
          </cell>
          <cell r="EH196">
            <v>15352.73</v>
          </cell>
          <cell r="EI196">
            <v>12670.71</v>
          </cell>
          <cell r="EJ196">
            <v>0</v>
          </cell>
          <cell r="EK196">
            <v>0</v>
          </cell>
          <cell r="EL196">
            <v>273.08999999999997</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37676.78</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65258.35</v>
          </cell>
          <cell r="GL196">
            <v>28293.94</v>
          </cell>
          <cell r="GM196">
            <v>43295.48</v>
          </cell>
          <cell r="GN196">
            <v>104065.11</v>
          </cell>
          <cell r="GO196">
            <v>530.99</v>
          </cell>
          <cell r="GP196">
            <v>0</v>
          </cell>
          <cell r="GQ196">
            <v>0</v>
          </cell>
          <cell r="GR196">
            <v>77756.759999999995</v>
          </cell>
          <cell r="GS196">
            <v>23411.49</v>
          </cell>
          <cell r="GT196">
            <v>1545.7</v>
          </cell>
          <cell r="GU196">
            <v>33066.839999999997</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116242</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2011581.79</v>
          </cell>
          <cell r="KF196">
            <v>693167.51</v>
          </cell>
          <cell r="KG196">
            <v>666596.63</v>
          </cell>
          <cell r="KH196">
            <v>260280.55</v>
          </cell>
          <cell r="KI196">
            <v>8104.85</v>
          </cell>
          <cell r="KJ196">
            <v>5768.78</v>
          </cell>
          <cell r="KK196">
            <v>116242</v>
          </cell>
        </row>
        <row r="197">
          <cell r="A197">
            <v>194</v>
          </cell>
          <cell r="B197">
            <v>4509</v>
          </cell>
          <cell r="C197" t="str">
            <v>Morning Sun Comm School District</v>
          </cell>
          <cell r="D197">
            <v>751266.98</v>
          </cell>
          <cell r="E197">
            <v>282983.28000000003</v>
          </cell>
          <cell r="F197">
            <v>794446.86</v>
          </cell>
          <cell r="G197">
            <v>156300.97</v>
          </cell>
          <cell r="H197">
            <v>8277.7800000000007</v>
          </cell>
          <cell r="I197">
            <v>0</v>
          </cell>
          <cell r="J197">
            <v>0</v>
          </cell>
          <cell r="K197">
            <v>0</v>
          </cell>
          <cell r="L197">
            <v>0</v>
          </cell>
          <cell r="M197">
            <v>0</v>
          </cell>
          <cell r="N197">
            <v>0</v>
          </cell>
          <cell r="O197">
            <v>0</v>
          </cell>
          <cell r="P197">
            <v>0</v>
          </cell>
          <cell r="Q197">
            <v>0</v>
          </cell>
          <cell r="R197">
            <v>19821.71</v>
          </cell>
          <cell r="S197">
            <v>9727.2900000000009</v>
          </cell>
          <cell r="T197">
            <v>1117.0899999999999</v>
          </cell>
          <cell r="U197">
            <v>0</v>
          </cell>
          <cell r="V197">
            <v>0</v>
          </cell>
          <cell r="W197">
            <v>0</v>
          </cell>
          <cell r="X197">
            <v>0</v>
          </cell>
          <cell r="Y197">
            <v>3689.17</v>
          </cell>
          <cell r="Z197">
            <v>630.48</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25</v>
          </cell>
          <cell r="BS197">
            <v>0</v>
          </cell>
          <cell r="BT197">
            <v>0</v>
          </cell>
          <cell r="BU197">
            <v>0</v>
          </cell>
          <cell r="BV197">
            <v>0</v>
          </cell>
          <cell r="BW197">
            <v>0</v>
          </cell>
          <cell r="BX197">
            <v>0</v>
          </cell>
          <cell r="BY197">
            <v>0</v>
          </cell>
          <cell r="BZ197">
            <v>0</v>
          </cell>
          <cell r="CA197">
            <v>0</v>
          </cell>
          <cell r="CB197">
            <v>0</v>
          </cell>
          <cell r="CC197">
            <v>13282.95</v>
          </cell>
          <cell r="CD197">
            <v>2275.4699999999998</v>
          </cell>
          <cell r="CE197">
            <v>0</v>
          </cell>
          <cell r="CF197">
            <v>3350.64</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9046.67</v>
          </cell>
          <cell r="DH197">
            <v>0</v>
          </cell>
          <cell r="DI197">
            <v>0</v>
          </cell>
          <cell r="DJ197">
            <v>0</v>
          </cell>
          <cell r="DK197">
            <v>0</v>
          </cell>
          <cell r="DL197">
            <v>0</v>
          </cell>
          <cell r="DM197">
            <v>0</v>
          </cell>
          <cell r="DN197">
            <v>38052</v>
          </cell>
          <cell r="DO197">
            <v>0</v>
          </cell>
          <cell r="DP197">
            <v>0</v>
          </cell>
          <cell r="DQ197">
            <v>0</v>
          </cell>
          <cell r="DR197">
            <v>0</v>
          </cell>
          <cell r="DS197">
            <v>0</v>
          </cell>
          <cell r="DT197">
            <v>0</v>
          </cell>
          <cell r="DU197">
            <v>332</v>
          </cell>
          <cell r="DV197">
            <v>0</v>
          </cell>
          <cell r="DW197">
            <v>0</v>
          </cell>
          <cell r="DX197">
            <v>0</v>
          </cell>
          <cell r="DY197">
            <v>0</v>
          </cell>
          <cell r="DZ197">
            <v>41415</v>
          </cell>
          <cell r="EA197">
            <v>7116.88</v>
          </cell>
          <cell r="EB197">
            <v>0</v>
          </cell>
          <cell r="EC197">
            <v>0</v>
          </cell>
          <cell r="ED197">
            <v>0</v>
          </cell>
          <cell r="EE197">
            <v>1281</v>
          </cell>
          <cell r="EF197">
            <v>0</v>
          </cell>
          <cell r="EG197">
            <v>47141.56</v>
          </cell>
          <cell r="EH197">
            <v>20233.560000000001</v>
          </cell>
          <cell r="EI197">
            <v>5769.93</v>
          </cell>
          <cell r="EJ197">
            <v>148.34</v>
          </cell>
          <cell r="EK197">
            <v>0</v>
          </cell>
          <cell r="EL197">
            <v>959</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12454.51</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70779.31</v>
          </cell>
          <cell r="GL197">
            <v>27671.95</v>
          </cell>
          <cell r="GM197">
            <v>10806.29</v>
          </cell>
          <cell r="GN197">
            <v>2342.14</v>
          </cell>
          <cell r="GO197">
            <v>120.31</v>
          </cell>
          <cell r="GP197">
            <v>0</v>
          </cell>
          <cell r="GQ197">
            <v>0</v>
          </cell>
          <cell r="GR197">
            <v>26959.74</v>
          </cell>
          <cell r="GS197">
            <v>4608.25</v>
          </cell>
          <cell r="GT197">
            <v>18972.18</v>
          </cell>
          <cell r="GU197">
            <v>4303.6899999999996</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91733</v>
          </cell>
          <cell r="IV197">
            <v>0</v>
          </cell>
          <cell r="IW197">
            <v>0</v>
          </cell>
          <cell r="IX197">
            <v>0</v>
          </cell>
          <cell r="IY197">
            <v>0</v>
          </cell>
          <cell r="IZ197">
            <v>0</v>
          </cell>
          <cell r="JA197">
            <v>0</v>
          </cell>
          <cell r="JB197">
            <v>0</v>
          </cell>
          <cell r="JC197">
            <v>0</v>
          </cell>
          <cell r="JD197">
            <v>0</v>
          </cell>
          <cell r="JE197">
            <v>0</v>
          </cell>
          <cell r="JF197">
            <v>0</v>
          </cell>
          <cell r="JG197">
            <v>0</v>
          </cell>
          <cell r="JH197">
            <v>0</v>
          </cell>
          <cell r="JI197">
            <v>0</v>
          </cell>
          <cell r="JJ197">
            <v>0</v>
          </cell>
          <cell r="JK197">
            <v>0</v>
          </cell>
          <cell r="JL197">
            <v>0</v>
          </cell>
          <cell r="JM197">
            <v>0</v>
          </cell>
          <cell r="JN197">
            <v>0</v>
          </cell>
          <cell r="JO197">
            <v>0</v>
          </cell>
          <cell r="JP197">
            <v>0</v>
          </cell>
          <cell r="JQ197">
            <v>0</v>
          </cell>
          <cell r="JR197">
            <v>0</v>
          </cell>
          <cell r="JS197">
            <v>0</v>
          </cell>
          <cell r="JT197">
            <v>0</v>
          </cell>
          <cell r="JU197">
            <v>0</v>
          </cell>
          <cell r="JV197">
            <v>0</v>
          </cell>
          <cell r="JW197">
            <v>0</v>
          </cell>
          <cell r="JX197">
            <v>0</v>
          </cell>
          <cell r="JY197">
            <v>0</v>
          </cell>
          <cell r="JZ197">
            <v>0</v>
          </cell>
          <cell r="KA197">
            <v>0</v>
          </cell>
          <cell r="KB197">
            <v>0</v>
          </cell>
          <cell r="KC197">
            <v>0</v>
          </cell>
          <cell r="KD197">
            <v>0</v>
          </cell>
          <cell r="KE197">
            <v>974356.42</v>
          </cell>
          <cell r="KF197">
            <v>355247.16</v>
          </cell>
          <cell r="KG197">
            <v>890997.53</v>
          </cell>
          <cell r="KH197">
            <v>166470.78</v>
          </cell>
          <cell r="KI197">
            <v>8398.09</v>
          </cell>
          <cell r="KJ197">
            <v>2240</v>
          </cell>
          <cell r="KK197">
            <v>91733</v>
          </cell>
        </row>
        <row r="198">
          <cell r="A198">
            <v>195</v>
          </cell>
          <cell r="B198">
            <v>4518</v>
          </cell>
          <cell r="C198" t="str">
            <v>Moulton-Udell Comm School District</v>
          </cell>
          <cell r="D198">
            <v>1181435.49</v>
          </cell>
          <cell r="E198">
            <v>339405.44</v>
          </cell>
          <cell r="F198">
            <v>444950.6</v>
          </cell>
          <cell r="G198">
            <v>57871.49</v>
          </cell>
          <cell r="H198">
            <v>799.9</v>
          </cell>
          <cell r="I198">
            <v>6413.15</v>
          </cell>
          <cell r="J198">
            <v>0</v>
          </cell>
          <cell r="K198">
            <v>0</v>
          </cell>
          <cell r="L198">
            <v>0</v>
          </cell>
          <cell r="M198">
            <v>0</v>
          </cell>
          <cell r="N198">
            <v>0</v>
          </cell>
          <cell r="O198">
            <v>0</v>
          </cell>
          <cell r="P198">
            <v>0</v>
          </cell>
          <cell r="Q198">
            <v>0</v>
          </cell>
          <cell r="R198">
            <v>26116.68</v>
          </cell>
          <cell r="S198">
            <v>11065.53</v>
          </cell>
          <cell r="T198">
            <v>883.5</v>
          </cell>
          <cell r="U198">
            <v>233.34</v>
          </cell>
          <cell r="V198">
            <v>0</v>
          </cell>
          <cell r="W198">
            <v>0</v>
          </cell>
          <cell r="X198">
            <v>0</v>
          </cell>
          <cell r="Y198">
            <v>45123.15</v>
          </cell>
          <cell r="Z198">
            <v>7711.62</v>
          </cell>
          <cell r="AA198">
            <v>0</v>
          </cell>
          <cell r="AB198">
            <v>4719.96</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15000</v>
          </cell>
          <cell r="BY198">
            <v>0</v>
          </cell>
          <cell r="BZ198">
            <v>0</v>
          </cell>
          <cell r="CA198">
            <v>0</v>
          </cell>
          <cell r="CB198">
            <v>0</v>
          </cell>
          <cell r="CC198">
            <v>5123.13</v>
          </cell>
          <cell r="CD198">
            <v>875.57</v>
          </cell>
          <cell r="CE198">
            <v>0</v>
          </cell>
          <cell r="CF198">
            <v>0</v>
          </cell>
          <cell r="CG198">
            <v>0</v>
          </cell>
          <cell r="CH198">
            <v>6732.48</v>
          </cell>
          <cell r="CI198">
            <v>0</v>
          </cell>
          <cell r="CJ198">
            <v>21625.9</v>
          </cell>
          <cell r="CK198">
            <v>5970.67</v>
          </cell>
          <cell r="CL198">
            <v>660.5</v>
          </cell>
          <cell r="CM198">
            <v>8632.1200000000008</v>
          </cell>
          <cell r="CN198">
            <v>86232.66</v>
          </cell>
          <cell r="CO198">
            <v>63.51</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6694.1</v>
          </cell>
          <cell r="DH198">
            <v>145.63999999999999</v>
          </cell>
          <cell r="DI198">
            <v>0</v>
          </cell>
          <cell r="DJ198">
            <v>4332.5</v>
          </cell>
          <cell r="DK198">
            <v>0</v>
          </cell>
          <cell r="DL198">
            <v>0</v>
          </cell>
          <cell r="DM198">
            <v>0</v>
          </cell>
          <cell r="DN198">
            <v>37411.879999999997</v>
          </cell>
          <cell r="DO198">
            <v>0</v>
          </cell>
          <cell r="DP198">
            <v>0</v>
          </cell>
          <cell r="DQ198">
            <v>0</v>
          </cell>
          <cell r="DR198">
            <v>0</v>
          </cell>
          <cell r="DS198">
            <v>0</v>
          </cell>
          <cell r="DT198">
            <v>0</v>
          </cell>
          <cell r="DU198">
            <v>116</v>
          </cell>
          <cell r="DV198">
            <v>0</v>
          </cell>
          <cell r="DW198">
            <v>0</v>
          </cell>
          <cell r="DX198">
            <v>0</v>
          </cell>
          <cell r="DY198">
            <v>0</v>
          </cell>
          <cell r="DZ198">
            <v>115016.77</v>
          </cell>
          <cell r="EA198">
            <v>19999.28</v>
          </cell>
          <cell r="EB198">
            <v>4170.07</v>
          </cell>
          <cell r="EC198">
            <v>1018.31</v>
          </cell>
          <cell r="ED198">
            <v>0</v>
          </cell>
          <cell r="EE198">
            <v>0</v>
          </cell>
          <cell r="EF198">
            <v>0</v>
          </cell>
          <cell r="EG198">
            <v>45900</v>
          </cell>
          <cell r="EH198">
            <v>13880.13</v>
          </cell>
          <cell r="EI198">
            <v>12964.59</v>
          </cell>
          <cell r="EJ198">
            <v>2463.5700000000002</v>
          </cell>
          <cell r="EK198">
            <v>0</v>
          </cell>
          <cell r="EL198">
            <v>4791.3</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68521.19</v>
          </cell>
          <cell r="GL198">
            <v>14744</v>
          </cell>
          <cell r="GM198">
            <v>14719.46</v>
          </cell>
          <cell r="GN198">
            <v>113575.72</v>
          </cell>
          <cell r="GO198">
            <v>1605.32</v>
          </cell>
          <cell r="GP198">
            <v>0</v>
          </cell>
          <cell r="GQ198">
            <v>0</v>
          </cell>
          <cell r="GR198">
            <v>60713.79</v>
          </cell>
          <cell r="GS198">
            <v>13572.94</v>
          </cell>
          <cell r="GT198">
            <v>1880</v>
          </cell>
          <cell r="GU198">
            <v>7919.05</v>
          </cell>
          <cell r="GV198">
            <v>0</v>
          </cell>
          <cell r="GW198">
            <v>230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94846</v>
          </cell>
          <cell r="IV198">
            <v>0</v>
          </cell>
          <cell r="IW198">
            <v>0</v>
          </cell>
          <cell r="IX198">
            <v>0</v>
          </cell>
          <cell r="IY198">
            <v>0</v>
          </cell>
          <cell r="IZ198">
            <v>0</v>
          </cell>
          <cell r="JA198">
            <v>0</v>
          </cell>
          <cell r="JB198">
            <v>39335.089999999997</v>
          </cell>
          <cell r="JC198">
            <v>0</v>
          </cell>
          <cell r="JD198">
            <v>0</v>
          </cell>
          <cell r="JE198">
            <v>0</v>
          </cell>
          <cell r="JF198">
            <v>0</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v>
          </cell>
          <cell r="JU198">
            <v>0</v>
          </cell>
          <cell r="JV198">
            <v>0</v>
          </cell>
          <cell r="JW198">
            <v>0</v>
          </cell>
          <cell r="JX198">
            <v>0</v>
          </cell>
          <cell r="JY198">
            <v>0</v>
          </cell>
          <cell r="JZ198">
            <v>0</v>
          </cell>
          <cell r="KA198">
            <v>0</v>
          </cell>
          <cell r="KB198">
            <v>0</v>
          </cell>
          <cell r="KC198">
            <v>0</v>
          </cell>
          <cell r="KD198">
            <v>0</v>
          </cell>
          <cell r="KE198">
            <v>1569576.1</v>
          </cell>
          <cell r="KF198">
            <v>427225.18</v>
          </cell>
          <cell r="KG198">
            <v>539450.69999999995</v>
          </cell>
          <cell r="KH198">
            <v>196579.20000000001</v>
          </cell>
          <cell r="KI198">
            <v>88637.88</v>
          </cell>
          <cell r="KJ198">
            <v>22562.94</v>
          </cell>
          <cell r="KK198">
            <v>134181.09</v>
          </cell>
        </row>
        <row r="199">
          <cell r="A199">
            <v>196</v>
          </cell>
          <cell r="B199">
            <v>4527</v>
          </cell>
          <cell r="C199" t="str">
            <v>Mount Ayr Comm School District</v>
          </cell>
          <cell r="D199">
            <v>3317948.85</v>
          </cell>
          <cell r="E199">
            <v>948813.24</v>
          </cell>
          <cell r="F199">
            <v>779335.9</v>
          </cell>
          <cell r="G199">
            <v>221803.35</v>
          </cell>
          <cell r="H199">
            <v>83852.009999999995</v>
          </cell>
          <cell r="I199">
            <v>0</v>
          </cell>
          <cell r="J199">
            <v>0</v>
          </cell>
          <cell r="K199">
            <v>76634.34</v>
          </cell>
          <cell r="L199">
            <v>20260.23</v>
          </cell>
          <cell r="M199">
            <v>237.58</v>
          </cell>
          <cell r="N199">
            <v>2544.3200000000002</v>
          </cell>
          <cell r="O199">
            <v>0</v>
          </cell>
          <cell r="P199">
            <v>0</v>
          </cell>
          <cell r="Q199">
            <v>0</v>
          </cell>
          <cell r="R199">
            <v>80929.179999999993</v>
          </cell>
          <cell r="S199">
            <v>14590.88</v>
          </cell>
          <cell r="T199">
            <v>14088.57</v>
          </cell>
          <cell r="U199">
            <v>350.32</v>
          </cell>
          <cell r="V199">
            <v>1654.84</v>
          </cell>
          <cell r="W199">
            <v>0</v>
          </cell>
          <cell r="X199">
            <v>0</v>
          </cell>
          <cell r="Y199">
            <v>39763.9</v>
          </cell>
          <cell r="Z199">
            <v>14238.84</v>
          </cell>
          <cell r="AA199">
            <v>50</v>
          </cell>
          <cell r="AB199">
            <v>4774.71</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25977.39</v>
          </cell>
          <cell r="CD199">
            <v>6311.87</v>
          </cell>
          <cell r="CE199">
            <v>1083.45</v>
          </cell>
          <cell r="CF199">
            <v>5135.3100000000004</v>
          </cell>
          <cell r="CG199">
            <v>0</v>
          </cell>
          <cell r="CH199">
            <v>0</v>
          </cell>
          <cell r="CI199">
            <v>0</v>
          </cell>
          <cell r="CJ199">
            <v>63331.67</v>
          </cell>
          <cell r="CK199">
            <v>18413.13</v>
          </cell>
          <cell r="CL199">
            <v>10769.35</v>
          </cell>
          <cell r="CM199">
            <v>17545.62</v>
          </cell>
          <cell r="CN199">
            <v>359212.13</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28613.05</v>
          </cell>
          <cell r="DH199">
            <v>2225.98</v>
          </cell>
          <cell r="DI199">
            <v>0</v>
          </cell>
          <cell r="DJ199">
            <v>3432</v>
          </cell>
          <cell r="DK199">
            <v>0</v>
          </cell>
          <cell r="DL199">
            <v>57570.23</v>
          </cell>
          <cell r="DM199">
            <v>16661.03</v>
          </cell>
          <cell r="DN199">
            <v>140986.29999999999</v>
          </cell>
          <cell r="DO199">
            <v>251.11</v>
          </cell>
          <cell r="DP199">
            <v>2120.65</v>
          </cell>
          <cell r="DQ199">
            <v>0</v>
          </cell>
          <cell r="DR199">
            <v>0</v>
          </cell>
          <cell r="DS199">
            <v>7000</v>
          </cell>
          <cell r="DT199">
            <v>1183.03</v>
          </cell>
          <cell r="DU199">
            <v>547</v>
          </cell>
          <cell r="DV199">
            <v>0</v>
          </cell>
          <cell r="DW199">
            <v>0</v>
          </cell>
          <cell r="DX199">
            <v>0</v>
          </cell>
          <cell r="DY199">
            <v>0</v>
          </cell>
          <cell r="DZ199">
            <v>265428.23</v>
          </cell>
          <cell r="EA199">
            <v>83470.509999999995</v>
          </cell>
          <cell r="EB199">
            <v>946</v>
          </cell>
          <cell r="EC199">
            <v>3401.64</v>
          </cell>
          <cell r="ED199">
            <v>932.55</v>
          </cell>
          <cell r="EE199">
            <v>0</v>
          </cell>
          <cell r="EF199">
            <v>0</v>
          </cell>
          <cell r="EG199">
            <v>83755.960000000006</v>
          </cell>
          <cell r="EH199">
            <v>20663.02</v>
          </cell>
          <cell r="EI199">
            <v>25227.98</v>
          </cell>
          <cell r="EJ199">
            <v>1879.2</v>
          </cell>
          <cell r="EK199">
            <v>0</v>
          </cell>
          <cell r="EL199">
            <v>0</v>
          </cell>
          <cell r="EM199">
            <v>0</v>
          </cell>
          <cell r="EN199">
            <v>0</v>
          </cell>
          <cell r="EO199">
            <v>0</v>
          </cell>
          <cell r="EP199">
            <v>0</v>
          </cell>
          <cell r="EQ199">
            <v>79.099999999999994</v>
          </cell>
          <cell r="ER199">
            <v>0</v>
          </cell>
          <cell r="ES199">
            <v>0</v>
          </cell>
          <cell r="ET199">
            <v>0</v>
          </cell>
          <cell r="EU199">
            <v>0</v>
          </cell>
          <cell r="EV199">
            <v>0</v>
          </cell>
          <cell r="EW199">
            <v>0</v>
          </cell>
          <cell r="EX199">
            <v>0</v>
          </cell>
          <cell r="EY199">
            <v>0</v>
          </cell>
          <cell r="EZ199">
            <v>0</v>
          </cell>
          <cell r="FA199">
            <v>0</v>
          </cell>
          <cell r="FB199">
            <v>0</v>
          </cell>
          <cell r="FC199">
            <v>0</v>
          </cell>
          <cell r="FD199">
            <v>6927.16</v>
          </cell>
          <cell r="FE199">
            <v>0</v>
          </cell>
          <cell r="FF199">
            <v>0</v>
          </cell>
          <cell r="FG199">
            <v>0</v>
          </cell>
          <cell r="FH199">
            <v>0</v>
          </cell>
          <cell r="FI199">
            <v>0</v>
          </cell>
          <cell r="FJ199">
            <v>0</v>
          </cell>
          <cell r="FK199">
            <v>290</v>
          </cell>
          <cell r="FL199">
            <v>0</v>
          </cell>
          <cell r="FM199">
            <v>0</v>
          </cell>
          <cell r="FN199">
            <v>0</v>
          </cell>
          <cell r="FO199">
            <v>0</v>
          </cell>
          <cell r="FP199">
            <v>36237</v>
          </cell>
          <cell r="FQ199">
            <v>12796.95</v>
          </cell>
          <cell r="FR199">
            <v>870</v>
          </cell>
          <cell r="FS199">
            <v>0</v>
          </cell>
          <cell r="FT199">
            <v>0</v>
          </cell>
          <cell r="FU199">
            <v>0</v>
          </cell>
          <cell r="FV199">
            <v>0</v>
          </cell>
          <cell r="FW199">
            <v>0</v>
          </cell>
          <cell r="FX199">
            <v>0</v>
          </cell>
          <cell r="FY199">
            <v>26032.17</v>
          </cell>
          <cell r="FZ199">
            <v>0</v>
          </cell>
          <cell r="GA199">
            <v>13455</v>
          </cell>
          <cell r="GB199">
            <v>0</v>
          </cell>
          <cell r="GC199">
            <v>0</v>
          </cell>
          <cell r="GD199">
            <v>0</v>
          </cell>
          <cell r="GE199">
            <v>0</v>
          </cell>
          <cell r="GF199">
            <v>0</v>
          </cell>
          <cell r="GG199">
            <v>0</v>
          </cell>
          <cell r="GH199">
            <v>0</v>
          </cell>
          <cell r="GI199">
            <v>0</v>
          </cell>
          <cell r="GJ199">
            <v>0</v>
          </cell>
          <cell r="GK199">
            <v>237725.4</v>
          </cell>
          <cell r="GL199">
            <v>62703.42</v>
          </cell>
          <cell r="GM199">
            <v>242763.45</v>
          </cell>
          <cell r="GN199">
            <v>377783.69</v>
          </cell>
          <cell r="GO199">
            <v>103606.26</v>
          </cell>
          <cell r="GP199">
            <v>0</v>
          </cell>
          <cell r="GQ199">
            <v>0</v>
          </cell>
          <cell r="GR199">
            <v>207325.44</v>
          </cell>
          <cell r="GS199">
            <v>43394.75</v>
          </cell>
          <cell r="GT199">
            <v>24146.12</v>
          </cell>
          <cell r="GU199">
            <v>86716.58</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275589</v>
          </cell>
          <cell r="IV199">
            <v>0</v>
          </cell>
          <cell r="IW199">
            <v>0</v>
          </cell>
          <cell r="IX199">
            <v>0</v>
          </cell>
          <cell r="IY199">
            <v>0</v>
          </cell>
          <cell r="IZ199">
            <v>0</v>
          </cell>
          <cell r="JA199">
            <v>0</v>
          </cell>
          <cell r="JB199">
            <v>10667.93</v>
          </cell>
          <cell r="JC199">
            <v>0</v>
          </cell>
          <cell r="JD199">
            <v>0</v>
          </cell>
          <cell r="JE199">
            <v>0</v>
          </cell>
          <cell r="JF199">
            <v>0</v>
          </cell>
          <cell r="JG199">
            <v>0</v>
          </cell>
          <cell r="JH199">
            <v>0</v>
          </cell>
          <cell r="JI199">
            <v>0</v>
          </cell>
          <cell r="JJ199">
            <v>0</v>
          </cell>
          <cell r="JK199">
            <v>0</v>
          </cell>
          <cell r="JL199">
            <v>0</v>
          </cell>
          <cell r="JM199">
            <v>0</v>
          </cell>
          <cell r="JN199">
            <v>0</v>
          </cell>
          <cell r="JO199">
            <v>0</v>
          </cell>
          <cell r="JP199">
            <v>0</v>
          </cell>
          <cell r="JQ199">
            <v>0</v>
          </cell>
          <cell r="JR199">
            <v>0</v>
          </cell>
          <cell r="JS199">
            <v>0</v>
          </cell>
          <cell r="JT199">
            <v>0</v>
          </cell>
          <cell r="JU199">
            <v>0</v>
          </cell>
          <cell r="JV199">
            <v>0</v>
          </cell>
          <cell r="JW199">
            <v>0</v>
          </cell>
          <cell r="JX199">
            <v>0</v>
          </cell>
          <cell r="JY199">
            <v>0</v>
          </cell>
          <cell r="JZ199">
            <v>0</v>
          </cell>
          <cell r="KA199">
            <v>0</v>
          </cell>
          <cell r="KB199">
            <v>0</v>
          </cell>
          <cell r="KC199">
            <v>0</v>
          </cell>
          <cell r="KD199">
            <v>4558.5</v>
          </cell>
          <cell r="KE199">
            <v>4499627.59</v>
          </cell>
          <cell r="KF199">
            <v>1263500.8999999999</v>
          </cell>
          <cell r="KG199">
            <v>1302914.08</v>
          </cell>
          <cell r="KH199">
            <v>724490.93</v>
          </cell>
          <cell r="KI199">
            <v>564833.43999999994</v>
          </cell>
          <cell r="KJ199">
            <v>3432</v>
          </cell>
          <cell r="KK199">
            <v>290815.43</v>
          </cell>
        </row>
        <row r="200">
          <cell r="A200">
            <v>197</v>
          </cell>
          <cell r="B200">
            <v>4536</v>
          </cell>
          <cell r="C200" t="str">
            <v>Mount Pleasant Comm School District</v>
          </cell>
          <cell r="D200">
            <v>10889081.880000001</v>
          </cell>
          <cell r="E200">
            <v>2818012.43</v>
          </cell>
          <cell r="F200">
            <v>1844392.38</v>
          </cell>
          <cell r="G200">
            <v>617023.73</v>
          </cell>
          <cell r="H200">
            <v>10864</v>
          </cell>
          <cell r="I200">
            <v>1485</v>
          </cell>
          <cell r="J200">
            <v>0</v>
          </cell>
          <cell r="K200">
            <v>71707.5</v>
          </cell>
          <cell r="L200">
            <v>20535.48</v>
          </cell>
          <cell r="M200">
            <v>13500</v>
          </cell>
          <cell r="N200">
            <v>0</v>
          </cell>
          <cell r="O200">
            <v>0</v>
          </cell>
          <cell r="P200">
            <v>0</v>
          </cell>
          <cell r="Q200">
            <v>0</v>
          </cell>
          <cell r="R200">
            <v>252254.71</v>
          </cell>
          <cell r="S200">
            <v>56467.4</v>
          </cell>
          <cell r="T200">
            <v>7147.98</v>
          </cell>
          <cell r="U200">
            <v>16132.14</v>
          </cell>
          <cell r="V200">
            <v>0</v>
          </cell>
          <cell r="W200">
            <v>0</v>
          </cell>
          <cell r="X200">
            <v>0</v>
          </cell>
          <cell r="Y200">
            <v>136230.62</v>
          </cell>
          <cell r="Z200">
            <v>30586.71</v>
          </cell>
          <cell r="AA200">
            <v>2011.55</v>
          </cell>
          <cell r="AB200">
            <v>8508.34</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522311</v>
          </cell>
          <cell r="BW200">
            <v>158529.34</v>
          </cell>
          <cell r="BX200">
            <v>5854.87</v>
          </cell>
          <cell r="BY200">
            <v>390.55</v>
          </cell>
          <cell r="BZ200">
            <v>0</v>
          </cell>
          <cell r="CA200">
            <v>1031</v>
          </cell>
          <cell r="CB200">
            <v>0</v>
          </cell>
          <cell r="CC200">
            <v>129740.3</v>
          </cell>
          <cell r="CD200">
            <v>28966.16</v>
          </cell>
          <cell r="CE200">
            <v>115.88</v>
          </cell>
          <cell r="CF200">
            <v>12602.82</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43910.93</v>
          </cell>
          <cell r="DH200">
            <v>1378.12</v>
          </cell>
          <cell r="DI200">
            <v>0</v>
          </cell>
          <cell r="DJ200">
            <v>6800</v>
          </cell>
          <cell r="DK200">
            <v>0</v>
          </cell>
          <cell r="DL200">
            <v>237325</v>
          </cell>
          <cell r="DM200">
            <v>61599.47</v>
          </cell>
          <cell r="DN200">
            <v>55459.64</v>
          </cell>
          <cell r="DO200">
            <v>500.9</v>
          </cell>
          <cell r="DP200">
            <v>0</v>
          </cell>
          <cell r="DQ200">
            <v>1081</v>
          </cell>
          <cell r="DR200">
            <v>0</v>
          </cell>
          <cell r="DS200">
            <v>0</v>
          </cell>
          <cell r="DT200">
            <v>0</v>
          </cell>
          <cell r="DU200">
            <v>1659</v>
          </cell>
          <cell r="DV200">
            <v>0</v>
          </cell>
          <cell r="DW200">
            <v>0</v>
          </cell>
          <cell r="DX200">
            <v>0</v>
          </cell>
          <cell r="DY200">
            <v>0</v>
          </cell>
          <cell r="DZ200">
            <v>1070700.93</v>
          </cell>
          <cell r="EA200">
            <v>277165.55</v>
          </cell>
          <cell r="EB200">
            <v>4104.58</v>
          </cell>
          <cell r="EC200">
            <v>31073.02</v>
          </cell>
          <cell r="ED200">
            <v>0</v>
          </cell>
          <cell r="EE200">
            <v>5757</v>
          </cell>
          <cell r="EF200">
            <v>0</v>
          </cell>
          <cell r="EG200">
            <v>177062.56</v>
          </cell>
          <cell r="EH200">
            <v>57486.71</v>
          </cell>
          <cell r="EI200">
            <v>24600.89</v>
          </cell>
          <cell r="EJ200">
            <v>3357.64</v>
          </cell>
          <cell r="EK200">
            <v>24688</v>
          </cell>
          <cell r="EL200">
            <v>642.36</v>
          </cell>
          <cell r="EM200">
            <v>0</v>
          </cell>
          <cell r="EN200">
            <v>34971.43</v>
          </cell>
          <cell r="EO200">
            <v>13372.94</v>
          </cell>
          <cell r="EP200">
            <v>1188.48</v>
          </cell>
          <cell r="EQ200">
            <v>4643.29</v>
          </cell>
          <cell r="ER200">
            <v>0</v>
          </cell>
          <cell r="ES200">
            <v>0</v>
          </cell>
          <cell r="ET200">
            <v>0</v>
          </cell>
          <cell r="EU200">
            <v>12943.14</v>
          </cell>
          <cell r="EV200">
            <v>3486.53</v>
          </cell>
          <cell r="EW200">
            <v>0</v>
          </cell>
          <cell r="EX200">
            <v>10156.459999999999</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26962.44</v>
          </cell>
          <cell r="FQ200">
            <v>8940.76</v>
          </cell>
          <cell r="FR200">
            <v>2125</v>
          </cell>
          <cell r="FS200">
            <v>0</v>
          </cell>
          <cell r="FT200">
            <v>0</v>
          </cell>
          <cell r="FU200">
            <v>125</v>
          </cell>
          <cell r="FV200">
            <v>0</v>
          </cell>
          <cell r="FW200">
            <v>152172.44</v>
          </cell>
          <cell r="FX200">
            <v>55787.33</v>
          </cell>
          <cell r="FY200">
            <v>14050.17</v>
          </cell>
          <cell r="FZ200">
            <v>51414.49</v>
          </cell>
          <cell r="GA200">
            <v>0</v>
          </cell>
          <cell r="GB200">
            <v>0</v>
          </cell>
          <cell r="GC200">
            <v>0</v>
          </cell>
          <cell r="GD200">
            <v>0</v>
          </cell>
          <cell r="GE200">
            <v>0</v>
          </cell>
          <cell r="GF200">
            <v>0</v>
          </cell>
          <cell r="GG200">
            <v>0</v>
          </cell>
          <cell r="GH200">
            <v>0</v>
          </cell>
          <cell r="GI200">
            <v>0</v>
          </cell>
          <cell r="GJ200">
            <v>0</v>
          </cell>
          <cell r="GK200">
            <v>639910.15</v>
          </cell>
          <cell r="GL200">
            <v>238263.15</v>
          </cell>
          <cell r="GM200">
            <v>131119.06</v>
          </cell>
          <cell r="GN200">
            <v>545891.73</v>
          </cell>
          <cell r="GO200">
            <v>0</v>
          </cell>
          <cell r="GP200">
            <v>0</v>
          </cell>
          <cell r="GQ200">
            <v>0</v>
          </cell>
          <cell r="GR200">
            <v>488200.8</v>
          </cell>
          <cell r="GS200">
            <v>99089.69</v>
          </cell>
          <cell r="GT200">
            <v>30478.15</v>
          </cell>
          <cell r="GU200">
            <v>82957.850000000006</v>
          </cell>
          <cell r="GV200">
            <v>2156.71</v>
          </cell>
          <cell r="GW200">
            <v>1925</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33123.699999999997</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876684</v>
          </cell>
          <cell r="IV200">
            <v>0</v>
          </cell>
          <cell r="IW200">
            <v>0</v>
          </cell>
          <cell r="IX200">
            <v>0</v>
          </cell>
          <cell r="IY200">
            <v>0</v>
          </cell>
          <cell r="IZ200">
            <v>0</v>
          </cell>
          <cell r="JA200">
            <v>0</v>
          </cell>
          <cell r="JB200">
            <v>0</v>
          </cell>
          <cell r="JC200">
            <v>0</v>
          </cell>
          <cell r="JD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14841574.9</v>
          </cell>
          <cell r="KF200">
            <v>3928289.65</v>
          </cell>
          <cell r="KG200">
            <v>2214842.2599999998</v>
          </cell>
          <cell r="KH200">
            <v>1386031.08</v>
          </cell>
          <cell r="KI200">
            <v>37708.71</v>
          </cell>
          <cell r="KJ200">
            <v>18846.36</v>
          </cell>
          <cell r="KK200">
            <v>876684</v>
          </cell>
        </row>
        <row r="201">
          <cell r="A201">
            <v>198</v>
          </cell>
          <cell r="B201">
            <v>4554</v>
          </cell>
          <cell r="C201" t="str">
            <v>Mount Vernon Comm School District</v>
          </cell>
          <cell r="D201">
            <v>7241403.3399999999</v>
          </cell>
          <cell r="E201">
            <v>2173052.9700000002</v>
          </cell>
          <cell r="F201">
            <v>872184.09</v>
          </cell>
          <cell r="G201">
            <v>253918.71</v>
          </cell>
          <cell r="H201">
            <v>69189.48</v>
          </cell>
          <cell r="I201">
            <v>0</v>
          </cell>
          <cell r="J201">
            <v>0</v>
          </cell>
          <cell r="K201">
            <v>0</v>
          </cell>
          <cell r="L201">
            <v>0</v>
          </cell>
          <cell r="M201">
            <v>0</v>
          </cell>
          <cell r="N201">
            <v>0</v>
          </cell>
          <cell r="O201">
            <v>0</v>
          </cell>
          <cell r="P201">
            <v>0</v>
          </cell>
          <cell r="Q201">
            <v>0</v>
          </cell>
          <cell r="R201">
            <v>274437</v>
          </cell>
          <cell r="S201">
            <v>97596.25</v>
          </cell>
          <cell r="T201">
            <v>100079.94</v>
          </cell>
          <cell r="U201">
            <v>19799.39</v>
          </cell>
          <cell r="V201">
            <v>0</v>
          </cell>
          <cell r="W201">
            <v>7824.04</v>
          </cell>
          <cell r="X201">
            <v>0</v>
          </cell>
          <cell r="Y201">
            <v>144186.35</v>
          </cell>
          <cell r="Z201">
            <v>53662.35</v>
          </cell>
          <cell r="AA201">
            <v>7739.81</v>
          </cell>
          <cell r="AB201">
            <v>4009.53</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384054.8</v>
          </cell>
          <cell r="BW201">
            <v>93520.14</v>
          </cell>
          <cell r="BX201">
            <v>22208.28</v>
          </cell>
          <cell r="BY201">
            <v>0</v>
          </cell>
          <cell r="BZ201">
            <v>0</v>
          </cell>
          <cell r="CA201">
            <v>0</v>
          </cell>
          <cell r="CB201">
            <v>0</v>
          </cell>
          <cell r="CC201">
            <v>149574.26</v>
          </cell>
          <cell r="CD201">
            <v>50654.48</v>
          </cell>
          <cell r="CE201">
            <v>0</v>
          </cell>
          <cell r="CF201">
            <v>14184.91</v>
          </cell>
          <cell r="CG201">
            <v>109.37</v>
          </cell>
          <cell r="CH201">
            <v>0</v>
          </cell>
          <cell r="CI201">
            <v>0</v>
          </cell>
          <cell r="CJ201">
            <v>197349.54</v>
          </cell>
          <cell r="CK201">
            <v>58512.160000000003</v>
          </cell>
          <cell r="CL201">
            <v>19163.78</v>
          </cell>
          <cell r="CM201">
            <v>48605.45</v>
          </cell>
          <cell r="CN201">
            <v>340.11</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24744.74</v>
          </cell>
          <cell r="DH201">
            <v>1894.58</v>
          </cell>
          <cell r="DI201">
            <v>0</v>
          </cell>
          <cell r="DJ201">
            <v>6295.25</v>
          </cell>
          <cell r="DK201">
            <v>0</v>
          </cell>
          <cell r="DL201">
            <v>278773.53000000003</v>
          </cell>
          <cell r="DM201">
            <v>82055.38</v>
          </cell>
          <cell r="DN201">
            <v>34754.67</v>
          </cell>
          <cell r="DO201">
            <v>7365.89</v>
          </cell>
          <cell r="DP201">
            <v>0</v>
          </cell>
          <cell r="DQ201">
            <v>0</v>
          </cell>
          <cell r="DR201">
            <v>0</v>
          </cell>
          <cell r="DS201">
            <v>0</v>
          </cell>
          <cell r="DT201">
            <v>0</v>
          </cell>
          <cell r="DU201">
            <v>945</v>
          </cell>
          <cell r="DV201">
            <v>0</v>
          </cell>
          <cell r="DW201">
            <v>0</v>
          </cell>
          <cell r="DX201">
            <v>0</v>
          </cell>
          <cell r="DY201">
            <v>0</v>
          </cell>
          <cell r="DZ201">
            <v>686526.85</v>
          </cell>
          <cell r="EA201">
            <v>248511.25</v>
          </cell>
          <cell r="EB201">
            <v>147.94999999999999</v>
          </cell>
          <cell r="EC201">
            <v>4591.7</v>
          </cell>
          <cell r="ED201">
            <v>0</v>
          </cell>
          <cell r="EE201">
            <v>0</v>
          </cell>
          <cell r="EF201">
            <v>0</v>
          </cell>
          <cell r="EG201">
            <v>90708</v>
          </cell>
          <cell r="EH201">
            <v>35939.18</v>
          </cell>
          <cell r="EI201">
            <v>19865.3</v>
          </cell>
          <cell r="EJ201">
            <v>115.02</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6121.75</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25082.48</v>
          </cell>
          <cell r="FZ201">
            <v>0</v>
          </cell>
          <cell r="GA201">
            <v>0</v>
          </cell>
          <cell r="GB201">
            <v>0</v>
          </cell>
          <cell r="GC201">
            <v>0</v>
          </cell>
          <cell r="GD201">
            <v>0</v>
          </cell>
          <cell r="GE201">
            <v>0</v>
          </cell>
          <cell r="GF201">
            <v>0</v>
          </cell>
          <cell r="GG201">
            <v>0</v>
          </cell>
          <cell r="GH201">
            <v>0</v>
          </cell>
          <cell r="GI201">
            <v>0</v>
          </cell>
          <cell r="GJ201">
            <v>0</v>
          </cell>
          <cell r="GK201">
            <v>356126.53</v>
          </cell>
          <cell r="GL201">
            <v>113765.5</v>
          </cell>
          <cell r="GM201">
            <v>120523.88</v>
          </cell>
          <cell r="GN201">
            <v>448388.27</v>
          </cell>
          <cell r="GO201">
            <v>0</v>
          </cell>
          <cell r="GP201">
            <v>0</v>
          </cell>
          <cell r="GQ201">
            <v>0</v>
          </cell>
          <cell r="GR201">
            <v>197585.28</v>
          </cell>
          <cell r="GS201">
            <v>41313.839999999997</v>
          </cell>
          <cell r="GT201">
            <v>29169.02</v>
          </cell>
          <cell r="GU201">
            <v>36498.39</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494106</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10000725.48</v>
          </cell>
          <cell r="KF201">
            <v>3048583.5</v>
          </cell>
          <cell r="KG201">
            <v>1282730.69</v>
          </cell>
          <cell r="KH201">
            <v>839371.84</v>
          </cell>
          <cell r="KI201">
            <v>69638.960000000006</v>
          </cell>
          <cell r="KJ201">
            <v>14119.29</v>
          </cell>
          <cell r="KK201">
            <v>494106</v>
          </cell>
        </row>
        <row r="202">
          <cell r="A202">
            <v>199</v>
          </cell>
          <cell r="B202">
            <v>4572</v>
          </cell>
          <cell r="C202" t="str">
            <v>Murray Comm School District</v>
          </cell>
          <cell r="D202">
            <v>1540599.19</v>
          </cell>
          <cell r="E202">
            <v>455034.69</v>
          </cell>
          <cell r="F202">
            <v>178561</v>
          </cell>
          <cell r="G202">
            <v>103793.03</v>
          </cell>
          <cell r="H202">
            <v>5175.8</v>
          </cell>
          <cell r="I202">
            <v>5864</v>
          </cell>
          <cell r="J202">
            <v>0</v>
          </cell>
          <cell r="K202">
            <v>0</v>
          </cell>
          <cell r="L202">
            <v>0</v>
          </cell>
          <cell r="M202">
            <v>0</v>
          </cell>
          <cell r="N202">
            <v>0</v>
          </cell>
          <cell r="O202">
            <v>0</v>
          </cell>
          <cell r="P202">
            <v>0</v>
          </cell>
          <cell r="Q202">
            <v>0</v>
          </cell>
          <cell r="R202">
            <v>42850</v>
          </cell>
          <cell r="S202">
            <v>14623.03</v>
          </cell>
          <cell r="T202">
            <v>736</v>
          </cell>
          <cell r="U202">
            <v>4549.05</v>
          </cell>
          <cell r="V202">
            <v>0</v>
          </cell>
          <cell r="W202">
            <v>609</v>
          </cell>
          <cell r="X202">
            <v>0</v>
          </cell>
          <cell r="Y202">
            <v>19259.47</v>
          </cell>
          <cell r="Z202">
            <v>6279.05</v>
          </cell>
          <cell r="AA202">
            <v>0</v>
          </cell>
          <cell r="AB202">
            <v>2573.17</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102064.93</v>
          </cell>
          <cell r="BW202">
            <v>25308.55</v>
          </cell>
          <cell r="BX202">
            <v>21778.48</v>
          </cell>
          <cell r="BY202">
            <v>1358.23</v>
          </cell>
          <cell r="BZ202">
            <v>0</v>
          </cell>
          <cell r="CA202">
            <v>0</v>
          </cell>
          <cell r="CB202">
            <v>0</v>
          </cell>
          <cell r="CC202">
            <v>3000</v>
          </cell>
          <cell r="CD202">
            <v>512.72</v>
          </cell>
          <cell r="CE202">
            <v>0</v>
          </cell>
          <cell r="CF202">
            <v>678.22</v>
          </cell>
          <cell r="CG202">
            <v>0</v>
          </cell>
          <cell r="CH202">
            <v>0</v>
          </cell>
          <cell r="CI202">
            <v>0</v>
          </cell>
          <cell r="CJ202">
            <v>0</v>
          </cell>
          <cell r="CK202">
            <v>0</v>
          </cell>
          <cell r="CL202">
            <v>15500.64</v>
          </cell>
          <cell r="CM202">
            <v>8939.11</v>
          </cell>
          <cell r="CN202">
            <v>48214.03</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22330.38</v>
          </cell>
          <cell r="DH202">
            <v>0</v>
          </cell>
          <cell r="DI202">
            <v>0</v>
          </cell>
          <cell r="DJ202">
            <v>12493.5</v>
          </cell>
          <cell r="DK202">
            <v>0</v>
          </cell>
          <cell r="DL202">
            <v>21897.759999999998</v>
          </cell>
          <cell r="DM202">
            <v>9834</v>
          </cell>
          <cell r="DN202">
            <v>106571.25</v>
          </cell>
          <cell r="DO202">
            <v>333.28</v>
          </cell>
          <cell r="DP202">
            <v>0</v>
          </cell>
          <cell r="DQ202">
            <v>295</v>
          </cell>
          <cell r="DR202">
            <v>0</v>
          </cell>
          <cell r="DS202">
            <v>0</v>
          </cell>
          <cell r="DT202">
            <v>0</v>
          </cell>
          <cell r="DU202">
            <v>299</v>
          </cell>
          <cell r="DV202">
            <v>0</v>
          </cell>
          <cell r="DW202">
            <v>0</v>
          </cell>
          <cell r="DX202">
            <v>0</v>
          </cell>
          <cell r="DY202">
            <v>0</v>
          </cell>
          <cell r="DZ202">
            <v>97298.92</v>
          </cell>
          <cell r="EA202">
            <v>32132.68</v>
          </cell>
          <cell r="EB202">
            <v>0</v>
          </cell>
          <cell r="EC202">
            <v>654.01</v>
          </cell>
          <cell r="ED202">
            <v>0</v>
          </cell>
          <cell r="EE202">
            <v>1349</v>
          </cell>
          <cell r="EF202">
            <v>0</v>
          </cell>
          <cell r="EG202">
            <v>55945</v>
          </cell>
          <cell r="EH202">
            <v>12261.96</v>
          </cell>
          <cell r="EI202">
            <v>196.91</v>
          </cell>
          <cell r="EJ202">
            <v>1615.37</v>
          </cell>
          <cell r="EK202">
            <v>668.99</v>
          </cell>
          <cell r="EL202">
            <v>1450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10312.049999999999</v>
          </cell>
          <cell r="FQ202">
            <v>1776.43</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105642.85</v>
          </cell>
          <cell r="GL202">
            <v>32634.71</v>
          </cell>
          <cell r="GM202">
            <v>87294.46</v>
          </cell>
          <cell r="GN202">
            <v>125960.22</v>
          </cell>
          <cell r="GO202">
            <v>16823.240000000002</v>
          </cell>
          <cell r="GP202">
            <v>325</v>
          </cell>
          <cell r="GQ202">
            <v>0</v>
          </cell>
          <cell r="GR202">
            <v>41395.4</v>
          </cell>
          <cell r="GS202">
            <v>9868.94</v>
          </cell>
          <cell r="GT202">
            <v>43462.43</v>
          </cell>
          <cell r="GU202">
            <v>20845.03</v>
          </cell>
          <cell r="GV202">
            <v>0</v>
          </cell>
          <cell r="GW202">
            <v>794.3</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110676</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2040265.57</v>
          </cell>
          <cell r="KF202">
            <v>600266.76</v>
          </cell>
          <cell r="KG202">
            <v>476730.55</v>
          </cell>
          <cell r="KH202">
            <v>271298.71999999997</v>
          </cell>
          <cell r="KI202">
            <v>70882.06</v>
          </cell>
          <cell r="KJ202">
            <v>23179.8</v>
          </cell>
          <cell r="KK202">
            <v>110676</v>
          </cell>
        </row>
        <row r="203">
          <cell r="A203">
            <v>200</v>
          </cell>
          <cell r="B203">
            <v>4581</v>
          </cell>
          <cell r="C203" t="str">
            <v>Muscatine Comm School District</v>
          </cell>
          <cell r="D203">
            <v>24441361.850000001</v>
          </cell>
          <cell r="E203">
            <v>8011174.3200000003</v>
          </cell>
          <cell r="F203">
            <v>3304056.86</v>
          </cell>
          <cell r="G203">
            <v>854628.14</v>
          </cell>
          <cell r="H203">
            <v>300921.31</v>
          </cell>
          <cell r="I203">
            <v>85064.7</v>
          </cell>
          <cell r="J203">
            <v>0</v>
          </cell>
          <cell r="K203">
            <v>38591</v>
          </cell>
          <cell r="L203">
            <v>16313.63</v>
          </cell>
          <cell r="M203">
            <v>125089.35</v>
          </cell>
          <cell r="N203">
            <v>0</v>
          </cell>
          <cell r="O203">
            <v>0</v>
          </cell>
          <cell r="P203">
            <v>0</v>
          </cell>
          <cell r="Q203">
            <v>0</v>
          </cell>
          <cell r="R203">
            <v>883882.47</v>
          </cell>
          <cell r="S203">
            <v>320862.57</v>
          </cell>
          <cell r="T203">
            <v>42300</v>
          </cell>
          <cell r="U203">
            <v>219</v>
          </cell>
          <cell r="V203">
            <v>975.8</v>
          </cell>
          <cell r="W203">
            <v>0</v>
          </cell>
          <cell r="X203">
            <v>0</v>
          </cell>
          <cell r="Y203">
            <v>378804.77</v>
          </cell>
          <cell r="Z203">
            <v>143979.73000000001</v>
          </cell>
          <cell r="AA203">
            <v>75053.33</v>
          </cell>
          <cell r="AB203">
            <v>4304.83</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133889.32</v>
          </cell>
          <cell r="BP203">
            <v>67532.06</v>
          </cell>
          <cell r="BQ203">
            <v>51915.02</v>
          </cell>
          <cell r="BR203">
            <v>0</v>
          </cell>
          <cell r="BS203">
            <v>0</v>
          </cell>
          <cell r="BT203">
            <v>0</v>
          </cell>
          <cell r="BU203">
            <v>0</v>
          </cell>
          <cell r="BV203">
            <v>1184433.04</v>
          </cell>
          <cell r="BW203">
            <v>349639.04</v>
          </cell>
          <cell r="BX203">
            <v>209736.69</v>
          </cell>
          <cell r="BY203">
            <v>129768.33</v>
          </cell>
          <cell r="BZ203">
            <v>877.63</v>
          </cell>
          <cell r="CA203">
            <v>0</v>
          </cell>
          <cell r="CB203">
            <v>0</v>
          </cell>
          <cell r="CC203">
            <v>377384.21</v>
          </cell>
          <cell r="CD203">
            <v>124163.15</v>
          </cell>
          <cell r="CE203">
            <v>0</v>
          </cell>
          <cell r="CF203">
            <v>29482.69</v>
          </cell>
          <cell r="CG203">
            <v>2476</v>
          </cell>
          <cell r="CH203">
            <v>0</v>
          </cell>
          <cell r="CI203">
            <v>0</v>
          </cell>
          <cell r="CJ203">
            <v>32740.52</v>
          </cell>
          <cell r="CK203">
            <v>5529.28</v>
          </cell>
          <cell r="CL203">
            <v>124593.60000000001</v>
          </cell>
          <cell r="CM203">
            <v>23820.31</v>
          </cell>
          <cell r="CN203">
            <v>4362.8599999999997</v>
          </cell>
          <cell r="CO203">
            <v>0</v>
          </cell>
          <cell r="CP203">
            <v>0</v>
          </cell>
          <cell r="CQ203">
            <v>0</v>
          </cell>
          <cell r="CR203">
            <v>0</v>
          </cell>
          <cell r="CS203">
            <v>132914.99</v>
          </cell>
          <cell r="CT203">
            <v>4180</v>
          </cell>
          <cell r="CU203">
            <v>0</v>
          </cell>
          <cell r="CV203">
            <v>0</v>
          </cell>
          <cell r="CW203">
            <v>0</v>
          </cell>
          <cell r="CX203">
            <v>0</v>
          </cell>
          <cell r="CY203">
            <v>0</v>
          </cell>
          <cell r="CZ203">
            <v>0</v>
          </cell>
          <cell r="DA203">
            <v>0</v>
          </cell>
          <cell r="DB203">
            <v>0</v>
          </cell>
          <cell r="DC203">
            <v>0</v>
          </cell>
          <cell r="DD203">
            <v>0</v>
          </cell>
          <cell r="DE203">
            <v>0</v>
          </cell>
          <cell r="DF203">
            <v>0</v>
          </cell>
          <cell r="DG203">
            <v>114495.97</v>
          </cell>
          <cell r="DH203">
            <v>12018.11</v>
          </cell>
          <cell r="DI203">
            <v>0</v>
          </cell>
          <cell r="DJ203">
            <v>21599.83</v>
          </cell>
          <cell r="DK203">
            <v>0</v>
          </cell>
          <cell r="DL203">
            <v>577468.78</v>
          </cell>
          <cell r="DM203">
            <v>255158.29</v>
          </cell>
          <cell r="DN203">
            <v>8210.39</v>
          </cell>
          <cell r="DO203">
            <v>826.11</v>
          </cell>
          <cell r="DP203">
            <v>1454</v>
          </cell>
          <cell r="DQ203">
            <v>2002</v>
          </cell>
          <cell r="DR203">
            <v>0</v>
          </cell>
          <cell r="DS203">
            <v>62472.94</v>
          </cell>
          <cell r="DT203">
            <v>25309.74</v>
          </cell>
          <cell r="DU203">
            <v>4727</v>
          </cell>
          <cell r="DV203">
            <v>1100</v>
          </cell>
          <cell r="DW203">
            <v>0</v>
          </cell>
          <cell r="DX203">
            <v>0</v>
          </cell>
          <cell r="DY203">
            <v>0</v>
          </cell>
          <cell r="DZ203">
            <v>2154011.48</v>
          </cell>
          <cell r="EA203">
            <v>821649.41</v>
          </cell>
          <cell r="EB203">
            <v>42925.15</v>
          </cell>
          <cell r="EC203">
            <v>18333.89</v>
          </cell>
          <cell r="ED203">
            <v>9284.89</v>
          </cell>
          <cell r="EE203">
            <v>0</v>
          </cell>
          <cell r="EF203">
            <v>0</v>
          </cell>
          <cell r="EG203">
            <v>409621.18</v>
          </cell>
          <cell r="EH203">
            <v>176961.68</v>
          </cell>
          <cell r="EI203">
            <v>75817.98</v>
          </cell>
          <cell r="EJ203">
            <v>6134.79</v>
          </cell>
          <cell r="EK203">
            <v>6882.46</v>
          </cell>
          <cell r="EL203">
            <v>0</v>
          </cell>
          <cell r="EM203">
            <v>0</v>
          </cell>
          <cell r="EN203">
            <v>0</v>
          </cell>
          <cell r="EO203">
            <v>0</v>
          </cell>
          <cell r="EP203">
            <v>0</v>
          </cell>
          <cell r="EQ203">
            <v>0</v>
          </cell>
          <cell r="ER203">
            <v>0</v>
          </cell>
          <cell r="ES203">
            <v>0</v>
          </cell>
          <cell r="ET203">
            <v>0</v>
          </cell>
          <cell r="EU203">
            <v>0</v>
          </cell>
          <cell r="EV203">
            <v>0</v>
          </cell>
          <cell r="EW203">
            <v>30561.02</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244122.86</v>
          </cell>
          <cell r="FQ203">
            <v>97971.53</v>
          </cell>
          <cell r="FR203">
            <v>40766.42</v>
          </cell>
          <cell r="FS203">
            <v>832.03</v>
          </cell>
          <cell r="FT203">
            <v>0</v>
          </cell>
          <cell r="FU203">
            <v>0</v>
          </cell>
          <cell r="FV203">
            <v>0</v>
          </cell>
          <cell r="FW203">
            <v>354032.98</v>
          </cell>
          <cell r="FX203">
            <v>145395.51</v>
          </cell>
          <cell r="FY203">
            <v>51405.39</v>
          </cell>
          <cell r="FZ203">
            <v>24632.32</v>
          </cell>
          <cell r="GA203">
            <v>0</v>
          </cell>
          <cell r="GB203">
            <v>0</v>
          </cell>
          <cell r="GC203">
            <v>0</v>
          </cell>
          <cell r="GD203">
            <v>0</v>
          </cell>
          <cell r="GE203">
            <v>0</v>
          </cell>
          <cell r="GF203">
            <v>200</v>
          </cell>
          <cell r="GG203">
            <v>1958.6</v>
          </cell>
          <cell r="GH203">
            <v>0</v>
          </cell>
          <cell r="GI203">
            <v>0</v>
          </cell>
          <cell r="GJ203">
            <v>0</v>
          </cell>
          <cell r="GK203">
            <v>2273822.64</v>
          </cell>
          <cell r="GL203">
            <v>833974.43</v>
          </cell>
          <cell r="GM203">
            <v>890957.71</v>
          </cell>
          <cell r="GN203">
            <v>1180526.6299999999</v>
          </cell>
          <cell r="GO203">
            <v>17323.64</v>
          </cell>
          <cell r="GP203">
            <v>1210</v>
          </cell>
          <cell r="GQ203">
            <v>0</v>
          </cell>
          <cell r="GR203">
            <v>915192.83</v>
          </cell>
          <cell r="GS203">
            <v>231381.71</v>
          </cell>
          <cell r="GT203">
            <v>34757.97</v>
          </cell>
          <cell r="GU203">
            <v>202948.27</v>
          </cell>
          <cell r="GV203">
            <v>1000.74</v>
          </cell>
          <cell r="GW203">
            <v>25</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2245266</v>
          </cell>
          <cell r="IV203">
            <v>0</v>
          </cell>
          <cell r="IW203">
            <v>0</v>
          </cell>
          <cell r="IX203">
            <v>0</v>
          </cell>
          <cell r="IY203">
            <v>0</v>
          </cell>
          <cell r="IZ203">
            <v>0</v>
          </cell>
          <cell r="JA203">
            <v>0</v>
          </cell>
          <cell r="JB203">
            <v>14486.61</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4828.53</v>
          </cell>
          <cell r="KD203">
            <v>0</v>
          </cell>
          <cell r="KE203">
            <v>34461832.869999997</v>
          </cell>
          <cell r="KF203">
            <v>11626996.08</v>
          </cell>
          <cell r="KG203">
            <v>5360484.84</v>
          </cell>
          <cell r="KH203">
            <v>2495714.0499999998</v>
          </cell>
          <cell r="KI203">
            <v>345559.33</v>
          </cell>
          <cell r="KJ203">
            <v>114730.06</v>
          </cell>
          <cell r="KK203">
            <v>2259752.61</v>
          </cell>
        </row>
        <row r="204">
          <cell r="A204">
            <v>201</v>
          </cell>
          <cell r="B204">
            <v>4599</v>
          </cell>
          <cell r="C204" t="str">
            <v>Nashua-Plainfield Comm School District</v>
          </cell>
          <cell r="D204">
            <v>3246858.43</v>
          </cell>
          <cell r="E204">
            <v>985040.79</v>
          </cell>
          <cell r="F204">
            <v>613767.24</v>
          </cell>
          <cell r="G204">
            <v>196461</v>
          </cell>
          <cell r="H204">
            <v>0</v>
          </cell>
          <cell r="I204">
            <v>705</v>
          </cell>
          <cell r="J204">
            <v>0</v>
          </cell>
          <cell r="K204">
            <v>0</v>
          </cell>
          <cell r="L204">
            <v>0</v>
          </cell>
          <cell r="M204">
            <v>0</v>
          </cell>
          <cell r="N204">
            <v>0</v>
          </cell>
          <cell r="O204">
            <v>0</v>
          </cell>
          <cell r="P204">
            <v>0</v>
          </cell>
          <cell r="Q204">
            <v>0</v>
          </cell>
          <cell r="R204">
            <v>111701.23</v>
          </cell>
          <cell r="S204">
            <v>43242.12</v>
          </cell>
          <cell r="T204">
            <v>1950</v>
          </cell>
          <cell r="U204">
            <v>0</v>
          </cell>
          <cell r="V204">
            <v>0</v>
          </cell>
          <cell r="W204">
            <v>0</v>
          </cell>
          <cell r="X204">
            <v>0</v>
          </cell>
          <cell r="Y204">
            <v>39232.21</v>
          </cell>
          <cell r="Z204">
            <v>6734.61</v>
          </cell>
          <cell r="AA204">
            <v>1607.44</v>
          </cell>
          <cell r="AB204">
            <v>7762.49</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23889.64</v>
          </cell>
          <cell r="BY204">
            <v>0</v>
          </cell>
          <cell r="BZ204">
            <v>0</v>
          </cell>
          <cell r="CA204">
            <v>0</v>
          </cell>
          <cell r="CB204">
            <v>0</v>
          </cell>
          <cell r="CC204">
            <v>39782.18</v>
          </cell>
          <cell r="CD204">
            <v>6822.03</v>
          </cell>
          <cell r="CE204">
            <v>0</v>
          </cell>
          <cell r="CF204">
            <v>3328.88</v>
          </cell>
          <cell r="CG204">
            <v>0</v>
          </cell>
          <cell r="CH204">
            <v>0</v>
          </cell>
          <cell r="CI204">
            <v>0</v>
          </cell>
          <cell r="CJ204">
            <v>60575.13</v>
          </cell>
          <cell r="CK204">
            <v>20018.900000000001</v>
          </cell>
          <cell r="CL204">
            <v>25705.3</v>
          </cell>
          <cell r="CM204">
            <v>18917.47</v>
          </cell>
          <cell r="CN204">
            <v>12477.51</v>
          </cell>
          <cell r="CO204">
            <v>0</v>
          </cell>
          <cell r="CP204">
            <v>0</v>
          </cell>
          <cell r="CQ204">
            <v>0</v>
          </cell>
          <cell r="CR204">
            <v>0</v>
          </cell>
          <cell r="CS204">
            <v>478</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24242.94</v>
          </cell>
          <cell r="DH204">
            <v>352.27</v>
          </cell>
          <cell r="DI204">
            <v>0</v>
          </cell>
          <cell r="DJ204">
            <v>3504</v>
          </cell>
          <cell r="DK204">
            <v>0</v>
          </cell>
          <cell r="DL204">
            <v>47637.440000000002</v>
          </cell>
          <cell r="DM204">
            <v>8248.68</v>
          </cell>
          <cell r="DN204">
            <v>115391.99</v>
          </cell>
          <cell r="DO204">
            <v>0</v>
          </cell>
          <cell r="DP204">
            <v>0</v>
          </cell>
          <cell r="DQ204">
            <v>30</v>
          </cell>
          <cell r="DR204">
            <v>0</v>
          </cell>
          <cell r="DS204">
            <v>0</v>
          </cell>
          <cell r="DT204">
            <v>0</v>
          </cell>
          <cell r="DU204">
            <v>1424.56</v>
          </cell>
          <cell r="DV204">
            <v>0</v>
          </cell>
          <cell r="DW204">
            <v>0</v>
          </cell>
          <cell r="DX204">
            <v>0</v>
          </cell>
          <cell r="DY204">
            <v>0</v>
          </cell>
          <cell r="DZ204">
            <v>242654.45</v>
          </cell>
          <cell r="EA204">
            <v>79194.59</v>
          </cell>
          <cell r="EB204">
            <v>6415.9</v>
          </cell>
          <cell r="EC204">
            <v>199.57</v>
          </cell>
          <cell r="ED204">
            <v>0</v>
          </cell>
          <cell r="EE204">
            <v>2669</v>
          </cell>
          <cell r="EF204">
            <v>0</v>
          </cell>
          <cell r="EG204">
            <v>73506.83</v>
          </cell>
          <cell r="EH204">
            <v>31301.65</v>
          </cell>
          <cell r="EI204">
            <v>35832.639999999999</v>
          </cell>
          <cell r="EJ204">
            <v>562.09</v>
          </cell>
          <cell r="EK204">
            <v>0</v>
          </cell>
          <cell r="EL204">
            <v>773.45</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4375.1000000000004</v>
          </cell>
          <cell r="FL204">
            <v>0</v>
          </cell>
          <cell r="FM204">
            <v>0</v>
          </cell>
          <cell r="FN204">
            <v>0</v>
          </cell>
          <cell r="FO204">
            <v>0</v>
          </cell>
          <cell r="FP204">
            <v>0</v>
          </cell>
          <cell r="FQ204">
            <v>0</v>
          </cell>
          <cell r="FR204">
            <v>14093.02</v>
          </cell>
          <cell r="FS204">
            <v>0</v>
          </cell>
          <cell r="FT204">
            <v>0</v>
          </cell>
          <cell r="FU204">
            <v>0</v>
          </cell>
          <cell r="FV204">
            <v>0</v>
          </cell>
          <cell r="FW204">
            <v>0</v>
          </cell>
          <cell r="FX204">
            <v>0</v>
          </cell>
          <cell r="FY204">
            <v>949</v>
          </cell>
          <cell r="FZ204">
            <v>0</v>
          </cell>
          <cell r="GA204">
            <v>0</v>
          </cell>
          <cell r="GB204">
            <v>0</v>
          </cell>
          <cell r="GC204">
            <v>0</v>
          </cell>
          <cell r="GD204">
            <v>0</v>
          </cell>
          <cell r="GE204">
            <v>0</v>
          </cell>
          <cell r="GF204">
            <v>0</v>
          </cell>
          <cell r="GG204">
            <v>0</v>
          </cell>
          <cell r="GH204">
            <v>0</v>
          </cell>
          <cell r="GI204">
            <v>0</v>
          </cell>
          <cell r="GJ204">
            <v>0</v>
          </cell>
          <cell r="GK204">
            <v>175639.67</v>
          </cell>
          <cell r="GL204">
            <v>29758.27</v>
          </cell>
          <cell r="GM204">
            <v>81676.509999999995</v>
          </cell>
          <cell r="GN204">
            <v>184885.46</v>
          </cell>
          <cell r="GO204">
            <v>0</v>
          </cell>
          <cell r="GP204">
            <v>0</v>
          </cell>
          <cell r="GQ204">
            <v>0</v>
          </cell>
          <cell r="GR204">
            <v>152860.54999999999</v>
          </cell>
          <cell r="GS204">
            <v>27878.98</v>
          </cell>
          <cell r="GT204">
            <v>31042.13</v>
          </cell>
          <cell r="GU204">
            <v>68345.16</v>
          </cell>
          <cell r="GV204">
            <v>0</v>
          </cell>
          <cell r="GW204">
            <v>0</v>
          </cell>
          <cell r="GX204">
            <v>0</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270463</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v>
          </cell>
          <cell r="KA204">
            <v>0</v>
          </cell>
          <cell r="KB204">
            <v>0</v>
          </cell>
          <cell r="KC204">
            <v>0</v>
          </cell>
          <cell r="KD204">
            <v>0</v>
          </cell>
          <cell r="KE204">
            <v>4190448.12</v>
          </cell>
          <cell r="KF204">
            <v>1238240.6200000001</v>
          </cell>
          <cell r="KG204">
            <v>982841.41</v>
          </cell>
          <cell r="KH204">
            <v>480814.39</v>
          </cell>
          <cell r="KI204">
            <v>12477.51</v>
          </cell>
          <cell r="KJ204">
            <v>7681.45</v>
          </cell>
          <cell r="KK204">
            <v>270463</v>
          </cell>
        </row>
        <row r="205">
          <cell r="A205">
            <v>202</v>
          </cell>
          <cell r="B205">
            <v>4617</v>
          </cell>
          <cell r="C205" t="str">
            <v>Nevada Comm School District</v>
          </cell>
          <cell r="D205">
            <v>7721704.7300000004</v>
          </cell>
          <cell r="E205">
            <v>2161268.9</v>
          </cell>
          <cell r="F205">
            <v>1339037.52</v>
          </cell>
          <cell r="G205">
            <v>385576.1</v>
          </cell>
          <cell r="H205">
            <v>53859.39</v>
          </cell>
          <cell r="I205">
            <v>0</v>
          </cell>
          <cell r="J205">
            <v>0</v>
          </cell>
          <cell r="K205">
            <v>410570.07</v>
          </cell>
          <cell r="L205">
            <v>118317.28</v>
          </cell>
          <cell r="M205">
            <v>10294.969999999999</v>
          </cell>
          <cell r="N205">
            <v>36717.730000000003</v>
          </cell>
          <cell r="O205">
            <v>0</v>
          </cell>
          <cell r="P205">
            <v>0</v>
          </cell>
          <cell r="Q205">
            <v>0</v>
          </cell>
          <cell r="R205">
            <v>25259.58</v>
          </cell>
          <cell r="S205">
            <v>4233.76</v>
          </cell>
          <cell r="T205">
            <v>0</v>
          </cell>
          <cell r="U205">
            <v>842</v>
          </cell>
          <cell r="V205">
            <v>0</v>
          </cell>
          <cell r="W205">
            <v>0</v>
          </cell>
          <cell r="X205">
            <v>0</v>
          </cell>
          <cell r="Y205">
            <v>118803.44</v>
          </cell>
          <cell r="Z205">
            <v>37230.89</v>
          </cell>
          <cell r="AA205">
            <v>0</v>
          </cell>
          <cell r="AB205">
            <v>4713.82</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480130.23</v>
          </cell>
          <cell r="BW205">
            <v>106595.93</v>
          </cell>
          <cell r="BX205">
            <v>91489.23</v>
          </cell>
          <cell r="BY205">
            <v>483.18</v>
          </cell>
          <cell r="BZ205">
            <v>264</v>
          </cell>
          <cell r="CA205">
            <v>0</v>
          </cell>
          <cell r="CB205">
            <v>0</v>
          </cell>
          <cell r="CC205">
            <v>19408.16</v>
          </cell>
          <cell r="CD205">
            <v>3178.18</v>
          </cell>
          <cell r="CE205">
            <v>0</v>
          </cell>
          <cell r="CF205">
            <v>7380.49</v>
          </cell>
          <cell r="CG205">
            <v>0</v>
          </cell>
          <cell r="CH205">
            <v>0</v>
          </cell>
          <cell r="CI205">
            <v>0</v>
          </cell>
          <cell r="CJ205">
            <v>333777.07</v>
          </cell>
          <cell r="CK205">
            <v>146493.51</v>
          </cell>
          <cell r="CL205">
            <v>68287.570000000007</v>
          </cell>
          <cell r="CM205">
            <v>143380.54999999999</v>
          </cell>
          <cell r="CN205">
            <v>24367.27</v>
          </cell>
          <cell r="CO205">
            <v>0</v>
          </cell>
          <cell r="CP205">
            <v>0</v>
          </cell>
          <cell r="CQ205">
            <v>0</v>
          </cell>
          <cell r="CR205">
            <v>0</v>
          </cell>
          <cell r="CS205">
            <v>13401.25</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32381.02</v>
          </cell>
          <cell r="DH205">
            <v>3771.93</v>
          </cell>
          <cell r="DI205">
            <v>0</v>
          </cell>
          <cell r="DJ205">
            <v>0</v>
          </cell>
          <cell r="DK205">
            <v>0</v>
          </cell>
          <cell r="DL205">
            <v>282526.96999999997</v>
          </cell>
          <cell r="DM205">
            <v>98591.54</v>
          </cell>
          <cell r="DN205">
            <v>3285.02</v>
          </cell>
          <cell r="DO205">
            <v>2917.64</v>
          </cell>
          <cell r="DP205">
            <v>0</v>
          </cell>
          <cell r="DQ205">
            <v>0</v>
          </cell>
          <cell r="DR205">
            <v>0</v>
          </cell>
          <cell r="DS205">
            <v>0</v>
          </cell>
          <cell r="DT205">
            <v>0</v>
          </cell>
          <cell r="DU205">
            <v>1426</v>
          </cell>
          <cell r="DV205">
            <v>0</v>
          </cell>
          <cell r="DW205">
            <v>0</v>
          </cell>
          <cell r="DX205">
            <v>0</v>
          </cell>
          <cell r="DY205">
            <v>0</v>
          </cell>
          <cell r="DZ205">
            <v>1125908.6599999999</v>
          </cell>
          <cell r="EA205">
            <v>486031.52</v>
          </cell>
          <cell r="EB205">
            <v>11485.88</v>
          </cell>
          <cell r="EC205">
            <v>681.99</v>
          </cell>
          <cell r="ED205">
            <v>0</v>
          </cell>
          <cell r="EE205">
            <v>0</v>
          </cell>
          <cell r="EF205">
            <v>0</v>
          </cell>
          <cell r="EG205">
            <v>118854.1</v>
          </cell>
          <cell r="EH205">
            <v>52589.36</v>
          </cell>
          <cell r="EI205">
            <v>134221.51</v>
          </cell>
          <cell r="EJ205">
            <v>1272.96</v>
          </cell>
          <cell r="EK205">
            <v>0</v>
          </cell>
          <cell r="EL205">
            <v>345.6</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8498.7800000000007</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70.56</v>
          </cell>
          <cell r="GG205">
            <v>37377.96</v>
          </cell>
          <cell r="GH205">
            <v>0</v>
          </cell>
          <cell r="GI205">
            <v>52</v>
          </cell>
          <cell r="GJ205">
            <v>0</v>
          </cell>
          <cell r="GK205">
            <v>403797.13</v>
          </cell>
          <cell r="GL205">
            <v>144634.85</v>
          </cell>
          <cell r="GM205">
            <v>348416.21</v>
          </cell>
          <cell r="GN205">
            <v>537084.01</v>
          </cell>
          <cell r="GO205">
            <v>9975.66</v>
          </cell>
          <cell r="GP205">
            <v>0</v>
          </cell>
          <cell r="GQ205">
            <v>0</v>
          </cell>
          <cell r="GR205">
            <v>277665.68</v>
          </cell>
          <cell r="GS205">
            <v>46472.56</v>
          </cell>
          <cell r="GT205">
            <v>26052.5</v>
          </cell>
          <cell r="GU205">
            <v>86494.52</v>
          </cell>
          <cell r="GV205">
            <v>15765.67</v>
          </cell>
          <cell r="GW205">
            <v>0</v>
          </cell>
          <cell r="GX205">
            <v>0</v>
          </cell>
          <cell r="GY205">
            <v>0</v>
          </cell>
          <cell r="GZ205">
            <v>0</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v>0</v>
          </cell>
          <cell r="HO205">
            <v>0</v>
          </cell>
          <cell r="HP205">
            <v>0</v>
          </cell>
          <cell r="HQ205">
            <v>0</v>
          </cell>
          <cell r="HR205">
            <v>0</v>
          </cell>
          <cell r="HS205">
            <v>0</v>
          </cell>
          <cell r="HT205">
            <v>0</v>
          </cell>
          <cell r="HU205">
            <v>0</v>
          </cell>
          <cell r="HV205">
            <v>0</v>
          </cell>
          <cell r="HW205">
            <v>0</v>
          </cell>
          <cell r="HX205">
            <v>0</v>
          </cell>
          <cell r="HY205">
            <v>0</v>
          </cell>
          <cell r="HZ205">
            <v>0</v>
          </cell>
          <cell r="IA205">
            <v>0</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658369</v>
          </cell>
          <cell r="IV205">
            <v>0</v>
          </cell>
          <cell r="IW205">
            <v>0</v>
          </cell>
          <cell r="IX205">
            <v>0</v>
          </cell>
          <cell r="IY205">
            <v>0</v>
          </cell>
          <cell r="IZ205">
            <v>0</v>
          </cell>
          <cell r="JA205">
            <v>0</v>
          </cell>
          <cell r="JB205">
            <v>2136.5300000000002</v>
          </cell>
          <cell r="JC205">
            <v>0</v>
          </cell>
          <cell r="JD205">
            <v>0</v>
          </cell>
          <cell r="JE205">
            <v>0</v>
          </cell>
          <cell r="JF205">
            <v>0</v>
          </cell>
          <cell r="JG205">
            <v>0</v>
          </cell>
          <cell r="JH205">
            <v>0</v>
          </cell>
          <cell r="JI205">
            <v>0</v>
          </cell>
          <cell r="JJ205">
            <v>0</v>
          </cell>
          <cell r="JK205">
            <v>0</v>
          </cell>
          <cell r="JL205">
            <v>0</v>
          </cell>
          <cell r="JM205">
            <v>0</v>
          </cell>
          <cell r="JN205">
            <v>0</v>
          </cell>
          <cell r="JO205">
            <v>0</v>
          </cell>
          <cell r="JP205">
            <v>0</v>
          </cell>
          <cell r="JQ205">
            <v>0</v>
          </cell>
          <cell r="JR205">
            <v>0</v>
          </cell>
          <cell r="JS205">
            <v>0</v>
          </cell>
          <cell r="JT205">
            <v>0</v>
          </cell>
          <cell r="JU205">
            <v>0</v>
          </cell>
          <cell r="JV205">
            <v>0</v>
          </cell>
          <cell r="JW205">
            <v>0</v>
          </cell>
          <cell r="JX205">
            <v>0</v>
          </cell>
          <cell r="JY205">
            <v>0</v>
          </cell>
          <cell r="JZ205">
            <v>0</v>
          </cell>
          <cell r="KA205">
            <v>0</v>
          </cell>
          <cell r="KB205">
            <v>0</v>
          </cell>
          <cell r="KC205">
            <v>13191.47</v>
          </cell>
          <cell r="KD205">
            <v>0</v>
          </cell>
          <cell r="KE205">
            <v>11318405.82</v>
          </cell>
          <cell r="KF205">
            <v>3405638.28</v>
          </cell>
          <cell r="KG205">
            <v>2088348.02</v>
          </cell>
          <cell r="KH205">
            <v>1248694.8799999999</v>
          </cell>
          <cell r="KI205">
            <v>104231.99</v>
          </cell>
          <cell r="KJ205">
            <v>13589.07</v>
          </cell>
          <cell r="KK205">
            <v>660505.53</v>
          </cell>
        </row>
        <row r="206">
          <cell r="A206">
            <v>203</v>
          </cell>
          <cell r="B206">
            <v>4644</v>
          </cell>
          <cell r="C206" t="str">
            <v>Newell-Fonda Comm School District</v>
          </cell>
          <cell r="D206">
            <v>2944950.96</v>
          </cell>
          <cell r="E206">
            <v>799498.34</v>
          </cell>
          <cell r="F206">
            <v>351969.2</v>
          </cell>
          <cell r="G206">
            <v>138657.85</v>
          </cell>
          <cell r="H206">
            <v>38444.5</v>
          </cell>
          <cell r="I206">
            <v>2186.2199999999998</v>
          </cell>
          <cell r="J206">
            <v>0</v>
          </cell>
          <cell r="K206">
            <v>0</v>
          </cell>
          <cell r="L206">
            <v>0</v>
          </cell>
          <cell r="M206">
            <v>0</v>
          </cell>
          <cell r="N206">
            <v>0</v>
          </cell>
          <cell r="O206">
            <v>0</v>
          </cell>
          <cell r="P206">
            <v>0</v>
          </cell>
          <cell r="Q206">
            <v>0</v>
          </cell>
          <cell r="R206">
            <v>97878.41</v>
          </cell>
          <cell r="S206">
            <v>26060.67</v>
          </cell>
          <cell r="T206">
            <v>9.81</v>
          </cell>
          <cell r="U206">
            <v>66.59</v>
          </cell>
          <cell r="V206">
            <v>0</v>
          </cell>
          <cell r="W206">
            <v>0</v>
          </cell>
          <cell r="X206">
            <v>0</v>
          </cell>
          <cell r="Y206">
            <v>18580</v>
          </cell>
          <cell r="Z206">
            <v>2963.9</v>
          </cell>
          <cell r="AA206">
            <v>17289.66</v>
          </cell>
          <cell r="AB206">
            <v>2825.37</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119575.24</v>
          </cell>
          <cell r="BW206">
            <v>29451.82</v>
          </cell>
          <cell r="BX206">
            <v>2912.7</v>
          </cell>
          <cell r="BY206">
            <v>2919.46</v>
          </cell>
          <cell r="BZ206">
            <v>0</v>
          </cell>
          <cell r="CA206">
            <v>0</v>
          </cell>
          <cell r="CB206">
            <v>0</v>
          </cell>
          <cell r="CC206">
            <v>55247.22</v>
          </cell>
          <cell r="CD206">
            <v>16645.66</v>
          </cell>
          <cell r="CE206">
            <v>0</v>
          </cell>
          <cell r="CF206">
            <v>4657.07</v>
          </cell>
          <cell r="CG206">
            <v>0</v>
          </cell>
          <cell r="CH206">
            <v>0</v>
          </cell>
          <cell r="CI206">
            <v>0</v>
          </cell>
          <cell r="CJ206">
            <v>85731.73</v>
          </cell>
          <cell r="CK206">
            <v>28727.41</v>
          </cell>
          <cell r="CL206">
            <v>2381</v>
          </cell>
          <cell r="CM206">
            <v>12026.51</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20989.26</v>
          </cell>
          <cell r="DH206">
            <v>3183.87</v>
          </cell>
          <cell r="DI206">
            <v>0</v>
          </cell>
          <cell r="DJ206">
            <v>2036</v>
          </cell>
          <cell r="DK206">
            <v>0</v>
          </cell>
          <cell r="DL206">
            <v>206022.12</v>
          </cell>
          <cell r="DM206">
            <v>58755.28</v>
          </cell>
          <cell r="DN206">
            <v>15649</v>
          </cell>
          <cell r="DO206">
            <v>423.75</v>
          </cell>
          <cell r="DP206">
            <v>108.99</v>
          </cell>
          <cell r="DQ206">
            <v>1081</v>
          </cell>
          <cell r="DR206">
            <v>0</v>
          </cell>
          <cell r="DS206">
            <v>0</v>
          </cell>
          <cell r="DT206">
            <v>0</v>
          </cell>
          <cell r="DU206">
            <v>547</v>
          </cell>
          <cell r="DV206">
            <v>0</v>
          </cell>
          <cell r="DW206">
            <v>0</v>
          </cell>
          <cell r="DX206">
            <v>0</v>
          </cell>
          <cell r="DY206">
            <v>0</v>
          </cell>
          <cell r="DZ206">
            <v>284132.15000000002</v>
          </cell>
          <cell r="EA206">
            <v>60484.95</v>
          </cell>
          <cell r="EB206">
            <v>0</v>
          </cell>
          <cell r="EC206">
            <v>818.17</v>
          </cell>
          <cell r="ED206">
            <v>0</v>
          </cell>
          <cell r="EE206">
            <v>1607</v>
          </cell>
          <cell r="EF206">
            <v>0</v>
          </cell>
          <cell r="EG206">
            <v>149895.04000000001</v>
          </cell>
          <cell r="EH206">
            <v>45643.99</v>
          </cell>
          <cell r="EI206">
            <v>4081.89</v>
          </cell>
          <cell r="EJ206">
            <v>371.74</v>
          </cell>
          <cell r="EK206">
            <v>0</v>
          </cell>
          <cell r="EL206">
            <v>1005.69</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1416.5</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208935.86</v>
          </cell>
          <cell r="GL206">
            <v>62201.78</v>
          </cell>
          <cell r="GM206">
            <v>30684.080000000002</v>
          </cell>
          <cell r="GN206">
            <v>145544.28</v>
          </cell>
          <cell r="GO206">
            <v>21283.82</v>
          </cell>
          <cell r="GP206">
            <v>0</v>
          </cell>
          <cell r="GQ206">
            <v>0</v>
          </cell>
          <cell r="GR206">
            <v>166920.66</v>
          </cell>
          <cell r="GS206">
            <v>41603.51</v>
          </cell>
          <cell r="GT206">
            <v>4646.3599999999997</v>
          </cell>
          <cell r="GU206">
            <v>52324.92</v>
          </cell>
          <cell r="GV206">
            <v>36415</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cell r="IN206">
            <v>0</v>
          </cell>
          <cell r="IO206">
            <v>0</v>
          </cell>
          <cell r="IP206">
            <v>0</v>
          </cell>
          <cell r="IQ206">
            <v>0</v>
          </cell>
          <cell r="IR206">
            <v>0</v>
          </cell>
          <cell r="IS206">
            <v>0</v>
          </cell>
          <cell r="IT206">
            <v>0</v>
          </cell>
          <cell r="IU206">
            <v>209545</v>
          </cell>
          <cell r="IV206">
            <v>0</v>
          </cell>
          <cell r="IW206">
            <v>0</v>
          </cell>
          <cell r="IX206">
            <v>0</v>
          </cell>
          <cell r="IY206">
            <v>0</v>
          </cell>
          <cell r="IZ206">
            <v>0</v>
          </cell>
          <cell r="JA206">
            <v>0</v>
          </cell>
          <cell r="JB206">
            <v>0</v>
          </cell>
          <cell r="JC206">
            <v>0</v>
          </cell>
          <cell r="JD206">
            <v>0</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v>
          </cell>
          <cell r="JS206">
            <v>0</v>
          </cell>
          <cell r="JT206">
            <v>0</v>
          </cell>
          <cell r="JU206">
            <v>0</v>
          </cell>
          <cell r="JV206">
            <v>0</v>
          </cell>
          <cell r="JW206">
            <v>0</v>
          </cell>
          <cell r="JX206">
            <v>0</v>
          </cell>
          <cell r="JY206">
            <v>0</v>
          </cell>
          <cell r="JZ206">
            <v>0</v>
          </cell>
          <cell r="KA206">
            <v>0</v>
          </cell>
          <cell r="KB206">
            <v>0</v>
          </cell>
          <cell r="KC206">
            <v>0</v>
          </cell>
          <cell r="KD206">
            <v>0</v>
          </cell>
          <cell r="KE206">
            <v>4337869.3899999997</v>
          </cell>
          <cell r="KF206">
            <v>1172037.31</v>
          </cell>
          <cell r="KG206">
            <v>452576.46</v>
          </cell>
          <cell r="KH206">
            <v>363819.58</v>
          </cell>
          <cell r="KI206">
            <v>96252.31</v>
          </cell>
          <cell r="KJ206">
            <v>7915.91</v>
          </cell>
          <cell r="KK206">
            <v>209545</v>
          </cell>
        </row>
        <row r="207">
          <cell r="A207">
            <v>204</v>
          </cell>
          <cell r="B207">
            <v>4662</v>
          </cell>
          <cell r="C207" t="str">
            <v>New Hampton Comm School District</v>
          </cell>
          <cell r="D207">
            <v>5271093.8600000003</v>
          </cell>
          <cell r="E207">
            <v>1819029.39</v>
          </cell>
          <cell r="F207">
            <v>539401.82999999996</v>
          </cell>
          <cell r="G207">
            <v>533768.64</v>
          </cell>
          <cell r="H207">
            <v>41047.65</v>
          </cell>
          <cell r="I207">
            <v>0</v>
          </cell>
          <cell r="J207">
            <v>0</v>
          </cell>
          <cell r="K207">
            <v>0</v>
          </cell>
          <cell r="L207">
            <v>0</v>
          </cell>
          <cell r="M207">
            <v>0</v>
          </cell>
          <cell r="N207">
            <v>0</v>
          </cell>
          <cell r="O207">
            <v>0</v>
          </cell>
          <cell r="P207">
            <v>0</v>
          </cell>
          <cell r="Q207">
            <v>0</v>
          </cell>
          <cell r="R207">
            <v>43023.46</v>
          </cell>
          <cell r="S207">
            <v>12702.9</v>
          </cell>
          <cell r="T207">
            <v>30</v>
          </cell>
          <cell r="U207">
            <v>0</v>
          </cell>
          <cell r="V207">
            <v>0</v>
          </cell>
          <cell r="W207">
            <v>0</v>
          </cell>
          <cell r="X207">
            <v>0</v>
          </cell>
          <cell r="Y207">
            <v>36784.1</v>
          </cell>
          <cell r="Z207">
            <v>21045.8</v>
          </cell>
          <cell r="AA207">
            <v>0</v>
          </cell>
          <cell r="AB207">
            <v>2393.52</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248180.5</v>
          </cell>
          <cell r="BW207">
            <v>66420.7</v>
          </cell>
          <cell r="BX207">
            <v>13025.11</v>
          </cell>
          <cell r="BY207">
            <v>1809.47</v>
          </cell>
          <cell r="BZ207">
            <v>0</v>
          </cell>
          <cell r="CA207">
            <v>0</v>
          </cell>
          <cell r="CB207">
            <v>0</v>
          </cell>
          <cell r="CC207">
            <v>91611.74</v>
          </cell>
          <cell r="CD207">
            <v>38777.53</v>
          </cell>
          <cell r="CE207">
            <v>0</v>
          </cell>
          <cell r="CF207">
            <v>17400.259999999998</v>
          </cell>
          <cell r="CG207">
            <v>0</v>
          </cell>
          <cell r="CH207">
            <v>0</v>
          </cell>
          <cell r="CI207">
            <v>0</v>
          </cell>
          <cell r="CJ207">
            <v>61000</v>
          </cell>
          <cell r="CK207">
            <v>17407.919999999998</v>
          </cell>
          <cell r="CL207">
            <v>9425.5</v>
          </cell>
          <cell r="CM207">
            <v>60</v>
          </cell>
          <cell r="CN207">
            <v>0</v>
          </cell>
          <cell r="CO207">
            <v>0</v>
          </cell>
          <cell r="CP207">
            <v>0</v>
          </cell>
          <cell r="CQ207">
            <v>0</v>
          </cell>
          <cell r="CR207">
            <v>0</v>
          </cell>
          <cell r="CS207">
            <v>4893</v>
          </cell>
          <cell r="CT207">
            <v>0</v>
          </cell>
          <cell r="CU207">
            <v>0</v>
          </cell>
          <cell r="CV207">
            <v>0</v>
          </cell>
          <cell r="CW207">
            <v>0</v>
          </cell>
          <cell r="CX207">
            <v>0</v>
          </cell>
          <cell r="CY207">
            <v>0</v>
          </cell>
          <cell r="CZ207">
            <v>0</v>
          </cell>
          <cell r="DA207">
            <v>0</v>
          </cell>
          <cell r="DB207">
            <v>0</v>
          </cell>
          <cell r="DC207">
            <v>0</v>
          </cell>
          <cell r="DD207">
            <v>0</v>
          </cell>
          <cell r="DE207">
            <v>0</v>
          </cell>
          <cell r="DF207">
            <v>112997.01</v>
          </cell>
          <cell r="DG207">
            <v>16183.93</v>
          </cell>
          <cell r="DH207">
            <v>3609.02</v>
          </cell>
          <cell r="DI207">
            <v>0</v>
          </cell>
          <cell r="DJ207">
            <v>6169.9</v>
          </cell>
          <cell r="DK207">
            <v>0</v>
          </cell>
          <cell r="DL207">
            <v>272294.57</v>
          </cell>
          <cell r="DM207">
            <v>80272.850000000006</v>
          </cell>
          <cell r="DN207">
            <v>34072.589999999997</v>
          </cell>
          <cell r="DO207">
            <v>0</v>
          </cell>
          <cell r="DP207">
            <v>0</v>
          </cell>
          <cell r="DQ207">
            <v>1081</v>
          </cell>
          <cell r="DR207">
            <v>0</v>
          </cell>
          <cell r="DS207">
            <v>0</v>
          </cell>
          <cell r="DT207">
            <v>0</v>
          </cell>
          <cell r="DU207">
            <v>1194</v>
          </cell>
          <cell r="DV207">
            <v>0</v>
          </cell>
          <cell r="DW207">
            <v>0</v>
          </cell>
          <cell r="DX207">
            <v>0</v>
          </cell>
          <cell r="DY207">
            <v>0</v>
          </cell>
          <cell r="DZ207">
            <v>413843.43</v>
          </cell>
          <cell r="EA207">
            <v>130367.25</v>
          </cell>
          <cell r="EB207">
            <v>1551.22</v>
          </cell>
          <cell r="EC207">
            <v>802.99</v>
          </cell>
          <cell r="ED207">
            <v>0</v>
          </cell>
          <cell r="EE207">
            <v>0</v>
          </cell>
          <cell r="EF207">
            <v>0</v>
          </cell>
          <cell r="EG207">
            <v>0</v>
          </cell>
          <cell r="EH207">
            <v>0</v>
          </cell>
          <cell r="EI207">
            <v>11044.21</v>
          </cell>
          <cell r="EJ207">
            <v>1895.85</v>
          </cell>
          <cell r="EK207">
            <v>0</v>
          </cell>
          <cell r="EL207">
            <v>418</v>
          </cell>
          <cell r="EM207">
            <v>0</v>
          </cell>
          <cell r="EN207">
            <v>50129.89</v>
          </cell>
          <cell r="EO207">
            <v>16157.19</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8580.25</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375472.13</v>
          </cell>
          <cell r="GL207">
            <v>143982.67000000001</v>
          </cell>
          <cell r="GM207">
            <v>109029.58</v>
          </cell>
          <cell r="GN207">
            <v>391642.46</v>
          </cell>
          <cell r="GO207">
            <v>6165.27</v>
          </cell>
          <cell r="GP207">
            <v>0</v>
          </cell>
          <cell r="GQ207">
            <v>0</v>
          </cell>
          <cell r="GR207">
            <v>185989.38</v>
          </cell>
          <cell r="GS207">
            <v>57213.7</v>
          </cell>
          <cell r="GT207">
            <v>72142.039999999994</v>
          </cell>
          <cell r="GU207">
            <v>67662.33</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cell r="IN207">
            <v>0</v>
          </cell>
          <cell r="IO207">
            <v>0</v>
          </cell>
          <cell r="IP207">
            <v>0</v>
          </cell>
          <cell r="IQ207">
            <v>0</v>
          </cell>
          <cell r="IR207">
            <v>0</v>
          </cell>
          <cell r="IS207">
            <v>0</v>
          </cell>
          <cell r="IT207">
            <v>0</v>
          </cell>
          <cell r="IU207">
            <v>442725</v>
          </cell>
          <cell r="IV207">
            <v>0</v>
          </cell>
          <cell r="IW207">
            <v>0</v>
          </cell>
          <cell r="IX207">
            <v>0</v>
          </cell>
          <cell r="IY207">
            <v>0</v>
          </cell>
          <cell r="IZ207">
            <v>0</v>
          </cell>
          <cell r="JA207">
            <v>0</v>
          </cell>
          <cell r="JB207">
            <v>0</v>
          </cell>
          <cell r="JC207">
            <v>0</v>
          </cell>
          <cell r="JD207">
            <v>0</v>
          </cell>
          <cell r="JE207">
            <v>0</v>
          </cell>
          <cell r="JF207">
            <v>0</v>
          </cell>
          <cell r="JG207">
            <v>0</v>
          </cell>
          <cell r="JH207">
            <v>0</v>
          </cell>
          <cell r="JI207">
            <v>0</v>
          </cell>
          <cell r="JJ207">
            <v>0</v>
          </cell>
          <cell r="JK207">
            <v>0</v>
          </cell>
          <cell r="JL207">
            <v>0</v>
          </cell>
          <cell r="JM207">
            <v>0</v>
          </cell>
          <cell r="JN207">
            <v>0</v>
          </cell>
          <cell r="JO207">
            <v>0</v>
          </cell>
          <cell r="JP207">
            <v>0</v>
          </cell>
          <cell r="JQ207">
            <v>0</v>
          </cell>
          <cell r="JR207">
            <v>0</v>
          </cell>
          <cell r="JS207">
            <v>0</v>
          </cell>
          <cell r="JT207">
            <v>0</v>
          </cell>
          <cell r="JU207">
            <v>0</v>
          </cell>
          <cell r="JV207">
            <v>0</v>
          </cell>
          <cell r="JW207">
            <v>0</v>
          </cell>
          <cell r="JX207">
            <v>0</v>
          </cell>
          <cell r="JY207">
            <v>0</v>
          </cell>
          <cell r="JZ207">
            <v>0</v>
          </cell>
          <cell r="KA207">
            <v>0</v>
          </cell>
          <cell r="KB207">
            <v>0</v>
          </cell>
          <cell r="KC207">
            <v>0</v>
          </cell>
          <cell r="KD207">
            <v>6343</v>
          </cell>
          <cell r="KE207">
            <v>7049423.0599999996</v>
          </cell>
          <cell r="KF207">
            <v>2516374.91</v>
          </cell>
          <cell r="KG207">
            <v>820573.26</v>
          </cell>
          <cell r="KH207">
            <v>1021044.54</v>
          </cell>
          <cell r="KI207">
            <v>47212.92</v>
          </cell>
          <cell r="KJ207">
            <v>7668.9</v>
          </cell>
          <cell r="KK207">
            <v>449068</v>
          </cell>
        </row>
        <row r="208">
          <cell r="A208">
            <v>205</v>
          </cell>
          <cell r="B208">
            <v>4689</v>
          </cell>
          <cell r="C208" t="str">
            <v>New London Comm School District</v>
          </cell>
          <cell r="D208">
            <v>3308228.18</v>
          </cell>
          <cell r="E208">
            <v>512131.22</v>
          </cell>
          <cell r="F208">
            <v>466017.38</v>
          </cell>
          <cell r="G208">
            <v>134498.95000000001</v>
          </cell>
          <cell r="H208">
            <v>37447.550000000003</v>
          </cell>
          <cell r="I208">
            <v>29076.07</v>
          </cell>
          <cell r="J208">
            <v>0</v>
          </cell>
          <cell r="K208">
            <v>0</v>
          </cell>
          <cell r="L208">
            <v>0</v>
          </cell>
          <cell r="M208">
            <v>0</v>
          </cell>
          <cell r="N208">
            <v>0</v>
          </cell>
          <cell r="O208">
            <v>0</v>
          </cell>
          <cell r="P208">
            <v>0</v>
          </cell>
          <cell r="Q208">
            <v>0</v>
          </cell>
          <cell r="R208">
            <v>30143.21</v>
          </cell>
          <cell r="S208">
            <v>4091.98</v>
          </cell>
          <cell r="T208">
            <v>34464.239999999998</v>
          </cell>
          <cell r="U208">
            <v>436.44</v>
          </cell>
          <cell r="V208">
            <v>0</v>
          </cell>
          <cell r="W208">
            <v>37.5</v>
          </cell>
          <cell r="X208">
            <v>0</v>
          </cell>
          <cell r="Y208">
            <v>52761</v>
          </cell>
          <cell r="Z208">
            <v>8250.39</v>
          </cell>
          <cell r="AA208">
            <v>0</v>
          </cell>
          <cell r="AB208">
            <v>25275.63</v>
          </cell>
          <cell r="AC208">
            <v>16372.49</v>
          </cell>
          <cell r="AD208">
            <v>50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109308.82</v>
          </cell>
          <cell r="BW208">
            <v>17636.669999999998</v>
          </cell>
          <cell r="BX208">
            <v>250</v>
          </cell>
          <cell r="BY208">
            <v>421.4</v>
          </cell>
          <cell r="BZ208">
            <v>0</v>
          </cell>
          <cell r="CA208">
            <v>0</v>
          </cell>
          <cell r="CB208">
            <v>0</v>
          </cell>
          <cell r="CC208">
            <v>34978.94</v>
          </cell>
          <cell r="CD208">
            <v>5977.88</v>
          </cell>
          <cell r="CE208">
            <v>0</v>
          </cell>
          <cell r="CF208">
            <v>6106.29</v>
          </cell>
          <cell r="CG208">
            <v>0</v>
          </cell>
          <cell r="CH208">
            <v>42</v>
          </cell>
          <cell r="CI208">
            <v>0</v>
          </cell>
          <cell r="CJ208">
            <v>38584.839999999997</v>
          </cell>
          <cell r="CK208">
            <v>6470.97</v>
          </cell>
          <cell r="CL208">
            <v>7590.11</v>
          </cell>
          <cell r="CM208">
            <v>66119.539999999994</v>
          </cell>
          <cell r="CN208">
            <v>39226.660000000003</v>
          </cell>
          <cell r="CO208">
            <v>3562.84</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18037.599999999999</v>
          </cell>
          <cell r="DH208">
            <v>9684</v>
          </cell>
          <cell r="DI208">
            <v>0</v>
          </cell>
          <cell r="DJ208">
            <v>13327.79</v>
          </cell>
          <cell r="DK208">
            <v>0</v>
          </cell>
          <cell r="DL208">
            <v>149936.95999999999</v>
          </cell>
          <cell r="DM208">
            <v>22644.83</v>
          </cell>
          <cell r="DN208">
            <v>1527.83</v>
          </cell>
          <cell r="DO208">
            <v>1553.85</v>
          </cell>
          <cell r="DP208">
            <v>0</v>
          </cell>
          <cell r="DQ208">
            <v>1018.5</v>
          </cell>
          <cell r="DR208">
            <v>0</v>
          </cell>
          <cell r="DS208">
            <v>0</v>
          </cell>
          <cell r="DT208">
            <v>0</v>
          </cell>
          <cell r="DU208">
            <v>448</v>
          </cell>
          <cell r="DV208">
            <v>0</v>
          </cell>
          <cell r="DW208">
            <v>0</v>
          </cell>
          <cell r="DX208">
            <v>0</v>
          </cell>
          <cell r="DY208">
            <v>0</v>
          </cell>
          <cell r="DZ208">
            <v>293514.46000000002</v>
          </cell>
          <cell r="EA208">
            <v>43459.26</v>
          </cell>
          <cell r="EB208">
            <v>1878.58</v>
          </cell>
          <cell r="EC208">
            <v>789.86</v>
          </cell>
          <cell r="ED208">
            <v>0</v>
          </cell>
          <cell r="EE208">
            <v>1900</v>
          </cell>
          <cell r="EF208">
            <v>0</v>
          </cell>
          <cell r="EG208">
            <v>79939.59</v>
          </cell>
          <cell r="EH208">
            <v>13452.86</v>
          </cell>
          <cell r="EI208">
            <v>10017.620000000001</v>
          </cell>
          <cell r="EJ208">
            <v>1510.95</v>
          </cell>
          <cell r="EK208">
            <v>0</v>
          </cell>
          <cell r="EL208">
            <v>1284.8800000000001</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179830.87</v>
          </cell>
          <cell r="GL208">
            <v>30522.03</v>
          </cell>
          <cell r="GM208">
            <v>181396.49</v>
          </cell>
          <cell r="GN208">
            <v>57074.05</v>
          </cell>
          <cell r="GO208">
            <v>7779.32</v>
          </cell>
          <cell r="GP208">
            <v>460.92</v>
          </cell>
          <cell r="GQ208">
            <v>0</v>
          </cell>
          <cell r="GR208">
            <v>77955.66</v>
          </cell>
          <cell r="GS208">
            <v>14201.46</v>
          </cell>
          <cell r="GT208">
            <v>38122.85</v>
          </cell>
          <cell r="GU208">
            <v>32732.3</v>
          </cell>
          <cell r="GV208">
            <v>5740</v>
          </cell>
          <cell r="GW208">
            <v>3996.88</v>
          </cell>
          <cell r="GX208">
            <v>0</v>
          </cell>
          <cell r="GY208">
            <v>0</v>
          </cell>
          <cell r="GZ208">
            <v>0</v>
          </cell>
          <cell r="HA208">
            <v>0</v>
          </cell>
          <cell r="HB208">
            <v>0</v>
          </cell>
          <cell r="HC208">
            <v>0</v>
          </cell>
          <cell r="HD208">
            <v>0</v>
          </cell>
          <cell r="HE208">
            <v>0</v>
          </cell>
          <cell r="HF208">
            <v>0</v>
          </cell>
          <cell r="HG208">
            <v>0</v>
          </cell>
          <cell r="HH208">
            <v>0</v>
          </cell>
          <cell r="HI208">
            <v>0</v>
          </cell>
          <cell r="HJ208">
            <v>0</v>
          </cell>
          <cell r="HK208">
            <v>0</v>
          </cell>
          <cell r="HL208">
            <v>0</v>
          </cell>
          <cell r="HM208">
            <v>0</v>
          </cell>
          <cell r="HN208">
            <v>0</v>
          </cell>
          <cell r="HO208">
            <v>0</v>
          </cell>
          <cell r="HP208">
            <v>0</v>
          </cell>
          <cell r="HQ208">
            <v>0</v>
          </cell>
          <cell r="HR208">
            <v>0</v>
          </cell>
          <cell r="HS208">
            <v>0</v>
          </cell>
          <cell r="HT208">
            <v>0</v>
          </cell>
          <cell r="HU208">
            <v>0</v>
          </cell>
          <cell r="HV208">
            <v>0</v>
          </cell>
          <cell r="HW208">
            <v>0</v>
          </cell>
          <cell r="HX208">
            <v>0</v>
          </cell>
          <cell r="HY208">
            <v>0</v>
          </cell>
          <cell r="HZ208">
            <v>0</v>
          </cell>
          <cell r="IA208">
            <v>0</v>
          </cell>
          <cell r="IB208">
            <v>0</v>
          </cell>
          <cell r="IC208">
            <v>0</v>
          </cell>
          <cell r="ID208">
            <v>0</v>
          </cell>
          <cell r="IE208">
            <v>0</v>
          </cell>
          <cell r="IF208">
            <v>0</v>
          </cell>
          <cell r="IG208">
            <v>0</v>
          </cell>
          <cell r="IH208">
            <v>0</v>
          </cell>
          <cell r="II208">
            <v>0</v>
          </cell>
          <cell r="IJ208">
            <v>0</v>
          </cell>
          <cell r="IK208">
            <v>0</v>
          </cell>
          <cell r="IL208">
            <v>0</v>
          </cell>
          <cell r="IM208">
            <v>0</v>
          </cell>
          <cell r="IN208">
            <v>0</v>
          </cell>
          <cell r="IO208">
            <v>0</v>
          </cell>
          <cell r="IP208">
            <v>0</v>
          </cell>
          <cell r="IQ208">
            <v>0</v>
          </cell>
          <cell r="IR208">
            <v>0</v>
          </cell>
          <cell r="IS208">
            <v>0</v>
          </cell>
          <cell r="IT208">
            <v>0</v>
          </cell>
          <cell r="IU208">
            <v>221153</v>
          </cell>
          <cell r="IV208">
            <v>0</v>
          </cell>
          <cell r="IW208">
            <v>0</v>
          </cell>
          <cell r="IX208">
            <v>0</v>
          </cell>
          <cell r="IY208">
            <v>0</v>
          </cell>
          <cell r="IZ208">
            <v>0</v>
          </cell>
          <cell r="JA208">
            <v>0</v>
          </cell>
          <cell r="JB208">
            <v>0</v>
          </cell>
          <cell r="JC208">
            <v>0</v>
          </cell>
          <cell r="JD208">
            <v>0</v>
          </cell>
          <cell r="JE208">
            <v>0</v>
          </cell>
          <cell r="JF208">
            <v>0</v>
          </cell>
          <cell r="JG208">
            <v>0</v>
          </cell>
          <cell r="JH208">
            <v>0</v>
          </cell>
          <cell r="JI208">
            <v>0</v>
          </cell>
          <cell r="JJ208">
            <v>0</v>
          </cell>
          <cell r="JK208">
            <v>0</v>
          </cell>
          <cell r="JL208">
            <v>0</v>
          </cell>
          <cell r="JM208">
            <v>0</v>
          </cell>
          <cell r="JN208">
            <v>0</v>
          </cell>
          <cell r="JO208">
            <v>0</v>
          </cell>
          <cell r="JP208">
            <v>0</v>
          </cell>
          <cell r="JQ208">
            <v>0</v>
          </cell>
          <cell r="JR208">
            <v>0</v>
          </cell>
          <cell r="JS208">
            <v>0</v>
          </cell>
          <cell r="JT208">
            <v>0</v>
          </cell>
          <cell r="JU208">
            <v>0</v>
          </cell>
          <cell r="JV208">
            <v>0</v>
          </cell>
          <cell r="JW208">
            <v>0</v>
          </cell>
          <cell r="JX208">
            <v>0</v>
          </cell>
          <cell r="JY208">
            <v>0</v>
          </cell>
          <cell r="JZ208">
            <v>0</v>
          </cell>
          <cell r="KA208">
            <v>0</v>
          </cell>
          <cell r="KB208">
            <v>0</v>
          </cell>
          <cell r="KC208">
            <v>0</v>
          </cell>
          <cell r="KD208">
            <v>0</v>
          </cell>
          <cell r="KE208">
            <v>4355182.53</v>
          </cell>
          <cell r="KF208">
            <v>678839.55</v>
          </cell>
          <cell r="KG208">
            <v>759750.7</v>
          </cell>
          <cell r="KH208">
            <v>336203.26</v>
          </cell>
          <cell r="KI208">
            <v>106566.02</v>
          </cell>
          <cell r="KJ208">
            <v>54757.38</v>
          </cell>
          <cell r="KK208">
            <v>221153</v>
          </cell>
        </row>
        <row r="209">
          <cell r="A209">
            <v>206</v>
          </cell>
          <cell r="B209">
            <v>4725</v>
          </cell>
          <cell r="C209" t="str">
            <v>Newton Comm School District</v>
          </cell>
          <cell r="D209">
            <v>13851069.32</v>
          </cell>
          <cell r="E209">
            <v>5029059.2300000004</v>
          </cell>
          <cell r="F209">
            <v>2075779.74</v>
          </cell>
          <cell r="G209">
            <v>535133.14</v>
          </cell>
          <cell r="H209">
            <v>21702.87</v>
          </cell>
          <cell r="I209">
            <v>0</v>
          </cell>
          <cell r="J209">
            <v>18980.080000000002</v>
          </cell>
          <cell r="K209">
            <v>0</v>
          </cell>
          <cell r="L209">
            <v>0</v>
          </cell>
          <cell r="M209">
            <v>121868.78</v>
          </cell>
          <cell r="N209">
            <v>0</v>
          </cell>
          <cell r="O209">
            <v>0</v>
          </cell>
          <cell r="P209">
            <v>0</v>
          </cell>
          <cell r="Q209">
            <v>0</v>
          </cell>
          <cell r="R209">
            <v>556809.28</v>
          </cell>
          <cell r="S209">
            <v>197418.25</v>
          </cell>
          <cell r="T209">
            <v>0</v>
          </cell>
          <cell r="U209">
            <v>1639.19</v>
          </cell>
          <cell r="V209">
            <v>0</v>
          </cell>
          <cell r="W209">
            <v>0</v>
          </cell>
          <cell r="X209">
            <v>0</v>
          </cell>
          <cell r="Y209">
            <v>190421.43</v>
          </cell>
          <cell r="Z209">
            <v>91078.16</v>
          </cell>
          <cell r="AA209">
            <v>125</v>
          </cell>
          <cell r="AB209">
            <v>6757.75</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206530</v>
          </cell>
          <cell r="BP209">
            <v>104798.58</v>
          </cell>
          <cell r="BQ209">
            <v>0</v>
          </cell>
          <cell r="BR209">
            <v>0</v>
          </cell>
          <cell r="BS209">
            <v>0</v>
          </cell>
          <cell r="BT209">
            <v>0</v>
          </cell>
          <cell r="BU209">
            <v>0</v>
          </cell>
          <cell r="BV209">
            <v>744830.28</v>
          </cell>
          <cell r="BW209">
            <v>209265.72</v>
          </cell>
          <cell r="BX209">
            <v>96491.25</v>
          </cell>
          <cell r="BY209">
            <v>16604.38</v>
          </cell>
          <cell r="BZ209">
            <v>0</v>
          </cell>
          <cell r="CA209">
            <v>0</v>
          </cell>
          <cell r="CB209">
            <v>0</v>
          </cell>
          <cell r="CC209">
            <v>272137.58</v>
          </cell>
          <cell r="CD209">
            <v>81094.3</v>
          </cell>
          <cell r="CE209">
            <v>0</v>
          </cell>
          <cell r="CF209">
            <v>22718.58</v>
          </cell>
          <cell r="CG209">
            <v>2126.29</v>
          </cell>
          <cell r="CH209">
            <v>0</v>
          </cell>
          <cell r="CI209">
            <v>0</v>
          </cell>
          <cell r="CJ209">
            <v>230773.68</v>
          </cell>
          <cell r="CK209">
            <v>83405.440000000002</v>
          </cell>
          <cell r="CL209">
            <v>90501.1</v>
          </cell>
          <cell r="CM209">
            <v>114828.32</v>
          </cell>
          <cell r="CN209">
            <v>149681.38</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9203</v>
          </cell>
          <cell r="DG209">
            <v>69808.539999999994</v>
          </cell>
          <cell r="DH209">
            <v>0</v>
          </cell>
          <cell r="DI209">
            <v>0</v>
          </cell>
          <cell r="DJ209">
            <v>0</v>
          </cell>
          <cell r="DK209">
            <v>0</v>
          </cell>
          <cell r="DL209">
            <v>178600</v>
          </cell>
          <cell r="DM209">
            <v>59024.89</v>
          </cell>
          <cell r="DN209">
            <v>11868.37</v>
          </cell>
          <cell r="DO209">
            <v>44623.44</v>
          </cell>
          <cell r="DP209">
            <v>2149.98</v>
          </cell>
          <cell r="DQ209">
            <v>0</v>
          </cell>
          <cell r="DR209">
            <v>1311.26</v>
          </cell>
          <cell r="DS209">
            <v>215693</v>
          </cell>
          <cell r="DT209">
            <v>92423.6</v>
          </cell>
          <cell r="DU209">
            <v>1294.56</v>
          </cell>
          <cell r="DV209">
            <v>0</v>
          </cell>
          <cell r="DW209">
            <v>0</v>
          </cell>
          <cell r="DX209">
            <v>0</v>
          </cell>
          <cell r="DY209">
            <v>0</v>
          </cell>
          <cell r="DZ209">
            <v>1794417.76</v>
          </cell>
          <cell r="EA209">
            <v>812031.37</v>
          </cell>
          <cell r="EB209">
            <v>52501.26</v>
          </cell>
          <cell r="EC209">
            <v>3378.17</v>
          </cell>
          <cell r="ED209">
            <v>0</v>
          </cell>
          <cell r="EE209">
            <v>0</v>
          </cell>
          <cell r="EF209">
            <v>145.31</v>
          </cell>
          <cell r="EG209">
            <v>125461</v>
          </cell>
          <cell r="EH209">
            <v>49831.73</v>
          </cell>
          <cell r="EI209">
            <v>33077.56</v>
          </cell>
          <cell r="EJ209">
            <v>0</v>
          </cell>
          <cell r="EK209">
            <v>0</v>
          </cell>
          <cell r="EL209">
            <v>0</v>
          </cell>
          <cell r="EM209">
            <v>0</v>
          </cell>
          <cell r="EN209">
            <v>0</v>
          </cell>
          <cell r="EO209">
            <v>0</v>
          </cell>
          <cell r="EP209">
            <v>0</v>
          </cell>
          <cell r="EQ209">
            <v>0</v>
          </cell>
          <cell r="ER209">
            <v>0</v>
          </cell>
          <cell r="ES209">
            <v>0</v>
          </cell>
          <cell r="ET209">
            <v>0</v>
          </cell>
          <cell r="EU209">
            <v>5953.09</v>
          </cell>
          <cell r="EV209">
            <v>763.06</v>
          </cell>
          <cell r="EW209">
            <v>18513.330000000002</v>
          </cell>
          <cell r="EX209">
            <v>14277.35</v>
          </cell>
          <cell r="EY209">
            <v>0</v>
          </cell>
          <cell r="EZ209">
            <v>0</v>
          </cell>
          <cell r="FA209">
            <v>-20436.650000000001</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125461</v>
          </cell>
          <cell r="FQ209">
            <v>50393.04</v>
          </cell>
          <cell r="FR209">
            <v>31516.5</v>
          </cell>
          <cell r="FS209">
            <v>2828.32</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1121269.32</v>
          </cell>
          <cell r="GL209">
            <v>464570.88</v>
          </cell>
          <cell r="GM209">
            <v>508419.11</v>
          </cell>
          <cell r="GN209">
            <v>1074598.24</v>
          </cell>
          <cell r="GO209">
            <v>35923.47</v>
          </cell>
          <cell r="GP209">
            <v>0</v>
          </cell>
          <cell r="GQ209">
            <v>0</v>
          </cell>
          <cell r="GR209">
            <v>540398.93000000005</v>
          </cell>
          <cell r="GS209">
            <v>123269.43</v>
          </cell>
          <cell r="GT209">
            <v>246353.58</v>
          </cell>
          <cell r="GU209">
            <v>208499.1</v>
          </cell>
          <cell r="GV209">
            <v>2327.9899999999998</v>
          </cell>
          <cell r="GW209">
            <v>0</v>
          </cell>
          <cell r="GX209">
            <v>0</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0</v>
          </cell>
          <cell r="HW209">
            <v>0</v>
          </cell>
          <cell r="HX209">
            <v>0</v>
          </cell>
          <cell r="HY209">
            <v>0</v>
          </cell>
          <cell r="HZ209">
            <v>0</v>
          </cell>
          <cell r="IA209">
            <v>0</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1354782</v>
          </cell>
          <cell r="IV209">
            <v>0</v>
          </cell>
          <cell r="IW209">
            <v>0</v>
          </cell>
          <cell r="IX209">
            <v>0</v>
          </cell>
          <cell r="IY209">
            <v>0</v>
          </cell>
          <cell r="IZ209">
            <v>0</v>
          </cell>
          <cell r="JA209">
            <v>0</v>
          </cell>
          <cell r="JB209">
            <v>5523.86</v>
          </cell>
          <cell r="JC209">
            <v>0</v>
          </cell>
          <cell r="JD209">
            <v>0</v>
          </cell>
          <cell r="JE209">
            <v>0</v>
          </cell>
          <cell r="JF209">
            <v>0</v>
          </cell>
          <cell r="JG209">
            <v>0</v>
          </cell>
          <cell r="JH209">
            <v>0</v>
          </cell>
          <cell r="JI209">
            <v>0</v>
          </cell>
          <cell r="JJ209">
            <v>0</v>
          </cell>
          <cell r="JK209">
            <v>0</v>
          </cell>
          <cell r="JL209">
            <v>0</v>
          </cell>
          <cell r="JM209">
            <v>0</v>
          </cell>
          <cell r="JN209">
            <v>0</v>
          </cell>
          <cell r="JO209">
            <v>0</v>
          </cell>
          <cell r="JP209">
            <v>0</v>
          </cell>
          <cell r="JQ209">
            <v>0</v>
          </cell>
          <cell r="JR209">
            <v>0</v>
          </cell>
          <cell r="JS209">
            <v>0</v>
          </cell>
          <cell r="JT209">
            <v>0</v>
          </cell>
          <cell r="JU209">
            <v>0</v>
          </cell>
          <cell r="JV209">
            <v>0</v>
          </cell>
          <cell r="JW209">
            <v>0</v>
          </cell>
          <cell r="JX209">
            <v>0</v>
          </cell>
          <cell r="JY209">
            <v>0</v>
          </cell>
          <cell r="JZ209">
            <v>0</v>
          </cell>
          <cell r="KA209">
            <v>0</v>
          </cell>
          <cell r="KB209">
            <v>0</v>
          </cell>
          <cell r="KC209">
            <v>0</v>
          </cell>
          <cell r="KD209">
            <v>0</v>
          </cell>
          <cell r="KE209">
            <v>20159825.670000002</v>
          </cell>
          <cell r="KF209">
            <v>7457630.6799999997</v>
          </cell>
          <cell r="KG209">
            <v>3358118.68</v>
          </cell>
          <cell r="KH209">
            <v>2045885.98</v>
          </cell>
          <cell r="KI209">
            <v>213911.98</v>
          </cell>
          <cell r="KJ209">
            <v>0</v>
          </cell>
          <cell r="KK209">
            <v>1360305.86</v>
          </cell>
        </row>
        <row r="210">
          <cell r="A210">
            <v>207</v>
          </cell>
          <cell r="B210">
            <v>4772</v>
          </cell>
          <cell r="C210" t="str">
            <v>Central Springs Comm School District</v>
          </cell>
          <cell r="D210">
            <v>3775954</v>
          </cell>
          <cell r="E210">
            <v>1319920.74</v>
          </cell>
          <cell r="F210">
            <v>1564282.2</v>
          </cell>
          <cell r="G210">
            <v>269861.19</v>
          </cell>
          <cell r="H210">
            <v>10831.68</v>
          </cell>
          <cell r="I210">
            <v>1904</v>
          </cell>
          <cell r="J210">
            <v>0</v>
          </cell>
          <cell r="K210">
            <v>45000</v>
          </cell>
          <cell r="L210">
            <v>14886.1</v>
          </cell>
          <cell r="M210">
            <v>0</v>
          </cell>
          <cell r="N210">
            <v>0</v>
          </cell>
          <cell r="O210">
            <v>0</v>
          </cell>
          <cell r="P210">
            <v>0</v>
          </cell>
          <cell r="Q210">
            <v>0</v>
          </cell>
          <cell r="R210">
            <v>133592</v>
          </cell>
          <cell r="S210">
            <v>47744.6</v>
          </cell>
          <cell r="T210">
            <v>7256.16</v>
          </cell>
          <cell r="U210">
            <v>295.14999999999998</v>
          </cell>
          <cell r="V210">
            <v>0</v>
          </cell>
          <cell r="W210">
            <v>0</v>
          </cell>
          <cell r="X210">
            <v>0</v>
          </cell>
          <cell r="Y210">
            <v>54371</v>
          </cell>
          <cell r="Z210">
            <v>110259.56</v>
          </cell>
          <cell r="AA210">
            <v>2389.6799999999998</v>
          </cell>
          <cell r="AB210">
            <v>10519.77</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123166</v>
          </cell>
          <cell r="BW210">
            <v>29920.12</v>
          </cell>
          <cell r="BX210">
            <v>1589.19</v>
          </cell>
          <cell r="BY210">
            <v>89.97</v>
          </cell>
          <cell r="BZ210">
            <v>0</v>
          </cell>
          <cell r="CA210">
            <v>0</v>
          </cell>
          <cell r="CB210">
            <v>0</v>
          </cell>
          <cell r="CC210">
            <v>24948.34</v>
          </cell>
          <cell r="CD210">
            <v>14977.98</v>
          </cell>
          <cell r="CE210">
            <v>4280</v>
          </cell>
          <cell r="CF210">
            <v>5185.32</v>
          </cell>
          <cell r="CG210">
            <v>0</v>
          </cell>
          <cell r="CH210">
            <v>0</v>
          </cell>
          <cell r="CI210">
            <v>0</v>
          </cell>
          <cell r="CJ210">
            <v>46045</v>
          </cell>
          <cell r="CK210">
            <v>27663.68</v>
          </cell>
          <cell r="CL210">
            <v>59125.22</v>
          </cell>
          <cell r="CM210">
            <v>27114.02</v>
          </cell>
          <cell r="CN210">
            <v>19716.98</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19699.400000000001</v>
          </cell>
          <cell r="DH210">
            <v>4834</v>
          </cell>
          <cell r="DI210">
            <v>0</v>
          </cell>
          <cell r="DJ210">
            <v>15213.62</v>
          </cell>
          <cell r="DK210">
            <v>0</v>
          </cell>
          <cell r="DL210">
            <v>0</v>
          </cell>
          <cell r="DM210">
            <v>0</v>
          </cell>
          <cell r="DN210">
            <v>145475</v>
          </cell>
          <cell r="DO210">
            <v>518.80999999999995</v>
          </cell>
          <cell r="DP210">
            <v>0</v>
          </cell>
          <cell r="DQ210">
            <v>540.5</v>
          </cell>
          <cell r="DR210">
            <v>0</v>
          </cell>
          <cell r="DS210">
            <v>0</v>
          </cell>
          <cell r="DT210">
            <v>0</v>
          </cell>
          <cell r="DU210">
            <v>663</v>
          </cell>
          <cell r="DV210">
            <v>0</v>
          </cell>
          <cell r="DW210">
            <v>0</v>
          </cell>
          <cell r="DX210">
            <v>0</v>
          </cell>
          <cell r="DY210">
            <v>0</v>
          </cell>
          <cell r="DZ210">
            <v>451749.04</v>
          </cell>
          <cell r="EA210">
            <v>153139.31</v>
          </cell>
          <cell r="EB210">
            <v>25053.23</v>
          </cell>
          <cell r="EC210">
            <v>5048.33</v>
          </cell>
          <cell r="ED210">
            <v>0</v>
          </cell>
          <cell r="EE210">
            <v>1607</v>
          </cell>
          <cell r="EF210">
            <v>0</v>
          </cell>
          <cell r="EG210">
            <v>105575</v>
          </cell>
          <cell r="EH210">
            <v>39104.03</v>
          </cell>
          <cell r="EI210">
            <v>15534.18</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9255.52</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5789.64</v>
          </cell>
          <cell r="GA210">
            <v>0</v>
          </cell>
          <cell r="GB210">
            <v>0</v>
          </cell>
          <cell r="GC210">
            <v>0</v>
          </cell>
          <cell r="GD210">
            <v>0</v>
          </cell>
          <cell r="GE210">
            <v>0</v>
          </cell>
          <cell r="GF210">
            <v>0</v>
          </cell>
          <cell r="GG210">
            <v>0</v>
          </cell>
          <cell r="GH210">
            <v>0</v>
          </cell>
          <cell r="GI210">
            <v>0</v>
          </cell>
          <cell r="GJ210">
            <v>0</v>
          </cell>
          <cell r="GK210">
            <v>342447.24</v>
          </cell>
          <cell r="GL210">
            <v>124650.91</v>
          </cell>
          <cell r="GM210">
            <v>44208.26</v>
          </cell>
          <cell r="GN210">
            <v>276233.89</v>
          </cell>
          <cell r="GO210">
            <v>10162.36</v>
          </cell>
          <cell r="GP210">
            <v>0</v>
          </cell>
          <cell r="GQ210">
            <v>0</v>
          </cell>
          <cell r="GR210">
            <v>224131.88</v>
          </cell>
          <cell r="GS210">
            <v>49058.720000000001</v>
          </cell>
          <cell r="GT210">
            <v>39679.19</v>
          </cell>
          <cell r="GU210">
            <v>55667.71</v>
          </cell>
          <cell r="GV210">
            <v>0</v>
          </cell>
          <cell r="GW210">
            <v>2180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0</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cell r="IP210">
            <v>0</v>
          </cell>
          <cell r="IQ210">
            <v>0</v>
          </cell>
          <cell r="IR210">
            <v>0</v>
          </cell>
          <cell r="IS210">
            <v>0</v>
          </cell>
          <cell r="IT210">
            <v>0</v>
          </cell>
          <cell r="IU210">
            <v>375618</v>
          </cell>
          <cell r="IV210">
            <v>0</v>
          </cell>
          <cell r="IW210">
            <v>0</v>
          </cell>
          <cell r="IX210">
            <v>0</v>
          </cell>
          <cell r="IY210">
            <v>0</v>
          </cell>
          <cell r="IZ210">
            <v>0</v>
          </cell>
          <cell r="JA210">
            <v>0</v>
          </cell>
          <cell r="JB210">
            <v>27359.200000000001</v>
          </cell>
          <cell r="JC210">
            <v>0</v>
          </cell>
          <cell r="JD210">
            <v>0</v>
          </cell>
          <cell r="JE210">
            <v>0</v>
          </cell>
          <cell r="JF210">
            <v>0</v>
          </cell>
          <cell r="JG210">
            <v>0</v>
          </cell>
          <cell r="JH210">
            <v>0</v>
          </cell>
          <cell r="JI210">
            <v>0</v>
          </cell>
          <cell r="JJ210">
            <v>0</v>
          </cell>
          <cell r="JK210">
            <v>0</v>
          </cell>
          <cell r="JL210">
            <v>0</v>
          </cell>
          <cell r="JM210">
            <v>0</v>
          </cell>
          <cell r="JN210">
            <v>0</v>
          </cell>
          <cell r="JO210">
            <v>0</v>
          </cell>
          <cell r="JP210">
            <v>0</v>
          </cell>
          <cell r="JQ210">
            <v>0</v>
          </cell>
          <cell r="JR210">
            <v>0</v>
          </cell>
          <cell r="JS210">
            <v>0</v>
          </cell>
          <cell r="JT210">
            <v>0</v>
          </cell>
          <cell r="JU210">
            <v>0</v>
          </cell>
          <cell r="JV210">
            <v>0</v>
          </cell>
          <cell r="JW210">
            <v>0</v>
          </cell>
          <cell r="JX210">
            <v>0</v>
          </cell>
          <cell r="JY210">
            <v>0</v>
          </cell>
          <cell r="JZ210">
            <v>0</v>
          </cell>
          <cell r="KA210">
            <v>0</v>
          </cell>
          <cell r="KB210">
            <v>0</v>
          </cell>
          <cell r="KC210">
            <v>0</v>
          </cell>
          <cell r="KD210">
            <v>0</v>
          </cell>
          <cell r="KE210">
            <v>5326979.5</v>
          </cell>
          <cell r="KF210">
            <v>1931325.75</v>
          </cell>
          <cell r="KG210">
            <v>1938490.23</v>
          </cell>
          <cell r="KH210">
            <v>661157.80000000005</v>
          </cell>
          <cell r="KI210">
            <v>40711.019999999997</v>
          </cell>
          <cell r="KJ210">
            <v>21445.119999999999</v>
          </cell>
          <cell r="KK210">
            <v>402977.2</v>
          </cell>
        </row>
        <row r="211">
          <cell r="A211">
            <v>208</v>
          </cell>
          <cell r="B211">
            <v>4773</v>
          </cell>
          <cell r="C211" t="str">
            <v>Northeast Comm School District</v>
          </cell>
          <cell r="D211">
            <v>4550738.84</v>
          </cell>
          <cell r="E211">
            <v>1735421.47</v>
          </cell>
          <cell r="F211">
            <v>576595.19999999995</v>
          </cell>
          <cell r="G211">
            <v>280277.33</v>
          </cell>
          <cell r="H211">
            <v>4749.8999999999996</v>
          </cell>
          <cell r="I211">
            <v>1361</v>
          </cell>
          <cell r="J211">
            <v>0</v>
          </cell>
          <cell r="K211">
            <v>47754.59</v>
          </cell>
          <cell r="L211">
            <v>8161.07</v>
          </cell>
          <cell r="M211">
            <v>0</v>
          </cell>
          <cell r="N211">
            <v>0</v>
          </cell>
          <cell r="O211">
            <v>0</v>
          </cell>
          <cell r="P211">
            <v>0</v>
          </cell>
          <cell r="Q211">
            <v>0</v>
          </cell>
          <cell r="R211">
            <v>165826.53</v>
          </cell>
          <cell r="S211">
            <v>76501.289999999994</v>
          </cell>
          <cell r="T211">
            <v>18937.8</v>
          </cell>
          <cell r="U211">
            <v>0</v>
          </cell>
          <cell r="V211">
            <v>0</v>
          </cell>
          <cell r="W211">
            <v>0</v>
          </cell>
          <cell r="X211">
            <v>0</v>
          </cell>
          <cell r="Y211">
            <v>63941.87</v>
          </cell>
          <cell r="Z211">
            <v>26751.82</v>
          </cell>
          <cell r="AA211">
            <v>1157</v>
          </cell>
          <cell r="AB211">
            <v>7731.3</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13395.74</v>
          </cell>
          <cell r="BP211">
            <v>2289.37</v>
          </cell>
          <cell r="BQ211">
            <v>0</v>
          </cell>
          <cell r="BR211">
            <v>0</v>
          </cell>
          <cell r="BS211">
            <v>0</v>
          </cell>
          <cell r="BT211">
            <v>0</v>
          </cell>
          <cell r="BU211">
            <v>0</v>
          </cell>
          <cell r="BV211">
            <v>0</v>
          </cell>
          <cell r="BW211">
            <v>0</v>
          </cell>
          <cell r="BX211">
            <v>7139.53</v>
          </cell>
          <cell r="BY211">
            <v>0</v>
          </cell>
          <cell r="BZ211">
            <v>0</v>
          </cell>
          <cell r="CA211">
            <v>0</v>
          </cell>
          <cell r="CB211">
            <v>0</v>
          </cell>
          <cell r="CC211">
            <v>38331.72</v>
          </cell>
          <cell r="CD211">
            <v>14592.38</v>
          </cell>
          <cell r="CE211">
            <v>0</v>
          </cell>
          <cell r="CF211">
            <v>8384.24</v>
          </cell>
          <cell r="CG211">
            <v>0</v>
          </cell>
          <cell r="CH211">
            <v>0</v>
          </cell>
          <cell r="CI211">
            <v>0</v>
          </cell>
          <cell r="CJ211">
            <v>0</v>
          </cell>
          <cell r="CK211">
            <v>0</v>
          </cell>
          <cell r="CL211">
            <v>100901.75</v>
          </cell>
          <cell r="CM211">
            <v>556.95000000000005</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49450.1</v>
          </cell>
          <cell r="DH211">
            <v>2658.04</v>
          </cell>
          <cell r="DI211">
            <v>0</v>
          </cell>
          <cell r="DJ211">
            <v>3359.45</v>
          </cell>
          <cell r="DK211">
            <v>0</v>
          </cell>
          <cell r="DL211">
            <v>180599.12</v>
          </cell>
          <cell r="DM211">
            <v>68265.75</v>
          </cell>
          <cell r="DN211">
            <v>4975.3900000000003</v>
          </cell>
          <cell r="DO211">
            <v>968.78</v>
          </cell>
          <cell r="DP211">
            <v>0</v>
          </cell>
          <cell r="DQ211">
            <v>0</v>
          </cell>
          <cell r="DR211">
            <v>0</v>
          </cell>
          <cell r="DS211">
            <v>0</v>
          </cell>
          <cell r="DT211">
            <v>0</v>
          </cell>
          <cell r="DU211">
            <v>896</v>
          </cell>
          <cell r="DV211">
            <v>0</v>
          </cell>
          <cell r="DW211">
            <v>0</v>
          </cell>
          <cell r="DX211">
            <v>0</v>
          </cell>
          <cell r="DY211">
            <v>0</v>
          </cell>
          <cell r="DZ211">
            <v>391096.35</v>
          </cell>
          <cell r="EA211">
            <v>174157.12</v>
          </cell>
          <cell r="EB211">
            <v>16137.95</v>
          </cell>
          <cell r="EC211">
            <v>4675.09</v>
          </cell>
          <cell r="ED211">
            <v>0</v>
          </cell>
          <cell r="EE211">
            <v>0</v>
          </cell>
          <cell r="EF211">
            <v>0</v>
          </cell>
          <cell r="EG211">
            <v>75698.320000000007</v>
          </cell>
          <cell r="EH211">
            <v>36400.03</v>
          </cell>
          <cell r="EI211">
            <v>2946.59</v>
          </cell>
          <cell r="EJ211">
            <v>3241.09</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2063.87</v>
          </cell>
          <cell r="FL211">
            <v>0</v>
          </cell>
          <cell r="FM211">
            <v>0</v>
          </cell>
          <cell r="FN211">
            <v>0</v>
          </cell>
          <cell r="FO211">
            <v>0</v>
          </cell>
          <cell r="FP211">
            <v>0</v>
          </cell>
          <cell r="FQ211">
            <v>0</v>
          </cell>
          <cell r="FR211">
            <v>1772</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286938.84999999998</v>
          </cell>
          <cell r="GL211">
            <v>115723.38</v>
          </cell>
          <cell r="GM211">
            <v>106143.24</v>
          </cell>
          <cell r="GN211">
            <v>278192.83</v>
          </cell>
          <cell r="GO211">
            <v>5769.47</v>
          </cell>
          <cell r="GP211">
            <v>0</v>
          </cell>
          <cell r="GQ211">
            <v>0</v>
          </cell>
          <cell r="GR211">
            <v>239336.46</v>
          </cell>
          <cell r="GS211">
            <v>58657.7</v>
          </cell>
          <cell r="GT211">
            <v>7430.13</v>
          </cell>
          <cell r="GU211">
            <v>73133.42</v>
          </cell>
          <cell r="GV211">
            <v>3279.97</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0</v>
          </cell>
          <cell r="HX211">
            <v>0</v>
          </cell>
          <cell r="HY211">
            <v>0</v>
          </cell>
          <cell r="HZ211">
            <v>0</v>
          </cell>
          <cell r="IA211">
            <v>0</v>
          </cell>
          <cell r="IB211">
            <v>0</v>
          </cell>
          <cell r="IC211">
            <v>0</v>
          </cell>
          <cell r="ID211">
            <v>0</v>
          </cell>
          <cell r="IE211">
            <v>0</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233089</v>
          </cell>
          <cell r="IV211">
            <v>0</v>
          </cell>
          <cell r="IW211">
            <v>0</v>
          </cell>
          <cell r="IX211">
            <v>0</v>
          </cell>
          <cell r="IY211">
            <v>0</v>
          </cell>
          <cell r="IZ211">
            <v>0</v>
          </cell>
          <cell r="JA211">
            <v>0</v>
          </cell>
          <cell r="JB211">
            <v>3656.71</v>
          </cell>
          <cell r="JC211">
            <v>0</v>
          </cell>
          <cell r="JD211">
            <v>0</v>
          </cell>
          <cell r="JE211">
            <v>0</v>
          </cell>
          <cell r="JF211">
            <v>0</v>
          </cell>
          <cell r="JG211">
            <v>0</v>
          </cell>
          <cell r="JH211">
            <v>0</v>
          </cell>
          <cell r="JI211">
            <v>0</v>
          </cell>
          <cell r="JJ211">
            <v>0</v>
          </cell>
          <cell r="JK211">
            <v>0</v>
          </cell>
          <cell r="JL211">
            <v>0</v>
          </cell>
          <cell r="JM211">
            <v>0</v>
          </cell>
          <cell r="JN211">
            <v>0</v>
          </cell>
          <cell r="JO211">
            <v>0</v>
          </cell>
          <cell r="JP211">
            <v>0</v>
          </cell>
          <cell r="JQ211">
            <v>0</v>
          </cell>
          <cell r="JR211">
            <v>0</v>
          </cell>
          <cell r="JS211">
            <v>0</v>
          </cell>
          <cell r="JT211">
            <v>0</v>
          </cell>
          <cell r="JU211">
            <v>0</v>
          </cell>
          <cell r="JV211">
            <v>0</v>
          </cell>
          <cell r="JW211">
            <v>0</v>
          </cell>
          <cell r="JX211">
            <v>0</v>
          </cell>
          <cell r="JY211">
            <v>0</v>
          </cell>
          <cell r="JZ211">
            <v>0</v>
          </cell>
          <cell r="KA211">
            <v>0</v>
          </cell>
          <cell r="KB211">
            <v>0</v>
          </cell>
          <cell r="KC211">
            <v>0</v>
          </cell>
          <cell r="KD211">
            <v>0</v>
          </cell>
          <cell r="KE211">
            <v>6053658.3899999997</v>
          </cell>
          <cell r="KF211">
            <v>2316921.38</v>
          </cell>
          <cell r="KG211">
            <v>896546.55</v>
          </cell>
          <cell r="KH211">
            <v>659819.06999999995</v>
          </cell>
          <cell r="KI211">
            <v>13799.34</v>
          </cell>
          <cell r="KJ211">
            <v>4720.45</v>
          </cell>
          <cell r="KK211">
            <v>236745.71</v>
          </cell>
        </row>
        <row r="212">
          <cell r="A212">
            <v>209</v>
          </cell>
          <cell r="B212">
            <v>4774</v>
          </cell>
          <cell r="C212" t="str">
            <v>North Fayette Valley Comm School District</v>
          </cell>
          <cell r="D212">
            <v>6711886.3499999996</v>
          </cell>
          <cell r="E212">
            <v>2180539.33</v>
          </cell>
          <cell r="F212">
            <v>1078740.49</v>
          </cell>
          <cell r="G212">
            <v>130267.99</v>
          </cell>
          <cell r="H212">
            <v>59967.35</v>
          </cell>
          <cell r="I212">
            <v>15365.04</v>
          </cell>
          <cell r="J212">
            <v>0</v>
          </cell>
          <cell r="K212">
            <v>49671.360000000001</v>
          </cell>
          <cell r="L212">
            <v>13688.38</v>
          </cell>
          <cell r="M212">
            <v>79.599999999999994</v>
          </cell>
          <cell r="N212">
            <v>17.95</v>
          </cell>
          <cell r="O212">
            <v>0</v>
          </cell>
          <cell r="P212">
            <v>0</v>
          </cell>
          <cell r="Q212">
            <v>0</v>
          </cell>
          <cell r="R212">
            <v>221738.21</v>
          </cell>
          <cell r="S212">
            <v>60306.33</v>
          </cell>
          <cell r="T212">
            <v>12934.68</v>
          </cell>
          <cell r="U212">
            <v>675</v>
          </cell>
          <cell r="V212">
            <v>0</v>
          </cell>
          <cell r="W212">
            <v>0</v>
          </cell>
          <cell r="X212">
            <v>0</v>
          </cell>
          <cell r="Y212">
            <v>83180.240000000005</v>
          </cell>
          <cell r="Z212">
            <v>32147.62</v>
          </cell>
          <cell r="AA212">
            <v>542</v>
          </cell>
          <cell r="AB212">
            <v>579.97</v>
          </cell>
          <cell r="AC212">
            <v>192.43</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408523.88</v>
          </cell>
          <cell r="BW212">
            <v>121338.33</v>
          </cell>
          <cell r="BX212">
            <v>4240.41</v>
          </cell>
          <cell r="BY212">
            <v>295.17</v>
          </cell>
          <cell r="BZ212">
            <v>0</v>
          </cell>
          <cell r="CA212">
            <v>0</v>
          </cell>
          <cell r="CB212">
            <v>0</v>
          </cell>
          <cell r="CC212">
            <v>48850.33</v>
          </cell>
          <cell r="CD212">
            <v>14950.01</v>
          </cell>
          <cell r="CE212">
            <v>310.8</v>
          </cell>
          <cell r="CF212">
            <v>10415.84</v>
          </cell>
          <cell r="CG212">
            <v>0</v>
          </cell>
          <cell r="CH212">
            <v>0</v>
          </cell>
          <cell r="CI212">
            <v>0</v>
          </cell>
          <cell r="CJ212">
            <v>146005.04</v>
          </cell>
          <cell r="CK212">
            <v>48472.78</v>
          </cell>
          <cell r="CL212">
            <v>48235.62</v>
          </cell>
          <cell r="CM212">
            <v>23391.82</v>
          </cell>
          <cell r="CN212">
            <v>131674.93</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2381</v>
          </cell>
          <cell r="DG212">
            <v>71042.41</v>
          </cell>
          <cell r="DH212">
            <v>11103.18</v>
          </cell>
          <cell r="DI212">
            <v>1618.71</v>
          </cell>
          <cell r="DJ212">
            <v>0</v>
          </cell>
          <cell r="DK212">
            <v>0</v>
          </cell>
          <cell r="DL212">
            <v>187231.39</v>
          </cell>
          <cell r="DM212">
            <v>64052.49</v>
          </cell>
          <cell r="DN212">
            <v>46423.7</v>
          </cell>
          <cell r="DO212">
            <v>49023.4</v>
          </cell>
          <cell r="DP212">
            <v>875.86</v>
          </cell>
          <cell r="DQ212">
            <v>0</v>
          </cell>
          <cell r="DR212">
            <v>0</v>
          </cell>
          <cell r="DS212">
            <v>0</v>
          </cell>
          <cell r="DT212">
            <v>0</v>
          </cell>
          <cell r="DU212">
            <v>746</v>
          </cell>
          <cell r="DV212">
            <v>0</v>
          </cell>
          <cell r="DW212">
            <v>0</v>
          </cell>
          <cell r="DX212">
            <v>0</v>
          </cell>
          <cell r="DY212">
            <v>0</v>
          </cell>
          <cell r="DZ212">
            <v>468298.49</v>
          </cell>
          <cell r="EA212">
            <v>196994.8</v>
          </cell>
          <cell r="EB212">
            <v>4953.6000000000004</v>
          </cell>
          <cell r="EC212">
            <v>2533.7399999999998</v>
          </cell>
          <cell r="ED212">
            <v>0</v>
          </cell>
          <cell r="EE212">
            <v>0</v>
          </cell>
          <cell r="EF212">
            <v>0</v>
          </cell>
          <cell r="EG212">
            <v>63260</v>
          </cell>
          <cell r="EH212">
            <v>30906.71</v>
          </cell>
          <cell r="EI212">
            <v>12603.78</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330362.67</v>
          </cell>
          <cell r="GL212">
            <v>131063.09</v>
          </cell>
          <cell r="GM212">
            <v>159569.82</v>
          </cell>
          <cell r="GN212">
            <v>282948.01</v>
          </cell>
          <cell r="GO212">
            <v>10455.969999999999</v>
          </cell>
          <cell r="GP212">
            <v>0</v>
          </cell>
          <cell r="GQ212">
            <v>0</v>
          </cell>
          <cell r="GR212">
            <v>321959.82</v>
          </cell>
          <cell r="GS212">
            <v>84715.88</v>
          </cell>
          <cell r="GT212">
            <v>75242.5</v>
          </cell>
          <cell r="GU212">
            <v>82451.13</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0</v>
          </cell>
          <cell r="HW212">
            <v>0</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cell r="IO212">
            <v>0</v>
          </cell>
          <cell r="IP212">
            <v>0</v>
          </cell>
          <cell r="IQ212">
            <v>0</v>
          </cell>
          <cell r="IR212">
            <v>0</v>
          </cell>
          <cell r="IS212">
            <v>0</v>
          </cell>
          <cell r="IT212">
            <v>0</v>
          </cell>
          <cell r="IU212">
            <v>541972</v>
          </cell>
          <cell r="IV212">
            <v>0</v>
          </cell>
          <cell r="IW212">
            <v>0</v>
          </cell>
          <cell r="IX212">
            <v>0</v>
          </cell>
          <cell r="IY212">
            <v>0</v>
          </cell>
          <cell r="IZ212">
            <v>0</v>
          </cell>
          <cell r="JA212">
            <v>0</v>
          </cell>
          <cell r="JB212">
            <v>580075</v>
          </cell>
          <cell r="JC212">
            <v>0</v>
          </cell>
          <cell r="JD212">
            <v>0</v>
          </cell>
          <cell r="JE212">
            <v>0</v>
          </cell>
          <cell r="JF212">
            <v>0</v>
          </cell>
          <cell r="JG212">
            <v>0</v>
          </cell>
          <cell r="JH212">
            <v>0</v>
          </cell>
          <cell r="JI212">
            <v>0</v>
          </cell>
          <cell r="JJ212">
            <v>0</v>
          </cell>
          <cell r="JK212">
            <v>0</v>
          </cell>
          <cell r="JL212">
            <v>0</v>
          </cell>
          <cell r="JM212">
            <v>0</v>
          </cell>
          <cell r="JN212">
            <v>0</v>
          </cell>
          <cell r="JO212">
            <v>0</v>
          </cell>
          <cell r="JP212">
            <v>0</v>
          </cell>
          <cell r="JQ212">
            <v>0</v>
          </cell>
          <cell r="JR212">
            <v>0</v>
          </cell>
          <cell r="JS212">
            <v>0</v>
          </cell>
          <cell r="JT212">
            <v>0</v>
          </cell>
          <cell r="JU212">
            <v>0</v>
          </cell>
          <cell r="JV212">
            <v>0</v>
          </cell>
          <cell r="JW212">
            <v>0</v>
          </cell>
          <cell r="JX212">
            <v>0</v>
          </cell>
          <cell r="JY212">
            <v>0</v>
          </cell>
          <cell r="JZ212">
            <v>0</v>
          </cell>
          <cell r="KA212">
            <v>0</v>
          </cell>
          <cell r="KB212">
            <v>0</v>
          </cell>
          <cell r="KC212">
            <v>0</v>
          </cell>
          <cell r="KD212">
            <v>0</v>
          </cell>
          <cell r="KE212">
            <v>9040967.7799999993</v>
          </cell>
          <cell r="KF212">
            <v>2981556.75</v>
          </cell>
          <cell r="KG212">
            <v>1515665.41</v>
          </cell>
          <cell r="KH212">
            <v>593703.19999999995</v>
          </cell>
          <cell r="KI212">
            <v>204785.25</v>
          </cell>
          <cell r="KJ212">
            <v>15365.04</v>
          </cell>
          <cell r="KK212">
            <v>1122047</v>
          </cell>
        </row>
        <row r="213">
          <cell r="A213">
            <v>210</v>
          </cell>
          <cell r="B213">
            <v>4776</v>
          </cell>
          <cell r="C213" t="str">
            <v>North Mahaska Comm School District</v>
          </cell>
          <cell r="D213">
            <v>3199505.63</v>
          </cell>
          <cell r="E213">
            <v>835693.1</v>
          </cell>
          <cell r="F213">
            <v>506446.15</v>
          </cell>
          <cell r="G213">
            <v>100248.52</v>
          </cell>
          <cell r="H213">
            <v>66719.63</v>
          </cell>
          <cell r="I213">
            <v>17201.25</v>
          </cell>
          <cell r="J213">
            <v>0</v>
          </cell>
          <cell r="K213">
            <v>0</v>
          </cell>
          <cell r="L213">
            <v>0</v>
          </cell>
          <cell r="M213">
            <v>0</v>
          </cell>
          <cell r="N213">
            <v>0</v>
          </cell>
          <cell r="O213">
            <v>0</v>
          </cell>
          <cell r="P213">
            <v>0</v>
          </cell>
          <cell r="Q213">
            <v>0</v>
          </cell>
          <cell r="R213">
            <v>83595.56</v>
          </cell>
          <cell r="S213">
            <v>18297.47</v>
          </cell>
          <cell r="T213">
            <v>487.18</v>
          </cell>
          <cell r="U213">
            <v>13162.43</v>
          </cell>
          <cell r="V213">
            <v>13407.84</v>
          </cell>
          <cell r="W213">
            <v>298.14999999999998</v>
          </cell>
          <cell r="X213">
            <v>0</v>
          </cell>
          <cell r="Y213">
            <v>38740.75</v>
          </cell>
          <cell r="Z213">
            <v>11441.84</v>
          </cell>
          <cell r="AA213">
            <v>0</v>
          </cell>
          <cell r="AB213">
            <v>1115.8699999999999</v>
          </cell>
          <cell r="AC213">
            <v>1249</v>
          </cell>
          <cell r="AD213">
            <v>99</v>
          </cell>
          <cell r="AE213">
            <v>0</v>
          </cell>
          <cell r="AF213">
            <v>0</v>
          </cell>
          <cell r="AG213">
            <v>0</v>
          </cell>
          <cell r="AH213">
            <v>13500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310</v>
          </cell>
          <cell r="BY213">
            <v>0</v>
          </cell>
          <cell r="BZ213">
            <v>0</v>
          </cell>
          <cell r="CA213">
            <v>0</v>
          </cell>
          <cell r="CB213">
            <v>0</v>
          </cell>
          <cell r="CC213">
            <v>0</v>
          </cell>
          <cell r="CD213">
            <v>0</v>
          </cell>
          <cell r="CE213">
            <v>3591.79</v>
          </cell>
          <cell r="CF213">
            <v>4163.1899999999996</v>
          </cell>
          <cell r="CG213">
            <v>0</v>
          </cell>
          <cell r="CH213">
            <v>0</v>
          </cell>
          <cell r="CI213">
            <v>0</v>
          </cell>
          <cell r="CJ213">
            <v>0</v>
          </cell>
          <cell r="CK213">
            <v>0</v>
          </cell>
          <cell r="CL213">
            <v>30675.51</v>
          </cell>
          <cell r="CM213">
            <v>46157.01</v>
          </cell>
          <cell r="CN213">
            <v>25910.83</v>
          </cell>
          <cell r="CO213">
            <v>4474.6499999999996</v>
          </cell>
          <cell r="CP213">
            <v>0</v>
          </cell>
          <cell r="CQ213">
            <v>0</v>
          </cell>
          <cell r="CR213">
            <v>0</v>
          </cell>
          <cell r="CS213">
            <v>2750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18605.07</v>
          </cell>
          <cell r="DH213">
            <v>1955.51</v>
          </cell>
          <cell r="DI213">
            <v>0</v>
          </cell>
          <cell r="DJ213">
            <v>5244.9</v>
          </cell>
          <cell r="DK213">
            <v>0</v>
          </cell>
          <cell r="DL213">
            <v>118501.99</v>
          </cell>
          <cell r="DM213">
            <v>42325.77</v>
          </cell>
          <cell r="DN213">
            <v>1211.3</v>
          </cell>
          <cell r="DO213">
            <v>1252.44</v>
          </cell>
          <cell r="DP213">
            <v>1176.94</v>
          </cell>
          <cell r="DQ213">
            <v>816</v>
          </cell>
          <cell r="DR213">
            <v>0</v>
          </cell>
          <cell r="DS213">
            <v>0</v>
          </cell>
          <cell r="DT213">
            <v>0</v>
          </cell>
          <cell r="DU213">
            <v>580</v>
          </cell>
          <cell r="DV213">
            <v>0</v>
          </cell>
          <cell r="DW213">
            <v>0</v>
          </cell>
          <cell r="DX213">
            <v>0</v>
          </cell>
          <cell r="DY213">
            <v>0</v>
          </cell>
          <cell r="DZ213">
            <v>245338.48</v>
          </cell>
          <cell r="EA213">
            <v>87651.42</v>
          </cell>
          <cell r="EB213">
            <v>0</v>
          </cell>
          <cell r="EC213">
            <v>1785.76</v>
          </cell>
          <cell r="ED213">
            <v>3100.03</v>
          </cell>
          <cell r="EE213">
            <v>561</v>
          </cell>
          <cell r="EF213">
            <v>0</v>
          </cell>
          <cell r="EG213">
            <v>77295.17</v>
          </cell>
          <cell r="EH213">
            <v>12918.85</v>
          </cell>
          <cell r="EI213">
            <v>19620.41</v>
          </cell>
          <cell r="EJ213">
            <v>3031.56</v>
          </cell>
          <cell r="EK213">
            <v>129.99</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5026.6899999999996</v>
          </cell>
          <cell r="FJ213">
            <v>859.05</v>
          </cell>
          <cell r="FK213">
            <v>0</v>
          </cell>
          <cell r="FL213">
            <v>0</v>
          </cell>
          <cell r="FM213">
            <v>0</v>
          </cell>
          <cell r="FN213">
            <v>0</v>
          </cell>
          <cell r="FO213">
            <v>0</v>
          </cell>
          <cell r="FP213">
            <v>0</v>
          </cell>
          <cell r="FQ213">
            <v>0</v>
          </cell>
          <cell r="FR213">
            <v>90</v>
          </cell>
          <cell r="FS213">
            <v>0</v>
          </cell>
          <cell r="FT213">
            <v>0</v>
          </cell>
          <cell r="FU213">
            <v>0</v>
          </cell>
          <cell r="FV213">
            <v>0</v>
          </cell>
          <cell r="FW213">
            <v>0</v>
          </cell>
          <cell r="FX213">
            <v>0</v>
          </cell>
          <cell r="FY213">
            <v>0</v>
          </cell>
          <cell r="FZ213">
            <v>0</v>
          </cell>
          <cell r="GA213">
            <v>2816.64</v>
          </cell>
          <cell r="GB213">
            <v>0</v>
          </cell>
          <cell r="GC213">
            <v>0</v>
          </cell>
          <cell r="GD213">
            <v>0</v>
          </cell>
          <cell r="GE213">
            <v>0</v>
          </cell>
          <cell r="GF213">
            <v>0</v>
          </cell>
          <cell r="GG213">
            <v>0</v>
          </cell>
          <cell r="GH213">
            <v>0</v>
          </cell>
          <cell r="GI213">
            <v>0</v>
          </cell>
          <cell r="GJ213">
            <v>0</v>
          </cell>
          <cell r="GK213">
            <v>203083.42</v>
          </cell>
          <cell r="GL213">
            <v>55975.27</v>
          </cell>
          <cell r="GM213">
            <v>38973.879999999997</v>
          </cell>
          <cell r="GN213">
            <v>207803.75</v>
          </cell>
          <cell r="GO213">
            <v>5470.68</v>
          </cell>
          <cell r="GP213">
            <v>280</v>
          </cell>
          <cell r="GQ213">
            <v>0</v>
          </cell>
          <cell r="GR213">
            <v>168517.6</v>
          </cell>
          <cell r="GS213">
            <v>58409.54</v>
          </cell>
          <cell r="GT213">
            <v>17421.169999999998</v>
          </cell>
          <cell r="GU213">
            <v>39553.5</v>
          </cell>
          <cell r="GV213">
            <v>0</v>
          </cell>
          <cell r="GW213">
            <v>1739.99</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cell r="HQ213">
            <v>0</v>
          </cell>
          <cell r="HR213">
            <v>0</v>
          </cell>
          <cell r="HS213">
            <v>0</v>
          </cell>
          <cell r="HT213">
            <v>0</v>
          </cell>
          <cell r="HU213">
            <v>0</v>
          </cell>
          <cell r="HV213">
            <v>0</v>
          </cell>
          <cell r="HW213">
            <v>0</v>
          </cell>
          <cell r="HX213">
            <v>0</v>
          </cell>
          <cell r="HY213">
            <v>0</v>
          </cell>
          <cell r="HZ213">
            <v>0</v>
          </cell>
          <cell r="IA213">
            <v>0</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224786</v>
          </cell>
          <cell r="IV213">
            <v>0</v>
          </cell>
          <cell r="IW213">
            <v>0</v>
          </cell>
          <cell r="IX213">
            <v>0</v>
          </cell>
          <cell r="IY213">
            <v>0</v>
          </cell>
          <cell r="IZ213">
            <v>0</v>
          </cell>
          <cell r="JA213">
            <v>0</v>
          </cell>
          <cell r="JB213">
            <v>7184.14</v>
          </cell>
          <cell r="JC213">
            <v>0</v>
          </cell>
          <cell r="JD213">
            <v>0</v>
          </cell>
          <cell r="JE213">
            <v>0</v>
          </cell>
          <cell r="JF213">
            <v>0</v>
          </cell>
          <cell r="JG213">
            <v>0</v>
          </cell>
          <cell r="JH213">
            <v>0</v>
          </cell>
          <cell r="JI213">
            <v>0</v>
          </cell>
          <cell r="JJ213">
            <v>0</v>
          </cell>
          <cell r="JK213">
            <v>0</v>
          </cell>
          <cell r="JL213">
            <v>0</v>
          </cell>
          <cell r="JM213">
            <v>0</v>
          </cell>
          <cell r="JN213">
            <v>0</v>
          </cell>
          <cell r="JO213">
            <v>0</v>
          </cell>
          <cell r="JP213">
            <v>0</v>
          </cell>
          <cell r="JQ213">
            <v>0</v>
          </cell>
          <cell r="JR213">
            <v>0</v>
          </cell>
          <cell r="JS213">
            <v>0</v>
          </cell>
          <cell r="JT213">
            <v>0</v>
          </cell>
          <cell r="JU213">
            <v>0</v>
          </cell>
          <cell r="JV213">
            <v>0</v>
          </cell>
          <cell r="JW213">
            <v>0</v>
          </cell>
          <cell r="JX213">
            <v>0</v>
          </cell>
          <cell r="JY213">
            <v>0</v>
          </cell>
          <cell r="JZ213">
            <v>0</v>
          </cell>
          <cell r="KA213">
            <v>0</v>
          </cell>
          <cell r="KB213">
            <v>0</v>
          </cell>
          <cell r="KC213">
            <v>0</v>
          </cell>
          <cell r="KD213">
            <v>20208.46</v>
          </cell>
          <cell r="KE213">
            <v>4139605.29</v>
          </cell>
          <cell r="KF213">
            <v>1123572.31</v>
          </cell>
          <cell r="KG213">
            <v>654262.46</v>
          </cell>
          <cell r="KH213">
            <v>420229.54</v>
          </cell>
          <cell r="KI213">
            <v>119981.58</v>
          </cell>
          <cell r="KJ213">
            <v>30714.94</v>
          </cell>
          <cell r="KK213">
            <v>252178.6</v>
          </cell>
        </row>
        <row r="214">
          <cell r="A214">
            <v>211</v>
          </cell>
          <cell r="B214">
            <v>4777</v>
          </cell>
          <cell r="C214" t="str">
            <v>North Linn Comm School District</v>
          </cell>
          <cell r="D214">
            <v>3060950.95</v>
          </cell>
          <cell r="E214">
            <v>479510.92</v>
          </cell>
          <cell r="F214">
            <v>828871.36</v>
          </cell>
          <cell r="G214">
            <v>52752.51</v>
          </cell>
          <cell r="H214">
            <v>15508.55</v>
          </cell>
          <cell r="I214">
            <v>240</v>
          </cell>
          <cell r="J214">
            <v>0</v>
          </cell>
          <cell r="K214">
            <v>0</v>
          </cell>
          <cell r="L214">
            <v>0</v>
          </cell>
          <cell r="M214">
            <v>0</v>
          </cell>
          <cell r="N214">
            <v>0</v>
          </cell>
          <cell r="O214">
            <v>0</v>
          </cell>
          <cell r="P214">
            <v>0</v>
          </cell>
          <cell r="Q214">
            <v>0</v>
          </cell>
          <cell r="R214">
            <v>104802.32</v>
          </cell>
          <cell r="S214">
            <v>15711.44</v>
          </cell>
          <cell r="T214">
            <v>116669.9</v>
          </cell>
          <cell r="U214">
            <v>391.55</v>
          </cell>
          <cell r="V214">
            <v>0</v>
          </cell>
          <cell r="W214">
            <v>0</v>
          </cell>
          <cell r="X214">
            <v>0</v>
          </cell>
          <cell r="Y214">
            <v>40507</v>
          </cell>
          <cell r="Z214">
            <v>6247.88</v>
          </cell>
          <cell r="AA214">
            <v>0</v>
          </cell>
          <cell r="AB214">
            <v>3130.84</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238814.33</v>
          </cell>
          <cell r="BW214">
            <v>46355.94</v>
          </cell>
          <cell r="BX214">
            <v>4200.8500000000004</v>
          </cell>
          <cell r="BY214">
            <v>8057.84</v>
          </cell>
          <cell r="BZ214">
            <v>0</v>
          </cell>
          <cell r="CA214">
            <v>0</v>
          </cell>
          <cell r="CB214">
            <v>0</v>
          </cell>
          <cell r="CC214">
            <v>16280.67</v>
          </cell>
          <cell r="CD214">
            <v>1828.72</v>
          </cell>
          <cell r="CE214">
            <v>2105.2800000000002</v>
          </cell>
          <cell r="CF214">
            <v>2428.31</v>
          </cell>
          <cell r="CG214">
            <v>0</v>
          </cell>
          <cell r="CH214">
            <v>0</v>
          </cell>
          <cell r="CI214">
            <v>0</v>
          </cell>
          <cell r="CJ214">
            <v>0</v>
          </cell>
          <cell r="CK214">
            <v>0</v>
          </cell>
          <cell r="CL214">
            <v>34274.39</v>
          </cell>
          <cell r="CM214">
            <v>1162.48</v>
          </cell>
          <cell r="CN214">
            <v>622.97</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60082.36</v>
          </cell>
          <cell r="DH214">
            <v>1525.15</v>
          </cell>
          <cell r="DI214">
            <v>0</v>
          </cell>
          <cell r="DJ214">
            <v>41337.01</v>
          </cell>
          <cell r="DK214">
            <v>0</v>
          </cell>
          <cell r="DL214">
            <v>13865.36</v>
          </cell>
          <cell r="DM214">
            <v>6864.73</v>
          </cell>
          <cell r="DN214">
            <v>12103.29</v>
          </cell>
          <cell r="DO214">
            <v>1325</v>
          </cell>
          <cell r="DP214">
            <v>846.5</v>
          </cell>
          <cell r="DQ214">
            <v>1719.24</v>
          </cell>
          <cell r="DR214">
            <v>0</v>
          </cell>
          <cell r="DS214">
            <v>0</v>
          </cell>
          <cell r="DT214">
            <v>0</v>
          </cell>
          <cell r="DU214">
            <v>531</v>
          </cell>
          <cell r="DV214">
            <v>0</v>
          </cell>
          <cell r="DW214">
            <v>0</v>
          </cell>
          <cell r="DX214">
            <v>0</v>
          </cell>
          <cell r="DY214">
            <v>0</v>
          </cell>
          <cell r="DZ214">
            <v>225757</v>
          </cell>
          <cell r="EA214">
            <v>64540.81</v>
          </cell>
          <cell r="EB214">
            <v>3023.63</v>
          </cell>
          <cell r="EC214">
            <v>7140.82</v>
          </cell>
          <cell r="ED214">
            <v>0</v>
          </cell>
          <cell r="EE214">
            <v>1876.47</v>
          </cell>
          <cell r="EF214">
            <v>0</v>
          </cell>
          <cell r="EG214">
            <v>70108.960000000006</v>
          </cell>
          <cell r="EH214">
            <v>38391.410000000003</v>
          </cell>
          <cell r="EI214">
            <v>4718.93</v>
          </cell>
          <cell r="EJ214">
            <v>0</v>
          </cell>
          <cell r="EK214">
            <v>0</v>
          </cell>
          <cell r="EL214">
            <v>0</v>
          </cell>
          <cell r="EM214">
            <v>0</v>
          </cell>
          <cell r="EN214">
            <v>0</v>
          </cell>
          <cell r="EO214">
            <v>0</v>
          </cell>
          <cell r="EP214">
            <v>0</v>
          </cell>
          <cell r="EQ214">
            <v>0</v>
          </cell>
          <cell r="ER214">
            <v>0</v>
          </cell>
          <cell r="ES214">
            <v>0</v>
          </cell>
          <cell r="ET214">
            <v>0</v>
          </cell>
          <cell r="EU214">
            <v>7783.8</v>
          </cell>
          <cell r="EV214">
            <v>1350.51</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1435</v>
          </cell>
          <cell r="GA214">
            <v>12620.71</v>
          </cell>
          <cell r="GB214">
            <v>0</v>
          </cell>
          <cell r="GC214">
            <v>0</v>
          </cell>
          <cell r="GD214">
            <v>0</v>
          </cell>
          <cell r="GE214">
            <v>0</v>
          </cell>
          <cell r="GF214">
            <v>0</v>
          </cell>
          <cell r="GG214">
            <v>0</v>
          </cell>
          <cell r="GH214">
            <v>0</v>
          </cell>
          <cell r="GI214">
            <v>0</v>
          </cell>
          <cell r="GJ214">
            <v>0</v>
          </cell>
          <cell r="GK214">
            <v>193526.78</v>
          </cell>
          <cell r="GL214">
            <v>28369.75</v>
          </cell>
          <cell r="GM214">
            <v>174372.23</v>
          </cell>
          <cell r="GN214">
            <v>194936.52</v>
          </cell>
          <cell r="GO214">
            <v>9761.0300000000007</v>
          </cell>
          <cell r="GP214">
            <v>7706.76</v>
          </cell>
          <cell r="GQ214">
            <v>0</v>
          </cell>
          <cell r="GR214">
            <v>222451.28</v>
          </cell>
          <cell r="GS214">
            <v>40494.33</v>
          </cell>
          <cell r="GT214">
            <v>2115.2199999999998</v>
          </cell>
          <cell r="GU214">
            <v>50279.56</v>
          </cell>
          <cell r="GV214">
            <v>0</v>
          </cell>
          <cell r="GW214">
            <v>1860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v>
          </cell>
          <cell r="IS214">
            <v>0</v>
          </cell>
          <cell r="IT214">
            <v>0</v>
          </cell>
          <cell r="IU214">
            <v>275236</v>
          </cell>
          <cell r="IV214">
            <v>0</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v>
          </cell>
          <cell r="JM214">
            <v>0</v>
          </cell>
          <cell r="JN214">
            <v>0</v>
          </cell>
          <cell r="JO214">
            <v>0</v>
          </cell>
          <cell r="JP214">
            <v>0</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4194848.45</v>
          </cell>
          <cell r="KF214">
            <v>729666.44</v>
          </cell>
          <cell r="KG214">
            <v>1243068.44</v>
          </cell>
          <cell r="KH214">
            <v>324565.58</v>
          </cell>
          <cell r="KI214">
            <v>39359.760000000002</v>
          </cell>
          <cell r="KJ214">
            <v>54739.48</v>
          </cell>
          <cell r="KK214">
            <v>275236</v>
          </cell>
        </row>
        <row r="215">
          <cell r="A215">
            <v>212</v>
          </cell>
          <cell r="B215">
            <v>4778</v>
          </cell>
          <cell r="C215" t="str">
            <v>North Kossuth Comm School District</v>
          </cell>
          <cell r="D215">
            <v>1882402.95</v>
          </cell>
          <cell r="E215">
            <v>647822.04</v>
          </cell>
          <cell r="F215">
            <v>1088506.54</v>
          </cell>
          <cell r="G215">
            <v>48188.77</v>
          </cell>
          <cell r="H215">
            <v>1500.88</v>
          </cell>
          <cell r="I215">
            <v>24555.42</v>
          </cell>
          <cell r="J215">
            <v>0</v>
          </cell>
          <cell r="K215">
            <v>0</v>
          </cell>
          <cell r="L215">
            <v>0</v>
          </cell>
          <cell r="M215">
            <v>0</v>
          </cell>
          <cell r="N215">
            <v>0</v>
          </cell>
          <cell r="O215">
            <v>0</v>
          </cell>
          <cell r="P215">
            <v>0</v>
          </cell>
          <cell r="Q215">
            <v>0</v>
          </cell>
          <cell r="R215">
            <v>0</v>
          </cell>
          <cell r="S215">
            <v>0</v>
          </cell>
          <cell r="T215">
            <v>21295.31</v>
          </cell>
          <cell r="U215">
            <v>0</v>
          </cell>
          <cell r="V215">
            <v>0</v>
          </cell>
          <cell r="W215">
            <v>0</v>
          </cell>
          <cell r="X215">
            <v>0</v>
          </cell>
          <cell r="Y215">
            <v>56741.24</v>
          </cell>
          <cell r="Z215">
            <v>18219.48</v>
          </cell>
          <cell r="AA215">
            <v>0</v>
          </cell>
          <cell r="AB215">
            <v>865.28</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259.18</v>
          </cell>
          <cell r="CG215">
            <v>0</v>
          </cell>
          <cell r="CH215">
            <v>0</v>
          </cell>
          <cell r="CI215">
            <v>0</v>
          </cell>
          <cell r="CJ215">
            <v>40555.769999999997</v>
          </cell>
          <cell r="CK215">
            <v>7391.36</v>
          </cell>
          <cell r="CL215">
            <v>0</v>
          </cell>
          <cell r="CM215">
            <v>1052.1199999999999</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7700</v>
          </cell>
          <cell r="DH215">
            <v>0</v>
          </cell>
          <cell r="DI215">
            <v>0</v>
          </cell>
          <cell r="DJ215">
            <v>3199.95</v>
          </cell>
          <cell r="DK215">
            <v>0</v>
          </cell>
          <cell r="DL215">
            <v>143778</v>
          </cell>
          <cell r="DM215">
            <v>45531.56</v>
          </cell>
          <cell r="DN215">
            <v>2551.23</v>
          </cell>
          <cell r="DO215">
            <v>37.44</v>
          </cell>
          <cell r="DP215">
            <v>0</v>
          </cell>
          <cell r="DQ215">
            <v>305.5</v>
          </cell>
          <cell r="DR215">
            <v>0</v>
          </cell>
          <cell r="DS215">
            <v>0</v>
          </cell>
          <cell r="DT215">
            <v>0</v>
          </cell>
          <cell r="DU215">
            <v>265</v>
          </cell>
          <cell r="DV215">
            <v>0</v>
          </cell>
          <cell r="DW215">
            <v>0</v>
          </cell>
          <cell r="DX215">
            <v>0</v>
          </cell>
          <cell r="DY215">
            <v>0</v>
          </cell>
          <cell r="DZ215">
            <v>90750</v>
          </cell>
          <cell r="EA215">
            <v>36655.550000000003</v>
          </cell>
          <cell r="EB215">
            <v>0</v>
          </cell>
          <cell r="EC215">
            <v>22.88</v>
          </cell>
          <cell r="ED215">
            <v>0</v>
          </cell>
          <cell r="EE215">
            <v>561</v>
          </cell>
          <cell r="EF215">
            <v>0</v>
          </cell>
          <cell r="EG215">
            <v>63422.71</v>
          </cell>
          <cell r="EH215">
            <v>26405.17</v>
          </cell>
          <cell r="EI215">
            <v>57957.87</v>
          </cell>
          <cell r="EJ215">
            <v>128.05000000000001</v>
          </cell>
          <cell r="EK215">
            <v>0</v>
          </cell>
          <cell r="EL215">
            <v>2739.91</v>
          </cell>
          <cell r="EM215">
            <v>0</v>
          </cell>
          <cell r="EN215">
            <v>0</v>
          </cell>
          <cell r="EO215">
            <v>0</v>
          </cell>
          <cell r="EP215">
            <v>0</v>
          </cell>
          <cell r="EQ215">
            <v>0</v>
          </cell>
          <cell r="ER215">
            <v>0</v>
          </cell>
          <cell r="ES215">
            <v>0</v>
          </cell>
          <cell r="ET215">
            <v>0</v>
          </cell>
          <cell r="EU215">
            <v>0</v>
          </cell>
          <cell r="EV215">
            <v>0</v>
          </cell>
          <cell r="EW215">
            <v>1077.5999999999999</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3060.54</v>
          </cell>
          <cell r="FL215">
            <v>0</v>
          </cell>
          <cell r="FM215">
            <v>0</v>
          </cell>
          <cell r="FN215">
            <v>0</v>
          </cell>
          <cell r="FO215">
            <v>0</v>
          </cell>
          <cell r="FP215">
            <v>0</v>
          </cell>
          <cell r="FQ215">
            <v>0</v>
          </cell>
          <cell r="FR215">
            <v>0</v>
          </cell>
          <cell r="FS215">
            <v>0</v>
          </cell>
          <cell r="FT215">
            <v>0</v>
          </cell>
          <cell r="FU215">
            <v>0</v>
          </cell>
          <cell r="FV215">
            <v>0</v>
          </cell>
          <cell r="FW215">
            <v>7156.92</v>
          </cell>
          <cell r="FX215">
            <v>1304.48</v>
          </cell>
          <cell r="FY215">
            <v>240</v>
          </cell>
          <cell r="FZ215">
            <v>0</v>
          </cell>
          <cell r="GA215">
            <v>0</v>
          </cell>
          <cell r="GB215">
            <v>0</v>
          </cell>
          <cell r="GC215">
            <v>0</v>
          </cell>
          <cell r="GD215">
            <v>0</v>
          </cell>
          <cell r="GE215">
            <v>0</v>
          </cell>
          <cell r="GF215">
            <v>0</v>
          </cell>
          <cell r="GG215">
            <v>0</v>
          </cell>
          <cell r="GH215">
            <v>0</v>
          </cell>
          <cell r="GI215">
            <v>0</v>
          </cell>
          <cell r="GJ215">
            <v>0</v>
          </cell>
          <cell r="GK215">
            <v>107491.97</v>
          </cell>
          <cell r="GL215">
            <v>41926.699999999997</v>
          </cell>
          <cell r="GM215">
            <v>11823.75</v>
          </cell>
          <cell r="GN215">
            <v>90855.4</v>
          </cell>
          <cell r="GO215">
            <v>0</v>
          </cell>
          <cell r="GP215">
            <v>110</v>
          </cell>
          <cell r="GQ215">
            <v>0</v>
          </cell>
          <cell r="GR215">
            <v>62549.65</v>
          </cell>
          <cell r="GS215">
            <v>10647.73</v>
          </cell>
          <cell r="GT215">
            <v>43718.5</v>
          </cell>
          <cell r="GU215">
            <v>26447.39</v>
          </cell>
          <cell r="GV215">
            <v>0</v>
          </cell>
          <cell r="GW215">
            <v>0</v>
          </cell>
          <cell r="GX215">
            <v>0</v>
          </cell>
          <cell r="GY215">
            <v>0</v>
          </cell>
          <cell r="GZ215">
            <v>0</v>
          </cell>
          <cell r="HA215">
            <v>0</v>
          </cell>
          <cell r="HB215">
            <v>0</v>
          </cell>
          <cell r="HC215">
            <v>0</v>
          </cell>
          <cell r="HD215">
            <v>0</v>
          </cell>
          <cell r="HE215">
            <v>0</v>
          </cell>
          <cell r="HF215">
            <v>0</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0</v>
          </cell>
          <cell r="HW215">
            <v>0</v>
          </cell>
          <cell r="HX215">
            <v>0</v>
          </cell>
          <cell r="HY215">
            <v>0</v>
          </cell>
          <cell r="HZ215">
            <v>0</v>
          </cell>
          <cell r="IA215">
            <v>0</v>
          </cell>
          <cell r="IB215">
            <v>0</v>
          </cell>
          <cell r="IC215">
            <v>0</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v>
          </cell>
          <cell r="IS215">
            <v>0</v>
          </cell>
          <cell r="IT215">
            <v>0</v>
          </cell>
          <cell r="IU215">
            <v>138565</v>
          </cell>
          <cell r="IV215">
            <v>0</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v>
          </cell>
          <cell r="JM215">
            <v>0</v>
          </cell>
          <cell r="JN215">
            <v>0</v>
          </cell>
          <cell r="JO215">
            <v>0</v>
          </cell>
          <cell r="JP215">
            <v>0</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2454849.21</v>
          </cell>
          <cell r="KF215">
            <v>835904.07</v>
          </cell>
          <cell r="KG215">
            <v>1238196.3400000001</v>
          </cell>
          <cell r="KH215">
            <v>167856.51</v>
          </cell>
          <cell r="KI215">
            <v>1500.88</v>
          </cell>
          <cell r="KJ215">
            <v>31471.78</v>
          </cell>
          <cell r="KK215">
            <v>138565</v>
          </cell>
        </row>
        <row r="216">
          <cell r="A216">
            <v>213</v>
          </cell>
          <cell r="B216">
            <v>4779</v>
          </cell>
          <cell r="C216" t="str">
            <v>North Polk Comm School District</v>
          </cell>
          <cell r="D216">
            <v>8569856.2699999996</v>
          </cell>
          <cell r="E216">
            <v>2382766.31</v>
          </cell>
          <cell r="F216">
            <v>1252298.57</v>
          </cell>
          <cell r="G216">
            <v>294969.09999999998</v>
          </cell>
          <cell r="H216">
            <v>92338.34</v>
          </cell>
          <cell r="I216">
            <v>9616.85</v>
          </cell>
          <cell r="J216">
            <v>0</v>
          </cell>
          <cell r="K216">
            <v>0</v>
          </cell>
          <cell r="L216">
            <v>0</v>
          </cell>
          <cell r="M216">
            <v>34267.370000000003</v>
          </cell>
          <cell r="N216">
            <v>0</v>
          </cell>
          <cell r="O216">
            <v>0</v>
          </cell>
          <cell r="P216">
            <v>0</v>
          </cell>
          <cell r="Q216">
            <v>0</v>
          </cell>
          <cell r="R216">
            <v>413275.75</v>
          </cell>
          <cell r="S216">
            <v>112915.02</v>
          </cell>
          <cell r="T216">
            <v>11252.67</v>
          </cell>
          <cell r="U216">
            <v>794.06</v>
          </cell>
          <cell r="V216">
            <v>0</v>
          </cell>
          <cell r="W216">
            <v>0</v>
          </cell>
          <cell r="X216">
            <v>0</v>
          </cell>
          <cell r="Y216">
            <v>161652.35</v>
          </cell>
          <cell r="Z216">
            <v>27713.7</v>
          </cell>
          <cell r="AA216">
            <v>0</v>
          </cell>
          <cell r="AB216">
            <v>3358.61</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400</v>
          </cell>
          <cell r="BR216">
            <v>0</v>
          </cell>
          <cell r="BS216">
            <v>0</v>
          </cell>
          <cell r="BT216">
            <v>0</v>
          </cell>
          <cell r="BU216">
            <v>0</v>
          </cell>
          <cell r="BV216">
            <v>539388.18999999994</v>
          </cell>
          <cell r="BW216">
            <v>170687.7</v>
          </cell>
          <cell r="BX216">
            <v>19892.75</v>
          </cell>
          <cell r="BY216">
            <v>8343.56</v>
          </cell>
          <cell r="BZ216">
            <v>0</v>
          </cell>
          <cell r="CA216">
            <v>1894.66</v>
          </cell>
          <cell r="CB216">
            <v>0</v>
          </cell>
          <cell r="CC216">
            <v>148644.72</v>
          </cell>
          <cell r="CD216">
            <v>35262.39</v>
          </cell>
          <cell r="CE216">
            <v>66</v>
          </cell>
          <cell r="CF216">
            <v>19888.43</v>
          </cell>
          <cell r="CG216">
            <v>0</v>
          </cell>
          <cell r="CH216">
            <v>0</v>
          </cell>
          <cell r="CI216">
            <v>0</v>
          </cell>
          <cell r="CJ216">
            <v>148510.21</v>
          </cell>
          <cell r="CK216">
            <v>55171.13</v>
          </cell>
          <cell r="CL216">
            <v>26725.040000000001</v>
          </cell>
          <cell r="CM216">
            <v>96931.51</v>
          </cell>
          <cell r="CN216">
            <v>400763.48</v>
          </cell>
          <cell r="CO216">
            <v>0</v>
          </cell>
          <cell r="CP216">
            <v>0</v>
          </cell>
          <cell r="CQ216">
            <v>0</v>
          </cell>
          <cell r="CR216">
            <v>0</v>
          </cell>
          <cell r="CS216">
            <v>9840.5</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27505.5</v>
          </cell>
          <cell r="DH216">
            <v>2295.4499999999998</v>
          </cell>
          <cell r="DI216">
            <v>0</v>
          </cell>
          <cell r="DJ216">
            <v>6412.56</v>
          </cell>
          <cell r="DK216">
            <v>0</v>
          </cell>
          <cell r="DL216">
            <v>263555.61</v>
          </cell>
          <cell r="DM216">
            <v>80238.850000000006</v>
          </cell>
          <cell r="DN216">
            <v>0</v>
          </cell>
          <cell r="DO216">
            <v>958.37</v>
          </cell>
          <cell r="DP216">
            <v>0</v>
          </cell>
          <cell r="DQ216">
            <v>4884</v>
          </cell>
          <cell r="DR216">
            <v>0</v>
          </cell>
          <cell r="DS216">
            <v>125071.33</v>
          </cell>
          <cell r="DT216">
            <v>42462.7</v>
          </cell>
          <cell r="DU216">
            <v>1609</v>
          </cell>
          <cell r="DV216">
            <v>0</v>
          </cell>
          <cell r="DW216">
            <v>0</v>
          </cell>
          <cell r="DX216">
            <v>561</v>
          </cell>
          <cell r="DY216">
            <v>0</v>
          </cell>
          <cell r="DZ216">
            <v>1106878.2</v>
          </cell>
          <cell r="EA216">
            <v>300414.09999999998</v>
          </cell>
          <cell r="EB216">
            <v>19881.05</v>
          </cell>
          <cell r="EC216">
            <v>20656.23</v>
          </cell>
          <cell r="ED216">
            <v>18684</v>
          </cell>
          <cell r="EE216">
            <v>10586.97</v>
          </cell>
          <cell r="EF216">
            <v>0</v>
          </cell>
          <cell r="EG216">
            <v>276071.96000000002</v>
          </cell>
          <cell r="EH216">
            <v>82866.67</v>
          </cell>
          <cell r="EI216">
            <v>86791.48</v>
          </cell>
          <cell r="EJ216">
            <v>6802.49</v>
          </cell>
          <cell r="EK216">
            <v>838.9</v>
          </cell>
          <cell r="EL216">
            <v>1687.36</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25705.5</v>
          </cell>
          <cell r="FL216">
            <v>2415</v>
          </cell>
          <cell r="FM216">
            <v>0</v>
          </cell>
          <cell r="FN216">
            <v>0</v>
          </cell>
          <cell r="FO216">
            <v>0</v>
          </cell>
          <cell r="FP216">
            <v>0</v>
          </cell>
          <cell r="FQ216">
            <v>0</v>
          </cell>
          <cell r="FR216">
            <v>12597.4</v>
          </cell>
          <cell r="FS216">
            <v>0</v>
          </cell>
          <cell r="FT216">
            <v>0</v>
          </cell>
          <cell r="FU216">
            <v>0</v>
          </cell>
          <cell r="FV216">
            <v>0</v>
          </cell>
          <cell r="FW216">
            <v>0</v>
          </cell>
          <cell r="FX216">
            <v>0</v>
          </cell>
          <cell r="FY216">
            <v>3115.05</v>
          </cell>
          <cell r="FZ216">
            <v>13150</v>
          </cell>
          <cell r="GA216">
            <v>0</v>
          </cell>
          <cell r="GB216">
            <v>0</v>
          </cell>
          <cell r="GC216">
            <v>0</v>
          </cell>
          <cell r="GD216">
            <v>0</v>
          </cell>
          <cell r="GE216">
            <v>0</v>
          </cell>
          <cell r="GF216">
            <v>0</v>
          </cell>
          <cell r="GG216">
            <v>0</v>
          </cell>
          <cell r="GH216">
            <v>0</v>
          </cell>
          <cell r="GI216">
            <v>0</v>
          </cell>
          <cell r="GJ216">
            <v>0</v>
          </cell>
          <cell r="GK216">
            <v>888261.42</v>
          </cell>
          <cell r="GL216">
            <v>277627.21999999997</v>
          </cell>
          <cell r="GM216">
            <v>477209.01</v>
          </cell>
          <cell r="GN216">
            <v>533814.14</v>
          </cell>
          <cell r="GO216">
            <v>19754.509999999998</v>
          </cell>
          <cell r="GP216">
            <v>900.46</v>
          </cell>
          <cell r="GQ216">
            <v>0</v>
          </cell>
          <cell r="GR216">
            <v>641211.82999999996</v>
          </cell>
          <cell r="GS216">
            <v>129740.9</v>
          </cell>
          <cell r="GT216">
            <v>17865.21</v>
          </cell>
          <cell r="GU216">
            <v>98963.02</v>
          </cell>
          <cell r="GV216">
            <v>10549.46</v>
          </cell>
          <cell r="GW216">
            <v>330</v>
          </cell>
          <cell r="GX216">
            <v>0</v>
          </cell>
          <cell r="GY216">
            <v>0</v>
          </cell>
          <cell r="GZ216">
            <v>0</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0</v>
          </cell>
          <cell r="HW216">
            <v>0</v>
          </cell>
          <cell r="HX216">
            <v>0</v>
          </cell>
          <cell r="HY216">
            <v>0</v>
          </cell>
          <cell r="HZ216">
            <v>0</v>
          </cell>
          <cell r="IA216">
            <v>0</v>
          </cell>
          <cell r="IB216">
            <v>0</v>
          </cell>
          <cell r="IC216">
            <v>0</v>
          </cell>
          <cell r="ID216">
            <v>0</v>
          </cell>
          <cell r="IE216">
            <v>0</v>
          </cell>
          <cell r="IF216">
            <v>0</v>
          </cell>
          <cell r="IG216">
            <v>0</v>
          </cell>
          <cell r="IH216">
            <v>0</v>
          </cell>
          <cell r="II216">
            <v>0</v>
          </cell>
          <cell r="IJ216">
            <v>0</v>
          </cell>
          <cell r="IK216">
            <v>0</v>
          </cell>
          <cell r="IL216">
            <v>0</v>
          </cell>
          <cell r="IM216">
            <v>0</v>
          </cell>
          <cell r="IN216">
            <v>0</v>
          </cell>
          <cell r="IO216">
            <v>0</v>
          </cell>
          <cell r="IP216">
            <v>0</v>
          </cell>
          <cell r="IQ216">
            <v>0</v>
          </cell>
          <cell r="IR216">
            <v>0</v>
          </cell>
          <cell r="IS216">
            <v>0</v>
          </cell>
          <cell r="IT216">
            <v>0</v>
          </cell>
          <cell r="IU216">
            <v>825850</v>
          </cell>
          <cell r="IV216">
            <v>0</v>
          </cell>
          <cell r="IW216">
            <v>0</v>
          </cell>
          <cell r="IX216">
            <v>0</v>
          </cell>
          <cell r="IY216">
            <v>0</v>
          </cell>
          <cell r="IZ216">
            <v>0</v>
          </cell>
          <cell r="JA216">
            <v>0</v>
          </cell>
          <cell r="JB216">
            <v>0</v>
          </cell>
          <cell r="JC216">
            <v>0</v>
          </cell>
          <cell r="JD216">
            <v>0</v>
          </cell>
          <cell r="JE216">
            <v>0</v>
          </cell>
          <cell r="JF216">
            <v>0</v>
          </cell>
          <cell r="JG216">
            <v>0</v>
          </cell>
          <cell r="JH216">
            <v>0</v>
          </cell>
          <cell r="JI216">
            <v>0</v>
          </cell>
          <cell r="JJ216">
            <v>0</v>
          </cell>
          <cell r="JK216">
            <v>0</v>
          </cell>
          <cell r="JL216">
            <v>0</v>
          </cell>
          <cell r="JM216">
            <v>0</v>
          </cell>
          <cell r="JN216">
            <v>0</v>
          </cell>
          <cell r="JO216">
            <v>0</v>
          </cell>
          <cell r="JP216">
            <v>0</v>
          </cell>
          <cell r="JQ216">
            <v>0</v>
          </cell>
          <cell r="JR216">
            <v>0</v>
          </cell>
          <cell r="JS216">
            <v>0</v>
          </cell>
          <cell r="JT216">
            <v>0</v>
          </cell>
          <cell r="JU216">
            <v>0</v>
          </cell>
          <cell r="JV216">
            <v>0</v>
          </cell>
          <cell r="JW216">
            <v>0</v>
          </cell>
          <cell r="JX216">
            <v>0</v>
          </cell>
          <cell r="JY216">
            <v>0</v>
          </cell>
          <cell r="JZ216">
            <v>0</v>
          </cell>
          <cell r="KA216">
            <v>0</v>
          </cell>
          <cell r="KB216">
            <v>0</v>
          </cell>
          <cell r="KC216">
            <v>0</v>
          </cell>
          <cell r="KD216">
            <v>0</v>
          </cell>
          <cell r="KE216">
            <v>13282377.84</v>
          </cell>
          <cell r="KF216">
            <v>3697866.69</v>
          </cell>
          <cell r="KG216">
            <v>2027022.1</v>
          </cell>
          <cell r="KH216">
            <v>1103339.97</v>
          </cell>
          <cell r="KI216">
            <v>542928.68999999994</v>
          </cell>
          <cell r="KJ216">
            <v>36873.86</v>
          </cell>
          <cell r="KK216">
            <v>825850</v>
          </cell>
        </row>
        <row r="217">
          <cell r="A217">
            <v>214</v>
          </cell>
          <cell r="B217">
            <v>4784</v>
          </cell>
          <cell r="C217" t="str">
            <v>North Scott Comm School District</v>
          </cell>
          <cell r="D217">
            <v>15194463.65</v>
          </cell>
          <cell r="E217">
            <v>5299240.47</v>
          </cell>
          <cell r="F217">
            <v>1510370.17</v>
          </cell>
          <cell r="G217">
            <v>875796.74</v>
          </cell>
          <cell r="H217">
            <v>222349.32</v>
          </cell>
          <cell r="I217">
            <v>26094.32</v>
          </cell>
          <cell r="J217">
            <v>326.39999999999998</v>
          </cell>
          <cell r="K217">
            <v>38304.04</v>
          </cell>
          <cell r="L217">
            <v>22172.41</v>
          </cell>
          <cell r="M217">
            <v>41864</v>
          </cell>
          <cell r="N217">
            <v>0</v>
          </cell>
          <cell r="O217">
            <v>0</v>
          </cell>
          <cell r="P217">
            <v>0</v>
          </cell>
          <cell r="Q217">
            <v>0</v>
          </cell>
          <cell r="R217">
            <v>678061.95</v>
          </cell>
          <cell r="S217">
            <v>239844.57</v>
          </cell>
          <cell r="T217">
            <v>16219.45</v>
          </cell>
          <cell r="U217">
            <v>1947.79</v>
          </cell>
          <cell r="V217">
            <v>0</v>
          </cell>
          <cell r="W217">
            <v>1000</v>
          </cell>
          <cell r="X217">
            <v>0</v>
          </cell>
          <cell r="Y217">
            <v>299453.77</v>
          </cell>
          <cell r="Z217">
            <v>117604.02</v>
          </cell>
          <cell r="AA217">
            <v>0</v>
          </cell>
          <cell r="AB217">
            <v>20097.36</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86925.51</v>
          </cell>
          <cell r="BP217">
            <v>25466.34</v>
          </cell>
          <cell r="BQ217">
            <v>0</v>
          </cell>
          <cell r="BR217">
            <v>0</v>
          </cell>
          <cell r="BS217">
            <v>0</v>
          </cell>
          <cell r="BT217">
            <v>0</v>
          </cell>
          <cell r="BU217">
            <v>0</v>
          </cell>
          <cell r="BV217">
            <v>711770.1</v>
          </cell>
          <cell r="BW217">
            <v>198862.24</v>
          </cell>
          <cell r="BX217">
            <v>38886.559999999998</v>
          </cell>
          <cell r="BY217">
            <v>2336.08</v>
          </cell>
          <cell r="BZ217">
            <v>0</v>
          </cell>
          <cell r="CA217">
            <v>0</v>
          </cell>
          <cell r="CB217">
            <v>27.88</v>
          </cell>
          <cell r="CC217">
            <v>406183.85</v>
          </cell>
          <cell r="CD217">
            <v>163686.31</v>
          </cell>
          <cell r="CE217">
            <v>50</v>
          </cell>
          <cell r="CF217">
            <v>43728.94</v>
          </cell>
          <cell r="CG217">
            <v>0</v>
          </cell>
          <cell r="CH217">
            <v>0</v>
          </cell>
          <cell r="CI217">
            <v>0</v>
          </cell>
          <cell r="CJ217">
            <v>181660.75</v>
          </cell>
          <cell r="CK217">
            <v>83000.350000000006</v>
          </cell>
          <cell r="CL217">
            <v>106419.32</v>
          </cell>
          <cell r="CM217">
            <v>64997.09</v>
          </cell>
          <cell r="CN217">
            <v>134744.04</v>
          </cell>
          <cell r="CO217">
            <v>0</v>
          </cell>
          <cell r="CP217">
            <v>33.15</v>
          </cell>
          <cell r="CQ217">
            <v>0</v>
          </cell>
          <cell r="CR217">
            <v>0</v>
          </cell>
          <cell r="CS217">
            <v>28491.119999999999</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17146.52</v>
          </cell>
          <cell r="DH217">
            <v>9013.5300000000007</v>
          </cell>
          <cell r="DI217">
            <v>0</v>
          </cell>
          <cell r="DJ217">
            <v>12916</v>
          </cell>
          <cell r="DK217">
            <v>0</v>
          </cell>
          <cell r="DL217">
            <v>325949.31</v>
          </cell>
          <cell r="DM217">
            <v>88572.92</v>
          </cell>
          <cell r="DN217">
            <v>33976.629999999997</v>
          </cell>
          <cell r="DO217">
            <v>265.35000000000002</v>
          </cell>
          <cell r="DP217">
            <v>0</v>
          </cell>
          <cell r="DQ217">
            <v>0</v>
          </cell>
          <cell r="DR217">
            <v>0</v>
          </cell>
          <cell r="DS217">
            <v>0</v>
          </cell>
          <cell r="DT217">
            <v>0</v>
          </cell>
          <cell r="DU217">
            <v>2886</v>
          </cell>
          <cell r="DV217">
            <v>0</v>
          </cell>
          <cell r="DW217">
            <v>0</v>
          </cell>
          <cell r="DX217">
            <v>0</v>
          </cell>
          <cell r="DY217">
            <v>0</v>
          </cell>
          <cell r="DZ217">
            <v>1530008.37</v>
          </cell>
          <cell r="EA217">
            <v>507277.48</v>
          </cell>
          <cell r="EB217">
            <v>11176.24</v>
          </cell>
          <cell r="EC217">
            <v>7549.66</v>
          </cell>
          <cell r="ED217">
            <v>0</v>
          </cell>
          <cell r="EE217">
            <v>99.97</v>
          </cell>
          <cell r="EF217">
            <v>0</v>
          </cell>
          <cell r="EG217">
            <v>338886.04</v>
          </cell>
          <cell r="EH217">
            <v>116367.58</v>
          </cell>
          <cell r="EI217">
            <v>55541.73</v>
          </cell>
          <cell r="EJ217">
            <v>8178.9</v>
          </cell>
          <cell r="EK217">
            <v>0</v>
          </cell>
          <cell r="EL217">
            <v>2745.86</v>
          </cell>
          <cell r="EM217">
            <v>4.08</v>
          </cell>
          <cell r="EN217">
            <v>0</v>
          </cell>
          <cell r="EO217">
            <v>0</v>
          </cell>
          <cell r="EP217">
            <v>0</v>
          </cell>
          <cell r="EQ217">
            <v>25781.78</v>
          </cell>
          <cell r="ER217">
            <v>0</v>
          </cell>
          <cell r="ES217">
            <v>45</v>
          </cell>
          <cell r="ET217">
            <v>0</v>
          </cell>
          <cell r="EU217">
            <v>18484.439999999999</v>
          </cell>
          <cell r="EV217">
            <v>2889.58</v>
          </cell>
          <cell r="EW217">
            <v>1850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11491.5</v>
          </cell>
          <cell r="FL217">
            <v>0</v>
          </cell>
          <cell r="FM217">
            <v>0</v>
          </cell>
          <cell r="FN217">
            <v>0</v>
          </cell>
          <cell r="FO217">
            <v>0</v>
          </cell>
          <cell r="FP217">
            <v>44631.3</v>
          </cell>
          <cell r="FQ217">
            <v>15478.49</v>
          </cell>
          <cell r="FR217">
            <v>25655.02</v>
          </cell>
          <cell r="FS217">
            <v>2137.37</v>
          </cell>
          <cell r="FT217">
            <v>0</v>
          </cell>
          <cell r="FU217">
            <v>0</v>
          </cell>
          <cell r="FV217">
            <v>0</v>
          </cell>
          <cell r="FW217">
            <v>0</v>
          </cell>
          <cell r="FX217">
            <v>0</v>
          </cell>
          <cell r="FY217">
            <v>1969.48</v>
          </cell>
          <cell r="FZ217">
            <v>0</v>
          </cell>
          <cell r="GA217">
            <v>0</v>
          </cell>
          <cell r="GB217">
            <v>0</v>
          </cell>
          <cell r="GC217">
            <v>0</v>
          </cell>
          <cell r="GD217">
            <v>0</v>
          </cell>
          <cell r="GE217">
            <v>0</v>
          </cell>
          <cell r="GF217">
            <v>0</v>
          </cell>
          <cell r="GG217">
            <v>0</v>
          </cell>
          <cell r="GH217">
            <v>0</v>
          </cell>
          <cell r="GI217">
            <v>0</v>
          </cell>
          <cell r="GJ217">
            <v>0</v>
          </cell>
          <cell r="GK217">
            <v>1278045.8600000001</v>
          </cell>
          <cell r="GL217">
            <v>416036.42</v>
          </cell>
          <cell r="GM217">
            <v>249581.29</v>
          </cell>
          <cell r="GN217">
            <v>744026.2</v>
          </cell>
          <cell r="GO217">
            <v>23826.49</v>
          </cell>
          <cell r="GP217">
            <v>1685</v>
          </cell>
          <cell r="GQ217">
            <v>0</v>
          </cell>
          <cell r="GR217">
            <v>582894.66</v>
          </cell>
          <cell r="GS217">
            <v>135966.82</v>
          </cell>
          <cell r="GT217">
            <v>52956.91</v>
          </cell>
          <cell r="GU217">
            <v>182485.99</v>
          </cell>
          <cell r="GV217">
            <v>6987.73</v>
          </cell>
          <cell r="GW217">
            <v>330</v>
          </cell>
          <cell r="GX217">
            <v>-391.51</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2951.48</v>
          </cell>
          <cell r="HQ217">
            <v>0</v>
          </cell>
          <cell r="HR217">
            <v>0</v>
          </cell>
          <cell r="HS217">
            <v>0</v>
          </cell>
          <cell r="HT217">
            <v>0</v>
          </cell>
          <cell r="HU217">
            <v>0</v>
          </cell>
          <cell r="HV217">
            <v>0</v>
          </cell>
          <cell r="HW217">
            <v>0</v>
          </cell>
          <cell r="HX217">
            <v>0</v>
          </cell>
          <cell r="HY217">
            <v>0</v>
          </cell>
          <cell r="HZ217">
            <v>0</v>
          </cell>
          <cell r="IA217">
            <v>0</v>
          </cell>
          <cell r="IB217">
            <v>0</v>
          </cell>
          <cell r="IC217">
            <v>0</v>
          </cell>
          <cell r="ID217">
            <v>0</v>
          </cell>
          <cell r="IE217">
            <v>0</v>
          </cell>
          <cell r="IF217">
            <v>0</v>
          </cell>
          <cell r="IG217">
            <v>0</v>
          </cell>
          <cell r="IH217">
            <v>0</v>
          </cell>
          <cell r="II217">
            <v>0</v>
          </cell>
          <cell r="IJ217">
            <v>0</v>
          </cell>
          <cell r="IK217">
            <v>0</v>
          </cell>
          <cell r="IL217">
            <v>0</v>
          </cell>
          <cell r="IM217">
            <v>0</v>
          </cell>
          <cell r="IN217">
            <v>0</v>
          </cell>
          <cell r="IO217">
            <v>0</v>
          </cell>
          <cell r="IP217">
            <v>0</v>
          </cell>
          <cell r="IQ217">
            <v>0</v>
          </cell>
          <cell r="IR217">
            <v>0</v>
          </cell>
          <cell r="IS217">
            <v>0</v>
          </cell>
          <cell r="IT217">
            <v>0</v>
          </cell>
          <cell r="IU217">
            <v>1371111</v>
          </cell>
          <cell r="IV217">
            <v>0</v>
          </cell>
          <cell r="IW217">
            <v>0</v>
          </cell>
          <cell r="IX217">
            <v>0</v>
          </cell>
          <cell r="IY217">
            <v>0</v>
          </cell>
          <cell r="IZ217">
            <v>0</v>
          </cell>
          <cell r="JA217">
            <v>0</v>
          </cell>
          <cell r="JB217">
            <v>41662.730000000003</v>
          </cell>
          <cell r="JC217">
            <v>0</v>
          </cell>
          <cell r="JD217">
            <v>0</v>
          </cell>
          <cell r="JE217">
            <v>0</v>
          </cell>
          <cell r="JF217">
            <v>0</v>
          </cell>
          <cell r="JG217">
            <v>0</v>
          </cell>
          <cell r="JH217">
            <v>0</v>
          </cell>
          <cell r="JI217">
            <v>0</v>
          </cell>
          <cell r="JJ217">
            <v>0</v>
          </cell>
          <cell r="JK217">
            <v>0</v>
          </cell>
          <cell r="JL217">
            <v>0</v>
          </cell>
          <cell r="JM217">
            <v>0</v>
          </cell>
          <cell r="JN217">
            <v>0</v>
          </cell>
          <cell r="JO217">
            <v>0</v>
          </cell>
          <cell r="JP217">
            <v>0</v>
          </cell>
          <cell r="JQ217">
            <v>0</v>
          </cell>
          <cell r="JR217">
            <v>0</v>
          </cell>
          <cell r="JS217">
            <v>0</v>
          </cell>
          <cell r="JT217">
            <v>0</v>
          </cell>
          <cell r="JU217">
            <v>0</v>
          </cell>
          <cell r="JV217">
            <v>0</v>
          </cell>
          <cell r="JW217">
            <v>0</v>
          </cell>
          <cell r="JX217">
            <v>0</v>
          </cell>
          <cell r="JY217">
            <v>0</v>
          </cell>
          <cell r="JZ217">
            <v>0</v>
          </cell>
          <cell r="KA217">
            <v>0</v>
          </cell>
          <cell r="KB217">
            <v>0</v>
          </cell>
          <cell r="KC217">
            <v>0</v>
          </cell>
          <cell r="KD217">
            <v>0</v>
          </cell>
          <cell r="KE217">
            <v>21715723.600000001</v>
          </cell>
          <cell r="KF217">
            <v>7432466</v>
          </cell>
          <cell r="KG217">
            <v>2206531.94</v>
          </cell>
          <cell r="KH217">
            <v>1991294.26</v>
          </cell>
          <cell r="KI217">
            <v>387907.58</v>
          </cell>
          <cell r="KJ217">
            <v>44916.15</v>
          </cell>
          <cell r="KK217">
            <v>1412773.73</v>
          </cell>
        </row>
        <row r="218">
          <cell r="A218">
            <v>215</v>
          </cell>
          <cell r="B218">
            <v>4785</v>
          </cell>
          <cell r="C218" t="str">
            <v>North Tama County Comm School District</v>
          </cell>
          <cell r="D218">
            <v>2804285.63</v>
          </cell>
          <cell r="E218">
            <v>833378.53</v>
          </cell>
          <cell r="F218">
            <v>329901.15999999997</v>
          </cell>
          <cell r="G218">
            <v>117796.64</v>
          </cell>
          <cell r="H218">
            <v>1684.62</v>
          </cell>
          <cell r="I218">
            <v>1693.78</v>
          </cell>
          <cell r="J218">
            <v>0</v>
          </cell>
          <cell r="K218">
            <v>0</v>
          </cell>
          <cell r="L218">
            <v>0</v>
          </cell>
          <cell r="M218">
            <v>9282.35</v>
          </cell>
          <cell r="N218">
            <v>0</v>
          </cell>
          <cell r="O218">
            <v>0</v>
          </cell>
          <cell r="P218">
            <v>0</v>
          </cell>
          <cell r="Q218">
            <v>0</v>
          </cell>
          <cell r="R218">
            <v>56345.440000000002</v>
          </cell>
          <cell r="S218">
            <v>15505.5</v>
          </cell>
          <cell r="T218">
            <v>15122.65</v>
          </cell>
          <cell r="U218">
            <v>1023.53</v>
          </cell>
          <cell r="V218">
            <v>808.6</v>
          </cell>
          <cell r="W218">
            <v>0</v>
          </cell>
          <cell r="X218">
            <v>0</v>
          </cell>
          <cell r="Y218">
            <v>34212.74</v>
          </cell>
          <cell r="Z218">
            <v>5486.48</v>
          </cell>
          <cell r="AA218">
            <v>75</v>
          </cell>
          <cell r="AB218">
            <v>3083.48</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29498.560000000001</v>
          </cell>
          <cell r="BW218">
            <v>5041.45</v>
          </cell>
          <cell r="BX218">
            <v>3558.97</v>
          </cell>
          <cell r="BY218">
            <v>97.99</v>
          </cell>
          <cell r="BZ218">
            <v>0</v>
          </cell>
          <cell r="CA218">
            <v>0</v>
          </cell>
          <cell r="CB218">
            <v>0</v>
          </cell>
          <cell r="CC218">
            <v>40339.449999999997</v>
          </cell>
          <cell r="CD218">
            <v>10513.98</v>
          </cell>
          <cell r="CE218">
            <v>0</v>
          </cell>
          <cell r="CF218">
            <v>4889.67</v>
          </cell>
          <cell r="CG218">
            <v>0</v>
          </cell>
          <cell r="CH218">
            <v>0</v>
          </cell>
          <cell r="CI218">
            <v>0</v>
          </cell>
          <cell r="CJ218">
            <v>15032.16</v>
          </cell>
          <cell r="CK218">
            <v>2754.42</v>
          </cell>
          <cell r="CL218">
            <v>1982.88</v>
          </cell>
          <cell r="CM218">
            <v>18679.009999999998</v>
          </cell>
          <cell r="CN218">
            <v>7438</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21682.400000000001</v>
          </cell>
          <cell r="DH218">
            <v>874.29</v>
          </cell>
          <cell r="DI218">
            <v>0</v>
          </cell>
          <cell r="DJ218">
            <v>1247.2</v>
          </cell>
          <cell r="DK218">
            <v>0</v>
          </cell>
          <cell r="DL218">
            <v>164085.70000000001</v>
          </cell>
          <cell r="DM218">
            <v>25074.45</v>
          </cell>
          <cell r="DN218">
            <v>5925.84</v>
          </cell>
          <cell r="DO218">
            <v>3633.02</v>
          </cell>
          <cell r="DP218">
            <v>0</v>
          </cell>
          <cell r="DQ218">
            <v>4682.5</v>
          </cell>
          <cell r="DR218">
            <v>0</v>
          </cell>
          <cell r="DS218">
            <v>0</v>
          </cell>
          <cell r="DT218">
            <v>0</v>
          </cell>
          <cell r="DU218">
            <v>531</v>
          </cell>
          <cell r="DV218">
            <v>0</v>
          </cell>
          <cell r="DW218">
            <v>0</v>
          </cell>
          <cell r="DX218">
            <v>0</v>
          </cell>
          <cell r="DY218">
            <v>0</v>
          </cell>
          <cell r="DZ218">
            <v>272502.21999999997</v>
          </cell>
          <cell r="EA218">
            <v>92800.92</v>
          </cell>
          <cell r="EB218">
            <v>6939.18</v>
          </cell>
          <cell r="EC218">
            <v>1259.3699999999999</v>
          </cell>
          <cell r="ED218">
            <v>0</v>
          </cell>
          <cell r="EE218">
            <v>3435.42</v>
          </cell>
          <cell r="EF218">
            <v>0</v>
          </cell>
          <cell r="EG218">
            <v>61713.48</v>
          </cell>
          <cell r="EH218">
            <v>10396.59</v>
          </cell>
          <cell r="EI218">
            <v>875.9</v>
          </cell>
          <cell r="EJ218">
            <v>612.76</v>
          </cell>
          <cell r="EK218">
            <v>0</v>
          </cell>
          <cell r="EL218">
            <v>2219.5100000000002</v>
          </cell>
          <cell r="EM218">
            <v>0</v>
          </cell>
          <cell r="EN218">
            <v>0</v>
          </cell>
          <cell r="EO218">
            <v>0</v>
          </cell>
          <cell r="EP218">
            <v>0</v>
          </cell>
          <cell r="EQ218">
            <v>0</v>
          </cell>
          <cell r="ER218">
            <v>0</v>
          </cell>
          <cell r="ES218">
            <v>0</v>
          </cell>
          <cell r="ET218">
            <v>0</v>
          </cell>
          <cell r="EU218">
            <v>0</v>
          </cell>
          <cell r="EV218">
            <v>0</v>
          </cell>
          <cell r="EW218">
            <v>3663.52</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2830.15</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4214.6499999999996</v>
          </cell>
          <cell r="GB218">
            <v>0</v>
          </cell>
          <cell r="GC218">
            <v>0</v>
          </cell>
          <cell r="GD218">
            <v>0</v>
          </cell>
          <cell r="GE218">
            <v>0</v>
          </cell>
          <cell r="GF218">
            <v>0</v>
          </cell>
          <cell r="GG218">
            <v>0</v>
          </cell>
          <cell r="GH218">
            <v>0</v>
          </cell>
          <cell r="GI218">
            <v>0</v>
          </cell>
          <cell r="GJ218">
            <v>0</v>
          </cell>
          <cell r="GK218">
            <v>100749.61</v>
          </cell>
          <cell r="GL218">
            <v>42100.78</v>
          </cell>
          <cell r="GM218">
            <v>56445.26</v>
          </cell>
          <cell r="GN218">
            <v>129973.57</v>
          </cell>
          <cell r="GO218">
            <v>9437.0499999999993</v>
          </cell>
          <cell r="GP218">
            <v>390</v>
          </cell>
          <cell r="GQ218">
            <v>0</v>
          </cell>
          <cell r="GR218">
            <v>112157.39</v>
          </cell>
          <cell r="GS218">
            <v>28929.59</v>
          </cell>
          <cell r="GT218">
            <v>3343.7</v>
          </cell>
          <cell r="GU218">
            <v>41193.58</v>
          </cell>
          <cell r="GV218">
            <v>0</v>
          </cell>
          <cell r="GW218">
            <v>0</v>
          </cell>
          <cell r="GX218">
            <v>0</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v>
          </cell>
          <cell r="IG218">
            <v>0</v>
          </cell>
          <cell r="IH218">
            <v>0</v>
          </cell>
          <cell r="II218">
            <v>0</v>
          </cell>
          <cell r="IJ218">
            <v>0</v>
          </cell>
          <cell r="IK218">
            <v>0</v>
          </cell>
          <cell r="IL218">
            <v>0</v>
          </cell>
          <cell r="IM218">
            <v>0</v>
          </cell>
          <cell r="IN218">
            <v>0</v>
          </cell>
          <cell r="IO218">
            <v>0</v>
          </cell>
          <cell r="IP218">
            <v>0</v>
          </cell>
          <cell r="IQ218">
            <v>0</v>
          </cell>
          <cell r="IR218">
            <v>0</v>
          </cell>
          <cell r="IS218">
            <v>0</v>
          </cell>
          <cell r="IT218">
            <v>0</v>
          </cell>
          <cell r="IU218">
            <v>213305</v>
          </cell>
          <cell r="IV218">
            <v>0</v>
          </cell>
          <cell r="IW218">
            <v>0</v>
          </cell>
          <cell r="IX218">
            <v>0</v>
          </cell>
          <cell r="IY218">
            <v>0</v>
          </cell>
          <cell r="IZ218">
            <v>0</v>
          </cell>
          <cell r="JA218">
            <v>0</v>
          </cell>
          <cell r="JB218">
            <v>0</v>
          </cell>
          <cell r="JC218">
            <v>0</v>
          </cell>
          <cell r="JD218">
            <v>0</v>
          </cell>
          <cell r="JE218">
            <v>0</v>
          </cell>
          <cell r="JF218">
            <v>0</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v>
          </cell>
          <cell r="JU218">
            <v>0</v>
          </cell>
          <cell r="JV218">
            <v>0</v>
          </cell>
          <cell r="JW218">
            <v>0</v>
          </cell>
          <cell r="JX218">
            <v>0</v>
          </cell>
          <cell r="JY218">
            <v>0</v>
          </cell>
          <cell r="JZ218">
            <v>0</v>
          </cell>
          <cell r="KA218">
            <v>0</v>
          </cell>
          <cell r="KB218">
            <v>0</v>
          </cell>
          <cell r="KC218">
            <v>0</v>
          </cell>
          <cell r="KD218">
            <v>0</v>
          </cell>
          <cell r="KE218">
            <v>3690922.38</v>
          </cell>
          <cell r="KF218">
            <v>1071982.69</v>
          </cell>
          <cell r="KG218">
            <v>462159.96</v>
          </cell>
          <cell r="KH218">
            <v>323116.90999999997</v>
          </cell>
          <cell r="KI218">
            <v>23582.92</v>
          </cell>
          <cell r="KJ218">
            <v>13668.41</v>
          </cell>
          <cell r="KK218">
            <v>213305</v>
          </cell>
        </row>
        <row r="219">
          <cell r="A219">
            <v>216</v>
          </cell>
          <cell r="B219">
            <v>4788</v>
          </cell>
          <cell r="C219" t="str">
            <v>Northwood-Kensett Comm School District</v>
          </cell>
          <cell r="D219">
            <v>2704782.97</v>
          </cell>
          <cell r="E219">
            <v>920588.97</v>
          </cell>
          <cell r="F219">
            <v>602450.93000000005</v>
          </cell>
          <cell r="G219">
            <v>144463.01999999999</v>
          </cell>
          <cell r="H219">
            <v>26281.119999999999</v>
          </cell>
          <cell r="I219">
            <v>0</v>
          </cell>
          <cell r="J219">
            <v>0</v>
          </cell>
          <cell r="K219">
            <v>0</v>
          </cell>
          <cell r="L219">
            <v>0</v>
          </cell>
          <cell r="M219">
            <v>15340</v>
          </cell>
          <cell r="N219">
            <v>0</v>
          </cell>
          <cell r="O219">
            <v>0</v>
          </cell>
          <cell r="P219">
            <v>0</v>
          </cell>
          <cell r="Q219">
            <v>0</v>
          </cell>
          <cell r="R219">
            <v>101460</v>
          </cell>
          <cell r="S219">
            <v>37189.800000000003</v>
          </cell>
          <cell r="T219">
            <v>0</v>
          </cell>
          <cell r="U219">
            <v>3724.52</v>
          </cell>
          <cell r="V219">
            <v>0</v>
          </cell>
          <cell r="W219">
            <v>0</v>
          </cell>
          <cell r="X219">
            <v>0</v>
          </cell>
          <cell r="Y219">
            <v>39925.839999999997</v>
          </cell>
          <cell r="Z219">
            <v>14646.47</v>
          </cell>
          <cell r="AA219">
            <v>415.69</v>
          </cell>
          <cell r="AB219">
            <v>1772.3</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182977.79</v>
          </cell>
          <cell r="BW219">
            <v>51414.33</v>
          </cell>
          <cell r="BX219">
            <v>7765.55</v>
          </cell>
          <cell r="BY219">
            <v>2284.81</v>
          </cell>
          <cell r="BZ219">
            <v>0</v>
          </cell>
          <cell r="CA219">
            <v>0</v>
          </cell>
          <cell r="CB219">
            <v>0</v>
          </cell>
          <cell r="CC219">
            <v>27214.02</v>
          </cell>
          <cell r="CD219">
            <v>8169.06</v>
          </cell>
          <cell r="CE219">
            <v>5478.84</v>
          </cell>
          <cell r="CF219">
            <v>1981.32</v>
          </cell>
          <cell r="CG219">
            <v>0</v>
          </cell>
          <cell r="CH219">
            <v>0</v>
          </cell>
          <cell r="CI219">
            <v>0</v>
          </cell>
          <cell r="CJ219">
            <v>54582</v>
          </cell>
          <cell r="CK219">
            <v>19813.38</v>
          </cell>
          <cell r="CL219">
            <v>7654.26</v>
          </cell>
          <cell r="CM219">
            <v>3074.46</v>
          </cell>
          <cell r="CN219">
            <v>7000.31</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24162.53</v>
          </cell>
          <cell r="DH219">
            <v>1287.72</v>
          </cell>
          <cell r="DI219">
            <v>0</v>
          </cell>
          <cell r="DJ219">
            <v>7929.28</v>
          </cell>
          <cell r="DK219">
            <v>0</v>
          </cell>
          <cell r="DL219">
            <v>176057.25</v>
          </cell>
          <cell r="DM219">
            <v>54919</v>
          </cell>
          <cell r="DN219">
            <v>8167.23</v>
          </cell>
          <cell r="DO219">
            <v>684.19</v>
          </cell>
          <cell r="DP219">
            <v>0</v>
          </cell>
          <cell r="DQ219">
            <v>1081</v>
          </cell>
          <cell r="DR219">
            <v>0</v>
          </cell>
          <cell r="DS219">
            <v>0</v>
          </cell>
          <cell r="DT219">
            <v>0</v>
          </cell>
          <cell r="DU219">
            <v>614</v>
          </cell>
          <cell r="DV219">
            <v>0</v>
          </cell>
          <cell r="DW219">
            <v>0</v>
          </cell>
          <cell r="DX219">
            <v>0</v>
          </cell>
          <cell r="DY219">
            <v>0</v>
          </cell>
          <cell r="DZ219">
            <v>250237.2</v>
          </cell>
          <cell r="EA219">
            <v>118899.63</v>
          </cell>
          <cell r="EB219">
            <v>20084.93</v>
          </cell>
          <cell r="EC219">
            <v>4850.09</v>
          </cell>
          <cell r="ED219">
            <v>0</v>
          </cell>
          <cell r="EE219">
            <v>1357</v>
          </cell>
          <cell r="EF219">
            <v>0</v>
          </cell>
          <cell r="EG219">
            <v>69674.92</v>
          </cell>
          <cell r="EH219">
            <v>17985.62</v>
          </cell>
          <cell r="EI219">
            <v>3985.47</v>
          </cell>
          <cell r="EJ219">
            <v>1175.8399999999999</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950</v>
          </cell>
          <cell r="FR219">
            <v>14378</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131820.38</v>
          </cell>
          <cell r="GL219">
            <v>62811.07</v>
          </cell>
          <cell r="GM219">
            <v>74799.240000000005</v>
          </cell>
          <cell r="GN219">
            <v>223353.45</v>
          </cell>
          <cell r="GO219">
            <v>11238.94</v>
          </cell>
          <cell r="GP219">
            <v>95</v>
          </cell>
          <cell r="GQ219">
            <v>0</v>
          </cell>
          <cell r="GR219">
            <v>149504.45000000001</v>
          </cell>
          <cell r="GS219">
            <v>36320.19</v>
          </cell>
          <cell r="GT219">
            <v>23249.78</v>
          </cell>
          <cell r="GU219">
            <v>23469.57</v>
          </cell>
          <cell r="GV219">
            <v>702</v>
          </cell>
          <cell r="GW219">
            <v>165</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U219">
            <v>0</v>
          </cell>
          <cell r="HV219">
            <v>0</v>
          </cell>
          <cell r="HW219">
            <v>0</v>
          </cell>
          <cell r="HX219">
            <v>0</v>
          </cell>
          <cell r="HY219">
            <v>0</v>
          </cell>
          <cell r="HZ219">
            <v>0</v>
          </cell>
          <cell r="IA219">
            <v>0</v>
          </cell>
          <cell r="IB219">
            <v>0</v>
          </cell>
          <cell r="IC219">
            <v>0</v>
          </cell>
          <cell r="ID219">
            <v>0</v>
          </cell>
          <cell r="IE219">
            <v>0</v>
          </cell>
          <cell r="IF219">
            <v>0</v>
          </cell>
          <cell r="IG219">
            <v>0</v>
          </cell>
          <cell r="IH219">
            <v>0</v>
          </cell>
          <cell r="II219">
            <v>0</v>
          </cell>
          <cell r="IJ219">
            <v>0</v>
          </cell>
          <cell r="IK219">
            <v>0</v>
          </cell>
          <cell r="IL219">
            <v>0</v>
          </cell>
          <cell r="IM219">
            <v>0</v>
          </cell>
          <cell r="IN219">
            <v>0</v>
          </cell>
          <cell r="IO219">
            <v>0</v>
          </cell>
          <cell r="IP219">
            <v>0</v>
          </cell>
          <cell r="IQ219">
            <v>0</v>
          </cell>
          <cell r="IR219">
            <v>0</v>
          </cell>
          <cell r="IS219">
            <v>0</v>
          </cell>
          <cell r="IT219">
            <v>0</v>
          </cell>
          <cell r="IU219">
            <v>240501</v>
          </cell>
          <cell r="IV219">
            <v>0</v>
          </cell>
          <cell r="IW219">
            <v>0</v>
          </cell>
          <cell r="IX219">
            <v>0</v>
          </cell>
          <cell r="IY219">
            <v>0</v>
          </cell>
          <cell r="IZ219">
            <v>0</v>
          </cell>
          <cell r="JA219">
            <v>0</v>
          </cell>
          <cell r="JB219">
            <v>0</v>
          </cell>
          <cell r="JC219">
            <v>0</v>
          </cell>
          <cell r="JD219">
            <v>0</v>
          </cell>
          <cell r="JE219">
            <v>0</v>
          </cell>
          <cell r="JF219">
            <v>0</v>
          </cell>
          <cell r="JG219">
            <v>0</v>
          </cell>
          <cell r="JH219">
            <v>0</v>
          </cell>
          <cell r="JI219">
            <v>0</v>
          </cell>
          <cell r="JJ219">
            <v>0</v>
          </cell>
          <cell r="JK219">
            <v>0</v>
          </cell>
          <cell r="JL219">
            <v>0</v>
          </cell>
          <cell r="JM219">
            <v>0</v>
          </cell>
          <cell r="JN219">
            <v>0</v>
          </cell>
          <cell r="JO219">
            <v>0</v>
          </cell>
          <cell r="JP219">
            <v>0</v>
          </cell>
          <cell r="JQ219">
            <v>0</v>
          </cell>
          <cell r="JR219">
            <v>0</v>
          </cell>
          <cell r="JS219">
            <v>0</v>
          </cell>
          <cell r="JT219">
            <v>0</v>
          </cell>
          <cell r="JU219">
            <v>0</v>
          </cell>
          <cell r="JV219">
            <v>0</v>
          </cell>
          <cell r="JW219">
            <v>0</v>
          </cell>
          <cell r="JX219">
            <v>0</v>
          </cell>
          <cell r="JY219">
            <v>0</v>
          </cell>
          <cell r="JZ219">
            <v>0</v>
          </cell>
          <cell r="KA219">
            <v>0</v>
          </cell>
          <cell r="KB219">
            <v>0</v>
          </cell>
          <cell r="KC219">
            <v>0</v>
          </cell>
          <cell r="KD219">
            <v>0</v>
          </cell>
          <cell r="KE219">
            <v>3888236.82</v>
          </cell>
          <cell r="KF219">
            <v>1343707.52</v>
          </cell>
          <cell r="KG219">
            <v>808546.45</v>
          </cell>
          <cell r="KH219">
            <v>412121.29</v>
          </cell>
          <cell r="KI219">
            <v>45222.37</v>
          </cell>
          <cell r="KJ219">
            <v>10627.28</v>
          </cell>
          <cell r="KK219">
            <v>240501</v>
          </cell>
        </row>
        <row r="220">
          <cell r="A220">
            <v>217</v>
          </cell>
          <cell r="B220">
            <v>4797</v>
          </cell>
          <cell r="C220" t="str">
            <v>Norwalk Comm School District</v>
          </cell>
          <cell r="D220">
            <v>14520637.65</v>
          </cell>
          <cell r="E220">
            <v>4492989.67</v>
          </cell>
          <cell r="F220">
            <v>1624302.91</v>
          </cell>
          <cell r="G220">
            <v>740575.24</v>
          </cell>
          <cell r="H220">
            <v>135093.44</v>
          </cell>
          <cell r="I220">
            <v>3920</v>
          </cell>
          <cell r="J220">
            <v>24985</v>
          </cell>
          <cell r="K220">
            <v>83766.960000000006</v>
          </cell>
          <cell r="L220">
            <v>31081.8</v>
          </cell>
          <cell r="M220">
            <v>56484</v>
          </cell>
          <cell r="N220">
            <v>0</v>
          </cell>
          <cell r="O220">
            <v>0</v>
          </cell>
          <cell r="P220">
            <v>0</v>
          </cell>
          <cell r="Q220">
            <v>0</v>
          </cell>
          <cell r="R220">
            <v>645029.53</v>
          </cell>
          <cell r="S220">
            <v>148753.54999999999</v>
          </cell>
          <cell r="T220">
            <v>0</v>
          </cell>
          <cell r="U220">
            <v>2459.44</v>
          </cell>
          <cell r="V220">
            <v>0</v>
          </cell>
          <cell r="W220">
            <v>1636</v>
          </cell>
          <cell r="X220">
            <v>0</v>
          </cell>
          <cell r="Y220">
            <v>282769.37</v>
          </cell>
          <cell r="Z220">
            <v>81321.58</v>
          </cell>
          <cell r="AA220">
            <v>0</v>
          </cell>
          <cell r="AB220">
            <v>2989.31</v>
          </cell>
          <cell r="AC220">
            <v>0</v>
          </cell>
          <cell r="AD220">
            <v>0</v>
          </cell>
          <cell r="AE220">
            <v>0</v>
          </cell>
          <cell r="AF220">
            <v>0</v>
          </cell>
          <cell r="AG220">
            <v>0</v>
          </cell>
          <cell r="AH220">
            <v>0</v>
          </cell>
          <cell r="AI220">
            <v>0</v>
          </cell>
          <cell r="AJ220">
            <v>0</v>
          </cell>
          <cell r="AK220">
            <v>0</v>
          </cell>
          <cell r="AL220">
            <v>0</v>
          </cell>
          <cell r="AM220">
            <v>120987.12</v>
          </cell>
          <cell r="AN220">
            <v>43059.62</v>
          </cell>
          <cell r="AO220">
            <v>7162.5</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1088651.0900000001</v>
          </cell>
          <cell r="BW220">
            <v>279758.71000000002</v>
          </cell>
          <cell r="BX220">
            <v>96922.57</v>
          </cell>
          <cell r="BY220">
            <v>10918.34</v>
          </cell>
          <cell r="BZ220">
            <v>0</v>
          </cell>
          <cell r="CA220">
            <v>1919.99</v>
          </cell>
          <cell r="CB220">
            <v>0</v>
          </cell>
          <cell r="CC220">
            <v>328514.07</v>
          </cell>
          <cell r="CD220">
            <v>116800.97</v>
          </cell>
          <cell r="CE220">
            <v>0</v>
          </cell>
          <cell r="CF220">
            <v>23430.51</v>
          </cell>
          <cell r="CG220">
            <v>0</v>
          </cell>
          <cell r="CH220">
            <v>0</v>
          </cell>
          <cell r="CI220">
            <v>0</v>
          </cell>
          <cell r="CJ220">
            <v>310454.27</v>
          </cell>
          <cell r="CK220">
            <v>75861.820000000007</v>
          </cell>
          <cell r="CL220">
            <v>105670.82</v>
          </cell>
          <cell r="CM220">
            <v>60037.75</v>
          </cell>
          <cell r="CN220">
            <v>6848.56</v>
          </cell>
          <cell r="CO220">
            <v>0</v>
          </cell>
          <cell r="CP220">
            <v>0</v>
          </cell>
          <cell r="CQ220">
            <v>0</v>
          </cell>
          <cell r="CR220">
            <v>0</v>
          </cell>
          <cell r="CS220">
            <v>52268.79</v>
          </cell>
          <cell r="CT220">
            <v>0</v>
          </cell>
          <cell r="CU220">
            <v>0</v>
          </cell>
          <cell r="CV220">
            <v>0</v>
          </cell>
          <cell r="CW220">
            <v>0</v>
          </cell>
          <cell r="CX220">
            <v>9000</v>
          </cell>
          <cell r="CY220">
            <v>1538.11</v>
          </cell>
          <cell r="CZ220">
            <v>0</v>
          </cell>
          <cell r="DA220">
            <v>0</v>
          </cell>
          <cell r="DB220">
            <v>0</v>
          </cell>
          <cell r="DC220">
            <v>0</v>
          </cell>
          <cell r="DD220">
            <v>0</v>
          </cell>
          <cell r="DE220">
            <v>0</v>
          </cell>
          <cell r="DF220">
            <v>0</v>
          </cell>
          <cell r="DG220">
            <v>34007.43</v>
          </cell>
          <cell r="DH220">
            <v>4942.6499999999996</v>
          </cell>
          <cell r="DI220">
            <v>0</v>
          </cell>
          <cell r="DJ220">
            <v>8478</v>
          </cell>
          <cell r="DK220">
            <v>0</v>
          </cell>
          <cell r="DL220">
            <v>436583.41</v>
          </cell>
          <cell r="DM220">
            <v>101975.58</v>
          </cell>
          <cell r="DN220">
            <v>2525.79</v>
          </cell>
          <cell r="DO220">
            <v>1795.54</v>
          </cell>
          <cell r="DP220">
            <v>0</v>
          </cell>
          <cell r="DQ220">
            <v>2581</v>
          </cell>
          <cell r="DR220">
            <v>0</v>
          </cell>
          <cell r="DS220">
            <v>126330</v>
          </cell>
          <cell r="DT220">
            <v>31644.14</v>
          </cell>
          <cell r="DU220">
            <v>2355</v>
          </cell>
          <cell r="DV220">
            <v>26.23</v>
          </cell>
          <cell r="DW220">
            <v>0</v>
          </cell>
          <cell r="DX220">
            <v>561</v>
          </cell>
          <cell r="DY220">
            <v>-24985</v>
          </cell>
          <cell r="DZ220">
            <v>1820942.96</v>
          </cell>
          <cell r="EA220">
            <v>466240.97</v>
          </cell>
          <cell r="EB220">
            <v>1534.83</v>
          </cell>
          <cell r="EC220">
            <v>748.39</v>
          </cell>
          <cell r="ED220">
            <v>0</v>
          </cell>
          <cell r="EE220">
            <v>7020</v>
          </cell>
          <cell r="EF220">
            <v>0</v>
          </cell>
          <cell r="EG220">
            <v>391041.33</v>
          </cell>
          <cell r="EH220">
            <v>130275.84</v>
          </cell>
          <cell r="EI220">
            <v>106196.8</v>
          </cell>
          <cell r="EJ220">
            <v>6592.93</v>
          </cell>
          <cell r="EK220">
            <v>10309</v>
          </cell>
          <cell r="EL220">
            <v>263.25</v>
          </cell>
          <cell r="EM220">
            <v>0</v>
          </cell>
          <cell r="EN220">
            <v>0</v>
          </cell>
          <cell r="EO220">
            <v>0</v>
          </cell>
          <cell r="EP220">
            <v>0</v>
          </cell>
          <cell r="EQ220">
            <v>0</v>
          </cell>
          <cell r="ER220">
            <v>0</v>
          </cell>
          <cell r="ES220">
            <v>0</v>
          </cell>
          <cell r="ET220">
            <v>0</v>
          </cell>
          <cell r="EU220">
            <v>0</v>
          </cell>
          <cell r="EV220">
            <v>0</v>
          </cell>
          <cell r="EW220">
            <v>44165.23</v>
          </cell>
          <cell r="EX220">
            <v>0</v>
          </cell>
          <cell r="EY220">
            <v>0</v>
          </cell>
          <cell r="EZ220">
            <v>0</v>
          </cell>
          <cell r="FA220">
            <v>0</v>
          </cell>
          <cell r="FB220">
            <v>0</v>
          </cell>
          <cell r="FC220">
            <v>0</v>
          </cell>
          <cell r="FD220">
            <v>0</v>
          </cell>
          <cell r="FE220">
            <v>0</v>
          </cell>
          <cell r="FF220">
            <v>0</v>
          </cell>
          <cell r="FG220">
            <v>0</v>
          </cell>
          <cell r="FH220">
            <v>0</v>
          </cell>
          <cell r="FI220">
            <v>25800</v>
          </cell>
          <cell r="FJ220">
            <v>4409.2</v>
          </cell>
          <cell r="FK220">
            <v>12868.35</v>
          </cell>
          <cell r="FL220">
            <v>91.99</v>
          </cell>
          <cell r="FM220">
            <v>0</v>
          </cell>
          <cell r="FN220">
            <v>85</v>
          </cell>
          <cell r="FO220">
            <v>0</v>
          </cell>
          <cell r="FP220">
            <v>84001.68</v>
          </cell>
          <cell r="FQ220">
            <v>22145.98</v>
          </cell>
          <cell r="FR220">
            <v>12555.13</v>
          </cell>
          <cell r="FS220">
            <v>283.54000000000002</v>
          </cell>
          <cell r="FT220">
            <v>0</v>
          </cell>
          <cell r="FU220">
            <v>225</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0</v>
          </cell>
          <cell r="GK220">
            <v>1121782.0900000001</v>
          </cell>
          <cell r="GL220">
            <v>393533.58</v>
          </cell>
          <cell r="GM220">
            <v>422280.29</v>
          </cell>
          <cell r="GN220">
            <v>732891.62</v>
          </cell>
          <cell r="GO220">
            <v>16362.61</v>
          </cell>
          <cell r="GP220">
            <v>6549</v>
          </cell>
          <cell r="GQ220">
            <v>0</v>
          </cell>
          <cell r="GR220">
            <v>495173.95</v>
          </cell>
          <cell r="GS220">
            <v>220180.51</v>
          </cell>
          <cell r="GT220">
            <v>35346.400000000001</v>
          </cell>
          <cell r="GU220">
            <v>98392.47</v>
          </cell>
          <cell r="GV220">
            <v>122985.88</v>
          </cell>
          <cell r="GW220">
            <v>7383.54</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cell r="IN220">
            <v>0</v>
          </cell>
          <cell r="IO220">
            <v>0</v>
          </cell>
          <cell r="IP220">
            <v>0</v>
          </cell>
          <cell r="IQ220">
            <v>0</v>
          </cell>
          <cell r="IR220">
            <v>0</v>
          </cell>
          <cell r="IS220">
            <v>0</v>
          </cell>
          <cell r="IT220">
            <v>0</v>
          </cell>
          <cell r="IU220">
            <v>1431903</v>
          </cell>
          <cell r="IV220">
            <v>0</v>
          </cell>
          <cell r="IW220">
            <v>0</v>
          </cell>
          <cell r="IX220">
            <v>0</v>
          </cell>
          <cell r="IY220">
            <v>0</v>
          </cell>
          <cell r="IZ220">
            <v>0</v>
          </cell>
          <cell r="JA220">
            <v>0</v>
          </cell>
          <cell r="JB220">
            <v>0</v>
          </cell>
          <cell r="JC220">
            <v>0</v>
          </cell>
          <cell r="JD220">
            <v>0</v>
          </cell>
          <cell r="JE220">
            <v>0</v>
          </cell>
          <cell r="JF220">
            <v>0</v>
          </cell>
          <cell r="JG220">
            <v>0</v>
          </cell>
          <cell r="JH220">
            <v>0</v>
          </cell>
          <cell r="JI220">
            <v>0</v>
          </cell>
          <cell r="JJ220">
            <v>0</v>
          </cell>
          <cell r="JK220">
            <v>0</v>
          </cell>
          <cell r="JL220">
            <v>0</v>
          </cell>
          <cell r="JM220">
            <v>0</v>
          </cell>
          <cell r="JN220">
            <v>0</v>
          </cell>
          <cell r="JO220">
            <v>0</v>
          </cell>
          <cell r="JP220">
            <v>0</v>
          </cell>
          <cell r="JQ220">
            <v>0</v>
          </cell>
          <cell r="JR220">
            <v>0</v>
          </cell>
          <cell r="JS220">
            <v>0</v>
          </cell>
          <cell r="JT220">
            <v>0</v>
          </cell>
          <cell r="JU220">
            <v>0</v>
          </cell>
          <cell r="JV220">
            <v>0</v>
          </cell>
          <cell r="JW220">
            <v>0</v>
          </cell>
          <cell r="JX220">
            <v>0</v>
          </cell>
          <cell r="JY220">
            <v>0</v>
          </cell>
          <cell r="JZ220">
            <v>0</v>
          </cell>
          <cell r="KA220">
            <v>0</v>
          </cell>
          <cell r="KB220">
            <v>0</v>
          </cell>
          <cell r="KC220">
            <v>0</v>
          </cell>
          <cell r="KD220">
            <v>21757.57</v>
          </cell>
          <cell r="KE220">
            <v>21891465.48</v>
          </cell>
          <cell r="KF220">
            <v>6641571.6299999999</v>
          </cell>
          <cell r="KG220">
            <v>2616646.84</v>
          </cell>
          <cell r="KH220">
            <v>1686175.95</v>
          </cell>
          <cell r="KI220">
            <v>291599.49</v>
          </cell>
          <cell r="KJ220">
            <v>40621.78</v>
          </cell>
          <cell r="KK220">
            <v>1453660.57</v>
          </cell>
        </row>
        <row r="221">
          <cell r="A221">
            <v>218</v>
          </cell>
          <cell r="B221">
            <v>4860</v>
          </cell>
          <cell r="C221" t="str">
            <v>Odebolt Arthur Battle Creek Ida Grove Comm School District</v>
          </cell>
          <cell r="D221">
            <v>5590451.6100000003</v>
          </cell>
          <cell r="E221">
            <v>1413790.32</v>
          </cell>
          <cell r="F221">
            <v>491923.4</v>
          </cell>
          <cell r="G221">
            <v>390638.37</v>
          </cell>
          <cell r="H221">
            <v>180964.38</v>
          </cell>
          <cell r="I221">
            <v>3994.32</v>
          </cell>
          <cell r="J221">
            <v>0</v>
          </cell>
          <cell r="K221">
            <v>0</v>
          </cell>
          <cell r="L221">
            <v>0</v>
          </cell>
          <cell r="M221">
            <v>0</v>
          </cell>
          <cell r="N221">
            <v>0</v>
          </cell>
          <cell r="O221">
            <v>0</v>
          </cell>
          <cell r="P221">
            <v>0</v>
          </cell>
          <cell r="Q221">
            <v>0</v>
          </cell>
          <cell r="R221">
            <v>152387.45000000001</v>
          </cell>
          <cell r="S221">
            <v>44003</v>
          </cell>
          <cell r="T221">
            <v>0</v>
          </cell>
          <cell r="U221">
            <v>355.79</v>
          </cell>
          <cell r="V221">
            <v>0</v>
          </cell>
          <cell r="W221">
            <v>0</v>
          </cell>
          <cell r="X221">
            <v>0</v>
          </cell>
          <cell r="Y221">
            <v>42024.160000000003</v>
          </cell>
          <cell r="Z221">
            <v>14261.31</v>
          </cell>
          <cell r="AA221">
            <v>0</v>
          </cell>
          <cell r="AB221">
            <v>2186.62</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23046.81</v>
          </cell>
          <cell r="BW221">
            <v>10863.52</v>
          </cell>
          <cell r="BX221">
            <v>5762.8</v>
          </cell>
          <cell r="BY221">
            <v>0</v>
          </cell>
          <cell r="BZ221">
            <v>0</v>
          </cell>
          <cell r="CA221">
            <v>695</v>
          </cell>
          <cell r="CB221">
            <v>0</v>
          </cell>
          <cell r="CC221">
            <v>138995.92000000001</v>
          </cell>
          <cell r="CD221">
            <v>30279.61</v>
          </cell>
          <cell r="CE221">
            <v>374.4</v>
          </cell>
          <cell r="CF221">
            <v>6570.62</v>
          </cell>
          <cell r="CG221">
            <v>0</v>
          </cell>
          <cell r="CH221">
            <v>0</v>
          </cell>
          <cell r="CI221">
            <v>0</v>
          </cell>
          <cell r="CJ221">
            <v>116154.13</v>
          </cell>
          <cell r="CK221">
            <v>41078.86</v>
          </cell>
          <cell r="CL221">
            <v>2350.4</v>
          </cell>
          <cell r="CM221">
            <v>7238.36</v>
          </cell>
          <cell r="CN221">
            <v>2983.84</v>
          </cell>
          <cell r="CO221">
            <v>561</v>
          </cell>
          <cell r="CP221">
            <v>0</v>
          </cell>
          <cell r="CQ221">
            <v>0</v>
          </cell>
          <cell r="CR221">
            <v>0</v>
          </cell>
          <cell r="CS221">
            <v>6858.27</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45653.72</v>
          </cell>
          <cell r="DH221">
            <v>2575.83</v>
          </cell>
          <cell r="DI221">
            <v>0</v>
          </cell>
          <cell r="DJ221">
            <v>7961.65</v>
          </cell>
          <cell r="DK221">
            <v>0</v>
          </cell>
          <cell r="DL221">
            <v>170677.4</v>
          </cell>
          <cell r="DM221">
            <v>33236.129999999997</v>
          </cell>
          <cell r="DN221">
            <v>11361.86</v>
          </cell>
          <cell r="DO221">
            <v>97.91</v>
          </cell>
          <cell r="DP221">
            <v>0</v>
          </cell>
          <cell r="DQ221">
            <v>1746</v>
          </cell>
          <cell r="DR221">
            <v>0</v>
          </cell>
          <cell r="DS221">
            <v>0</v>
          </cell>
          <cell r="DT221">
            <v>0</v>
          </cell>
          <cell r="DU221">
            <v>746</v>
          </cell>
          <cell r="DV221">
            <v>0</v>
          </cell>
          <cell r="DW221">
            <v>0</v>
          </cell>
          <cell r="DX221">
            <v>0</v>
          </cell>
          <cell r="DY221">
            <v>0</v>
          </cell>
          <cell r="DZ221">
            <v>418483.16</v>
          </cell>
          <cell r="EA221">
            <v>113249.81</v>
          </cell>
          <cell r="EB221">
            <v>12813.68</v>
          </cell>
          <cell r="EC221">
            <v>27.12</v>
          </cell>
          <cell r="ED221">
            <v>0</v>
          </cell>
          <cell r="EE221">
            <v>4891</v>
          </cell>
          <cell r="EF221">
            <v>0</v>
          </cell>
          <cell r="EG221">
            <v>92854.45</v>
          </cell>
          <cell r="EH221">
            <v>27771.11</v>
          </cell>
          <cell r="EI221">
            <v>15855.96</v>
          </cell>
          <cell r="EJ221">
            <v>895.54</v>
          </cell>
          <cell r="EK221">
            <v>0</v>
          </cell>
          <cell r="EL221">
            <v>379.77</v>
          </cell>
          <cell r="EM221">
            <v>0</v>
          </cell>
          <cell r="EN221">
            <v>0</v>
          </cell>
          <cell r="EO221">
            <v>0</v>
          </cell>
          <cell r="EP221">
            <v>0</v>
          </cell>
          <cell r="EQ221">
            <v>0</v>
          </cell>
          <cell r="ER221">
            <v>0</v>
          </cell>
          <cell r="ES221">
            <v>0</v>
          </cell>
          <cell r="ET221">
            <v>0</v>
          </cell>
          <cell r="EU221">
            <v>0</v>
          </cell>
          <cell r="EV221">
            <v>0</v>
          </cell>
          <cell r="EW221">
            <v>3397.16</v>
          </cell>
          <cell r="EX221">
            <v>7157.57</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1098</v>
          </cell>
          <cell r="FS221">
            <v>1862.28</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311687.53000000003</v>
          </cell>
          <cell r="GL221">
            <v>97768.36</v>
          </cell>
          <cell r="GM221">
            <v>116111.83</v>
          </cell>
          <cell r="GN221">
            <v>254305.78</v>
          </cell>
          <cell r="GO221">
            <v>369.59</v>
          </cell>
          <cell r="GP221">
            <v>0</v>
          </cell>
          <cell r="GQ221">
            <v>0</v>
          </cell>
          <cell r="GR221">
            <v>296025.74</v>
          </cell>
          <cell r="GS221">
            <v>59041.5</v>
          </cell>
          <cell r="GT221">
            <v>48368.21</v>
          </cell>
          <cell r="GU221">
            <v>111546.17</v>
          </cell>
          <cell r="GV221">
            <v>0</v>
          </cell>
          <cell r="GW221">
            <v>780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455131</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cell r="JX221">
            <v>0</v>
          </cell>
          <cell r="JY221">
            <v>0</v>
          </cell>
          <cell r="JZ221">
            <v>0</v>
          </cell>
          <cell r="KA221">
            <v>0</v>
          </cell>
          <cell r="KB221">
            <v>0</v>
          </cell>
          <cell r="KC221">
            <v>0</v>
          </cell>
          <cell r="KD221">
            <v>26718.25</v>
          </cell>
          <cell r="KE221">
            <v>7352788.3600000003</v>
          </cell>
          <cell r="KF221">
            <v>1885343.53</v>
          </cell>
          <cell r="KG221">
            <v>762675.69</v>
          </cell>
          <cell r="KH221">
            <v>785457.96</v>
          </cell>
          <cell r="KI221">
            <v>184317.81</v>
          </cell>
          <cell r="KJ221">
            <v>21008.74</v>
          </cell>
          <cell r="KK221">
            <v>481849.25</v>
          </cell>
        </row>
        <row r="222">
          <cell r="A222">
            <v>219</v>
          </cell>
          <cell r="B222">
            <v>4869</v>
          </cell>
          <cell r="C222" t="str">
            <v>Oelwein Comm School District</v>
          </cell>
          <cell r="D222">
            <v>7083143.9299999997</v>
          </cell>
          <cell r="E222">
            <v>2452835.44</v>
          </cell>
          <cell r="F222">
            <v>1933322.34</v>
          </cell>
          <cell r="G222">
            <v>297428.08</v>
          </cell>
          <cell r="H222">
            <v>102.54</v>
          </cell>
          <cell r="I222">
            <v>0</v>
          </cell>
          <cell r="J222">
            <v>10043.4</v>
          </cell>
          <cell r="K222">
            <v>0</v>
          </cell>
          <cell r="L222">
            <v>0</v>
          </cell>
          <cell r="M222">
            <v>0</v>
          </cell>
          <cell r="N222">
            <v>0</v>
          </cell>
          <cell r="O222">
            <v>0</v>
          </cell>
          <cell r="P222">
            <v>0</v>
          </cell>
          <cell r="Q222">
            <v>0</v>
          </cell>
          <cell r="R222">
            <v>321187.46000000002</v>
          </cell>
          <cell r="S222">
            <v>102035.8</v>
          </cell>
          <cell r="T222">
            <v>0</v>
          </cell>
          <cell r="U222">
            <v>1482.71</v>
          </cell>
          <cell r="V222">
            <v>0</v>
          </cell>
          <cell r="W222">
            <v>0</v>
          </cell>
          <cell r="X222">
            <v>0</v>
          </cell>
          <cell r="Y222">
            <v>130050.75</v>
          </cell>
          <cell r="Z222">
            <v>62443.92</v>
          </cell>
          <cell r="AA222">
            <v>6519.52</v>
          </cell>
          <cell r="AB222">
            <v>2119.9499999999998</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334593.46000000002</v>
          </cell>
          <cell r="BW222">
            <v>85380.67</v>
          </cell>
          <cell r="BX222">
            <v>38560.36</v>
          </cell>
          <cell r="BY222">
            <v>14205.54</v>
          </cell>
          <cell r="BZ222">
            <v>0</v>
          </cell>
          <cell r="CA222">
            <v>0</v>
          </cell>
          <cell r="CB222">
            <v>0</v>
          </cell>
          <cell r="CC222">
            <v>165149.62</v>
          </cell>
          <cell r="CD222">
            <v>54355.76</v>
          </cell>
          <cell r="CE222">
            <v>0</v>
          </cell>
          <cell r="CF222">
            <v>2099.71</v>
          </cell>
          <cell r="CG222">
            <v>0</v>
          </cell>
          <cell r="CH222">
            <v>0</v>
          </cell>
          <cell r="CI222">
            <v>0</v>
          </cell>
          <cell r="CJ222">
            <v>90425.7</v>
          </cell>
          <cell r="CK222">
            <v>27780.53</v>
          </cell>
          <cell r="CL222">
            <v>39710.379999999997</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22813.8</v>
          </cell>
          <cell r="DH222">
            <v>1945.6</v>
          </cell>
          <cell r="DI222">
            <v>0</v>
          </cell>
          <cell r="DJ222">
            <v>4809</v>
          </cell>
          <cell r="DK222">
            <v>0</v>
          </cell>
          <cell r="DL222">
            <v>194750</v>
          </cell>
          <cell r="DM222">
            <v>66046.429999999993</v>
          </cell>
          <cell r="DN222">
            <v>1549.48</v>
          </cell>
          <cell r="DO222">
            <v>2356.4699999999998</v>
          </cell>
          <cell r="DP222">
            <v>0</v>
          </cell>
          <cell r="DQ222">
            <v>1635</v>
          </cell>
          <cell r="DR222">
            <v>0</v>
          </cell>
          <cell r="DS222">
            <v>0</v>
          </cell>
          <cell r="DT222">
            <v>0</v>
          </cell>
          <cell r="DU222">
            <v>7230.21</v>
          </cell>
          <cell r="DV222">
            <v>0</v>
          </cell>
          <cell r="DW222">
            <v>0</v>
          </cell>
          <cell r="DX222">
            <v>0</v>
          </cell>
          <cell r="DY222">
            <v>0</v>
          </cell>
          <cell r="DZ222">
            <v>728143.99</v>
          </cell>
          <cell r="EA222">
            <v>281501.78000000003</v>
          </cell>
          <cell r="EB222">
            <v>27766.57</v>
          </cell>
          <cell r="EC222">
            <v>2526.98</v>
          </cell>
          <cell r="ED222">
            <v>0</v>
          </cell>
          <cell r="EE222">
            <v>2258</v>
          </cell>
          <cell r="EF222">
            <v>0</v>
          </cell>
          <cell r="EG222">
            <v>130968.5</v>
          </cell>
          <cell r="EH222">
            <v>41860.5</v>
          </cell>
          <cell r="EI222">
            <v>23894.93</v>
          </cell>
          <cell r="EJ222">
            <v>969.83</v>
          </cell>
          <cell r="EK222">
            <v>0</v>
          </cell>
          <cell r="EL222">
            <v>378.63</v>
          </cell>
          <cell r="EM222">
            <v>-10043.4</v>
          </cell>
          <cell r="EN222">
            <v>0</v>
          </cell>
          <cell r="EO222">
            <v>0</v>
          </cell>
          <cell r="EP222">
            <v>0</v>
          </cell>
          <cell r="EQ222">
            <v>0</v>
          </cell>
          <cell r="ER222">
            <v>0</v>
          </cell>
          <cell r="ES222">
            <v>0</v>
          </cell>
          <cell r="ET222">
            <v>0</v>
          </cell>
          <cell r="EU222">
            <v>13426.21</v>
          </cell>
          <cell r="EV222">
            <v>4729.66</v>
          </cell>
          <cell r="EW222">
            <v>5453.82</v>
          </cell>
          <cell r="EX222">
            <v>94123.42</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4331.6000000000004</v>
          </cell>
          <cell r="FX222">
            <v>313</v>
          </cell>
          <cell r="FY222">
            <v>910.49</v>
          </cell>
          <cell r="FZ222">
            <v>39091.949999999997</v>
          </cell>
          <cell r="GA222">
            <v>0</v>
          </cell>
          <cell r="GB222">
            <v>0</v>
          </cell>
          <cell r="GC222">
            <v>0</v>
          </cell>
          <cell r="GD222">
            <v>0</v>
          </cell>
          <cell r="GE222">
            <v>0</v>
          </cell>
          <cell r="GF222">
            <v>0</v>
          </cell>
          <cell r="GG222">
            <v>0</v>
          </cell>
          <cell r="GH222">
            <v>0</v>
          </cell>
          <cell r="GI222">
            <v>0</v>
          </cell>
          <cell r="GJ222">
            <v>0</v>
          </cell>
          <cell r="GK222">
            <v>475013.03</v>
          </cell>
          <cell r="GL222">
            <v>187865.26</v>
          </cell>
          <cell r="GM222">
            <v>179628.79</v>
          </cell>
          <cell r="GN222">
            <v>457707.45</v>
          </cell>
          <cell r="GO222">
            <v>37764.49</v>
          </cell>
          <cell r="GP222">
            <v>35</v>
          </cell>
          <cell r="GQ222">
            <v>0</v>
          </cell>
          <cell r="GR222">
            <v>225847.01</v>
          </cell>
          <cell r="GS222">
            <v>56347.11</v>
          </cell>
          <cell r="GT222">
            <v>24412.68</v>
          </cell>
          <cell r="GU222">
            <v>31150.44</v>
          </cell>
          <cell r="GV222">
            <v>0</v>
          </cell>
          <cell r="GW222">
            <v>0</v>
          </cell>
          <cell r="GX222">
            <v>0</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0</v>
          </cell>
          <cell r="II222">
            <v>0</v>
          </cell>
          <cell r="IJ222">
            <v>0</v>
          </cell>
          <cell r="IK222">
            <v>0</v>
          </cell>
          <cell r="IL222">
            <v>0</v>
          </cell>
          <cell r="IM222">
            <v>0</v>
          </cell>
          <cell r="IN222">
            <v>0</v>
          </cell>
          <cell r="IO222">
            <v>0</v>
          </cell>
          <cell r="IP222">
            <v>0</v>
          </cell>
          <cell r="IQ222">
            <v>0</v>
          </cell>
          <cell r="IR222">
            <v>0</v>
          </cell>
          <cell r="IS222">
            <v>0</v>
          </cell>
          <cell r="IT222">
            <v>0</v>
          </cell>
          <cell r="IU222">
            <v>658688</v>
          </cell>
          <cell r="IV222">
            <v>0</v>
          </cell>
          <cell r="IW222">
            <v>0</v>
          </cell>
          <cell r="IX222">
            <v>0</v>
          </cell>
          <cell r="IY222">
            <v>0</v>
          </cell>
          <cell r="IZ222">
            <v>0</v>
          </cell>
          <cell r="JA222">
            <v>0</v>
          </cell>
          <cell r="JB222">
            <v>293473.74</v>
          </cell>
          <cell r="JC222">
            <v>0</v>
          </cell>
          <cell r="JD222">
            <v>0</v>
          </cell>
          <cell r="JE222">
            <v>0</v>
          </cell>
          <cell r="JF222">
            <v>0</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0</v>
          </cell>
          <cell r="JW222">
            <v>0</v>
          </cell>
          <cell r="JX222">
            <v>0</v>
          </cell>
          <cell r="JY222">
            <v>0</v>
          </cell>
          <cell r="JZ222">
            <v>0</v>
          </cell>
          <cell r="KA222">
            <v>0</v>
          </cell>
          <cell r="KB222">
            <v>0</v>
          </cell>
          <cell r="KC222">
            <v>0</v>
          </cell>
          <cell r="KD222">
            <v>6393.62</v>
          </cell>
          <cell r="KE222">
            <v>9897031.2599999998</v>
          </cell>
          <cell r="KF222">
            <v>3423495.86</v>
          </cell>
          <cell r="KG222">
            <v>2311773.37</v>
          </cell>
          <cell r="KH222">
            <v>947208.13</v>
          </cell>
          <cell r="KI222">
            <v>37867.03</v>
          </cell>
          <cell r="KJ222">
            <v>9115.6299999999992</v>
          </cell>
          <cell r="KK222">
            <v>958555.36</v>
          </cell>
        </row>
        <row r="223">
          <cell r="A223">
            <v>220</v>
          </cell>
          <cell r="B223">
            <v>4878</v>
          </cell>
          <cell r="C223" t="str">
            <v>Ogden Comm School District</v>
          </cell>
          <cell r="D223">
            <v>3316091</v>
          </cell>
          <cell r="E223">
            <v>1035830.23</v>
          </cell>
          <cell r="F223">
            <v>546108.06999999995</v>
          </cell>
          <cell r="G223">
            <v>261734.87</v>
          </cell>
          <cell r="H223">
            <v>33483.96</v>
          </cell>
          <cell r="I223">
            <v>1184</v>
          </cell>
          <cell r="J223">
            <v>0</v>
          </cell>
          <cell r="K223">
            <v>0</v>
          </cell>
          <cell r="L223">
            <v>0</v>
          </cell>
          <cell r="M223">
            <v>0</v>
          </cell>
          <cell r="N223">
            <v>0</v>
          </cell>
          <cell r="O223">
            <v>0</v>
          </cell>
          <cell r="P223">
            <v>0</v>
          </cell>
          <cell r="Q223">
            <v>0</v>
          </cell>
          <cell r="R223">
            <v>146775.67000000001</v>
          </cell>
          <cell r="S223">
            <v>50760.85</v>
          </cell>
          <cell r="T223">
            <v>29624.16</v>
          </cell>
          <cell r="U223">
            <v>1239.6099999999999</v>
          </cell>
          <cell r="V223">
            <v>0</v>
          </cell>
          <cell r="W223">
            <v>0</v>
          </cell>
          <cell r="X223">
            <v>0</v>
          </cell>
          <cell r="Y223">
            <v>47178.879999999997</v>
          </cell>
          <cell r="Z223">
            <v>17250.419999999998</v>
          </cell>
          <cell r="AA223">
            <v>0</v>
          </cell>
          <cell r="AB223">
            <v>1881.54</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196501.26</v>
          </cell>
          <cell r="BW223">
            <v>52302.67</v>
          </cell>
          <cell r="BX223">
            <v>10506.77</v>
          </cell>
          <cell r="BY223">
            <v>529.42999999999995</v>
          </cell>
          <cell r="BZ223">
            <v>0</v>
          </cell>
          <cell r="CA223">
            <v>0</v>
          </cell>
          <cell r="CB223">
            <v>0</v>
          </cell>
          <cell r="CC223">
            <v>48238.400000000001</v>
          </cell>
          <cell r="CD223">
            <v>20306.439999999999</v>
          </cell>
          <cell r="CE223">
            <v>6057.54</v>
          </cell>
          <cell r="CF223">
            <v>3322.39</v>
          </cell>
          <cell r="CG223">
            <v>0</v>
          </cell>
          <cell r="CH223">
            <v>0</v>
          </cell>
          <cell r="CI223">
            <v>0</v>
          </cell>
          <cell r="CJ223">
            <v>56944.07</v>
          </cell>
          <cell r="CK223">
            <v>18911.48</v>
          </cell>
          <cell r="CL223">
            <v>33662.080000000002</v>
          </cell>
          <cell r="CM223">
            <v>216.42</v>
          </cell>
          <cell r="CN223">
            <v>434.27</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21221.35</v>
          </cell>
          <cell r="DH223">
            <v>12.55</v>
          </cell>
          <cell r="DI223">
            <v>0</v>
          </cell>
          <cell r="DJ223">
            <v>4523.25</v>
          </cell>
          <cell r="DK223">
            <v>0</v>
          </cell>
          <cell r="DL223">
            <v>175700</v>
          </cell>
          <cell r="DM223">
            <v>50266.46</v>
          </cell>
          <cell r="DN223">
            <v>20740.53</v>
          </cell>
          <cell r="DO223">
            <v>452.79</v>
          </cell>
          <cell r="DP223">
            <v>0</v>
          </cell>
          <cell r="DQ223">
            <v>1231</v>
          </cell>
          <cell r="DR223">
            <v>0</v>
          </cell>
          <cell r="DS223">
            <v>0</v>
          </cell>
          <cell r="DT223">
            <v>0</v>
          </cell>
          <cell r="DU223">
            <v>697</v>
          </cell>
          <cell r="DV223">
            <v>0</v>
          </cell>
          <cell r="DW223">
            <v>0</v>
          </cell>
          <cell r="DX223">
            <v>0</v>
          </cell>
          <cell r="DY223">
            <v>0</v>
          </cell>
          <cell r="DZ223">
            <v>306513.34000000003</v>
          </cell>
          <cell r="EA223">
            <v>106550.37</v>
          </cell>
          <cell r="EB223">
            <v>0</v>
          </cell>
          <cell r="EC223">
            <v>8532.86</v>
          </cell>
          <cell r="ED223">
            <v>0</v>
          </cell>
          <cell r="EE223">
            <v>1607</v>
          </cell>
          <cell r="EF223">
            <v>0</v>
          </cell>
          <cell r="EG223">
            <v>66000</v>
          </cell>
          <cell r="EH223">
            <v>33325.910000000003</v>
          </cell>
          <cell r="EI223">
            <v>17784.91</v>
          </cell>
          <cell r="EJ223">
            <v>904.32</v>
          </cell>
          <cell r="EK223">
            <v>0</v>
          </cell>
          <cell r="EL223">
            <v>1052.1300000000001</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2734.18</v>
          </cell>
          <cell r="FL223">
            <v>0</v>
          </cell>
          <cell r="FM223">
            <v>0</v>
          </cell>
          <cell r="FN223">
            <v>0</v>
          </cell>
          <cell r="FO223">
            <v>0</v>
          </cell>
          <cell r="FP223">
            <v>0</v>
          </cell>
          <cell r="FQ223">
            <v>0</v>
          </cell>
          <cell r="FR223">
            <v>32173.46</v>
          </cell>
          <cell r="FS223">
            <v>0</v>
          </cell>
          <cell r="FT223">
            <v>0</v>
          </cell>
          <cell r="FU223">
            <v>0</v>
          </cell>
          <cell r="FV223">
            <v>0</v>
          </cell>
          <cell r="FW223">
            <v>0</v>
          </cell>
          <cell r="FX223">
            <v>0</v>
          </cell>
          <cell r="FY223">
            <v>649.95000000000005</v>
          </cell>
          <cell r="FZ223">
            <v>0</v>
          </cell>
          <cell r="GA223">
            <v>0</v>
          </cell>
          <cell r="GB223">
            <v>0</v>
          </cell>
          <cell r="GC223">
            <v>0</v>
          </cell>
          <cell r="GD223">
            <v>0</v>
          </cell>
          <cell r="GE223">
            <v>0</v>
          </cell>
          <cell r="GF223">
            <v>0</v>
          </cell>
          <cell r="GG223">
            <v>0</v>
          </cell>
          <cell r="GH223">
            <v>0</v>
          </cell>
          <cell r="GI223">
            <v>0</v>
          </cell>
          <cell r="GJ223">
            <v>0</v>
          </cell>
          <cell r="GK223">
            <v>216000.93</v>
          </cell>
          <cell r="GL223">
            <v>84134.49</v>
          </cell>
          <cell r="GM223">
            <v>107114.52</v>
          </cell>
          <cell r="GN223">
            <v>293797.01</v>
          </cell>
          <cell r="GO223">
            <v>8601.24</v>
          </cell>
          <cell r="GP223">
            <v>0</v>
          </cell>
          <cell r="GQ223">
            <v>0</v>
          </cell>
          <cell r="GR223">
            <v>161070.25</v>
          </cell>
          <cell r="GS223">
            <v>36585.019999999997</v>
          </cell>
          <cell r="GT223">
            <v>8556.2800000000007</v>
          </cell>
          <cell r="GU223">
            <v>30327.040000000001</v>
          </cell>
          <cell r="GV223">
            <v>0</v>
          </cell>
          <cell r="GW223">
            <v>675</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268201</v>
          </cell>
          <cell r="IV223">
            <v>0</v>
          </cell>
          <cell r="IW223">
            <v>0</v>
          </cell>
          <cell r="IX223">
            <v>0</v>
          </cell>
          <cell r="IY223">
            <v>0</v>
          </cell>
          <cell r="IZ223">
            <v>0</v>
          </cell>
          <cell r="JA223">
            <v>0</v>
          </cell>
          <cell r="JB223">
            <v>5000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cell r="KB223">
            <v>0</v>
          </cell>
          <cell r="KC223">
            <v>0</v>
          </cell>
          <cell r="KD223">
            <v>0</v>
          </cell>
          <cell r="KE223">
            <v>4737013.8</v>
          </cell>
          <cell r="KF223">
            <v>1506224.34</v>
          </cell>
          <cell r="KG223">
            <v>837630.8</v>
          </cell>
          <cell r="KH223">
            <v>602950.82999999996</v>
          </cell>
          <cell r="KI223">
            <v>42519.47</v>
          </cell>
          <cell r="KJ223">
            <v>10272.379999999999</v>
          </cell>
          <cell r="KK223">
            <v>273201</v>
          </cell>
        </row>
        <row r="224">
          <cell r="A224">
            <v>221</v>
          </cell>
          <cell r="B224">
            <v>4890</v>
          </cell>
          <cell r="C224" t="str">
            <v>Okoboji Comm School District</v>
          </cell>
          <cell r="D224">
            <v>6039001.25</v>
          </cell>
          <cell r="E224">
            <v>1975409.41</v>
          </cell>
          <cell r="F224">
            <v>1180250.27</v>
          </cell>
          <cell r="G224">
            <v>640042.21</v>
          </cell>
          <cell r="H224">
            <v>13197.93</v>
          </cell>
          <cell r="I224">
            <v>10105.530000000001</v>
          </cell>
          <cell r="J224">
            <v>0</v>
          </cell>
          <cell r="K224">
            <v>0</v>
          </cell>
          <cell r="L224">
            <v>0</v>
          </cell>
          <cell r="M224">
            <v>0</v>
          </cell>
          <cell r="N224">
            <v>0</v>
          </cell>
          <cell r="O224">
            <v>0</v>
          </cell>
          <cell r="P224">
            <v>0</v>
          </cell>
          <cell r="Q224">
            <v>0</v>
          </cell>
          <cell r="R224">
            <v>185686.17</v>
          </cell>
          <cell r="S224">
            <v>53600.49</v>
          </cell>
          <cell r="T224">
            <v>5568.29</v>
          </cell>
          <cell r="U224">
            <v>0</v>
          </cell>
          <cell r="V224">
            <v>0</v>
          </cell>
          <cell r="W224">
            <v>0</v>
          </cell>
          <cell r="X224">
            <v>0</v>
          </cell>
          <cell r="Y224">
            <v>59278.65</v>
          </cell>
          <cell r="Z224">
            <v>9688.94</v>
          </cell>
          <cell r="AA224">
            <v>1800</v>
          </cell>
          <cell r="AB224">
            <v>1950.19</v>
          </cell>
          <cell r="AC224">
            <v>0</v>
          </cell>
          <cell r="AD224">
            <v>325</v>
          </cell>
          <cell r="AE224">
            <v>0</v>
          </cell>
          <cell r="AF224">
            <v>0</v>
          </cell>
          <cell r="AG224">
            <v>0</v>
          </cell>
          <cell r="AH224">
            <v>0</v>
          </cell>
          <cell r="AI224">
            <v>0</v>
          </cell>
          <cell r="AJ224">
            <v>0</v>
          </cell>
          <cell r="AK224">
            <v>0</v>
          </cell>
          <cell r="AL224">
            <v>0</v>
          </cell>
          <cell r="AM224">
            <v>0</v>
          </cell>
          <cell r="AN224">
            <v>0</v>
          </cell>
          <cell r="AO224">
            <v>0</v>
          </cell>
          <cell r="AP224">
            <v>518.04999999999995</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701.09</v>
          </cell>
          <cell r="BY224">
            <v>0</v>
          </cell>
          <cell r="BZ224">
            <v>0</v>
          </cell>
          <cell r="CA224">
            <v>0</v>
          </cell>
          <cell r="CB224">
            <v>0</v>
          </cell>
          <cell r="CC224">
            <v>42303.28</v>
          </cell>
          <cell r="CD224">
            <v>9603.7099999999991</v>
          </cell>
          <cell r="CE224">
            <v>0</v>
          </cell>
          <cell r="CF224">
            <v>1970.06</v>
          </cell>
          <cell r="CG224">
            <v>0</v>
          </cell>
          <cell r="CH224">
            <v>0</v>
          </cell>
          <cell r="CI224">
            <v>0</v>
          </cell>
          <cell r="CJ224">
            <v>0</v>
          </cell>
          <cell r="CK224">
            <v>0</v>
          </cell>
          <cell r="CL224">
            <v>6887.69</v>
          </cell>
          <cell r="CM224">
            <v>19113.07</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63003.59</v>
          </cell>
          <cell r="DH224">
            <v>3952.03</v>
          </cell>
          <cell r="DI224">
            <v>0</v>
          </cell>
          <cell r="DJ224">
            <v>5398</v>
          </cell>
          <cell r="DK224">
            <v>0</v>
          </cell>
          <cell r="DL224">
            <v>226518.71</v>
          </cell>
          <cell r="DM224">
            <v>45515.64</v>
          </cell>
          <cell r="DN224">
            <v>2062.09</v>
          </cell>
          <cell r="DO224">
            <v>1403.03</v>
          </cell>
          <cell r="DP224">
            <v>0</v>
          </cell>
          <cell r="DQ224">
            <v>1261</v>
          </cell>
          <cell r="DR224">
            <v>0</v>
          </cell>
          <cell r="DS224">
            <v>0</v>
          </cell>
          <cell r="DT224">
            <v>0</v>
          </cell>
          <cell r="DU224">
            <v>1095</v>
          </cell>
          <cell r="DV224">
            <v>0</v>
          </cell>
          <cell r="DW224">
            <v>0</v>
          </cell>
          <cell r="DX224">
            <v>0</v>
          </cell>
          <cell r="DY224">
            <v>0</v>
          </cell>
          <cell r="DZ224">
            <v>518937.1</v>
          </cell>
          <cell r="EA224">
            <v>198323.96</v>
          </cell>
          <cell r="EB224">
            <v>18722.900000000001</v>
          </cell>
          <cell r="EC224">
            <v>1271.77</v>
          </cell>
          <cell r="ED224">
            <v>0</v>
          </cell>
          <cell r="EE224">
            <v>1576</v>
          </cell>
          <cell r="EF224">
            <v>0</v>
          </cell>
          <cell r="EG224">
            <v>65245.03</v>
          </cell>
          <cell r="EH224">
            <v>19090.25</v>
          </cell>
          <cell r="EI224">
            <v>31875.98</v>
          </cell>
          <cell r="EJ224">
            <v>687.68</v>
          </cell>
          <cell r="EK224">
            <v>0</v>
          </cell>
          <cell r="EL224">
            <v>735</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187870.57</v>
          </cell>
          <cell r="FX224">
            <v>64603.46</v>
          </cell>
          <cell r="FY224">
            <v>2585</v>
          </cell>
          <cell r="FZ224">
            <v>683.37</v>
          </cell>
          <cell r="GA224">
            <v>0</v>
          </cell>
          <cell r="GB224">
            <v>0</v>
          </cell>
          <cell r="GC224">
            <v>0</v>
          </cell>
          <cell r="GD224">
            <v>0</v>
          </cell>
          <cell r="GE224">
            <v>0</v>
          </cell>
          <cell r="GF224">
            <v>0</v>
          </cell>
          <cell r="GG224">
            <v>0</v>
          </cell>
          <cell r="GH224">
            <v>0</v>
          </cell>
          <cell r="GI224">
            <v>0</v>
          </cell>
          <cell r="GJ224">
            <v>0</v>
          </cell>
          <cell r="GK224">
            <v>391208.92</v>
          </cell>
          <cell r="GL224">
            <v>153724.71</v>
          </cell>
          <cell r="GM224">
            <v>129137.47</v>
          </cell>
          <cell r="GN224">
            <v>409107.12</v>
          </cell>
          <cell r="GO224">
            <v>0</v>
          </cell>
          <cell r="GP224">
            <v>845</v>
          </cell>
          <cell r="GQ224">
            <v>0</v>
          </cell>
          <cell r="GR224">
            <v>238672.95</v>
          </cell>
          <cell r="GS224">
            <v>40411.589999999997</v>
          </cell>
          <cell r="GT224">
            <v>61435.1</v>
          </cell>
          <cell r="GU224">
            <v>60174.58</v>
          </cell>
          <cell r="GV224">
            <v>37500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v>
          </cell>
          <cell r="IM224">
            <v>0</v>
          </cell>
          <cell r="IN224">
            <v>0</v>
          </cell>
          <cell r="IO224">
            <v>0</v>
          </cell>
          <cell r="IP224">
            <v>0</v>
          </cell>
          <cell r="IQ224">
            <v>0</v>
          </cell>
          <cell r="IR224">
            <v>0</v>
          </cell>
          <cell r="IS224">
            <v>0</v>
          </cell>
          <cell r="IT224">
            <v>0</v>
          </cell>
          <cell r="IU224">
            <v>485419</v>
          </cell>
          <cell r="IV224">
            <v>0</v>
          </cell>
          <cell r="IW224">
            <v>0</v>
          </cell>
          <cell r="IX224">
            <v>0</v>
          </cell>
          <cell r="IY224">
            <v>0</v>
          </cell>
          <cell r="IZ224">
            <v>0</v>
          </cell>
          <cell r="JA224">
            <v>0</v>
          </cell>
          <cell r="JB224">
            <v>0</v>
          </cell>
          <cell r="JC224">
            <v>0</v>
          </cell>
          <cell r="JD224">
            <v>0</v>
          </cell>
          <cell r="JE224">
            <v>0</v>
          </cell>
          <cell r="JF224">
            <v>0</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v>
          </cell>
          <cell r="KA224">
            <v>0</v>
          </cell>
          <cell r="KB224">
            <v>0</v>
          </cell>
          <cell r="KC224">
            <v>0</v>
          </cell>
          <cell r="KD224">
            <v>0</v>
          </cell>
          <cell r="KE224">
            <v>7954722.6299999999</v>
          </cell>
          <cell r="KF224">
            <v>2569972.16</v>
          </cell>
          <cell r="KG224">
            <v>1505124.47</v>
          </cell>
          <cell r="KH224">
            <v>1140873.1599999999</v>
          </cell>
          <cell r="KI224">
            <v>50697.93</v>
          </cell>
          <cell r="KJ224">
            <v>20245.53</v>
          </cell>
          <cell r="KK224">
            <v>485419</v>
          </cell>
        </row>
        <row r="225">
          <cell r="A225">
            <v>222</v>
          </cell>
          <cell r="B225">
            <v>4905</v>
          </cell>
          <cell r="C225" t="str">
            <v>Olin Consolidated School District</v>
          </cell>
          <cell r="D225">
            <v>614418.76</v>
          </cell>
          <cell r="E225">
            <v>160941.35</v>
          </cell>
          <cell r="F225">
            <v>1011156.1</v>
          </cell>
          <cell r="G225">
            <v>12799.19</v>
          </cell>
          <cell r="H225">
            <v>13960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181.93</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15300</v>
          </cell>
          <cell r="BW225">
            <v>2576.88</v>
          </cell>
          <cell r="BX225">
            <v>13591.9</v>
          </cell>
          <cell r="BY225">
            <v>0</v>
          </cell>
          <cell r="BZ225">
            <v>0</v>
          </cell>
          <cell r="CA225">
            <v>0</v>
          </cell>
          <cell r="CB225">
            <v>0</v>
          </cell>
          <cell r="CC225">
            <v>0</v>
          </cell>
          <cell r="CD225">
            <v>0</v>
          </cell>
          <cell r="CE225">
            <v>0</v>
          </cell>
          <cell r="CF225">
            <v>1236.04</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10048</v>
          </cell>
          <cell r="DH225">
            <v>105</v>
          </cell>
          <cell r="DI225">
            <v>0</v>
          </cell>
          <cell r="DJ225">
            <v>0</v>
          </cell>
          <cell r="DK225">
            <v>0</v>
          </cell>
          <cell r="DL225">
            <v>0</v>
          </cell>
          <cell r="DM225">
            <v>0</v>
          </cell>
          <cell r="DN225">
            <v>38901.379999999997</v>
          </cell>
          <cell r="DO225">
            <v>139.41</v>
          </cell>
          <cell r="DP225">
            <v>0</v>
          </cell>
          <cell r="DQ225">
            <v>0</v>
          </cell>
          <cell r="DR225">
            <v>0</v>
          </cell>
          <cell r="DS225">
            <v>0</v>
          </cell>
          <cell r="DT225">
            <v>0</v>
          </cell>
          <cell r="DU225">
            <v>249</v>
          </cell>
          <cell r="DV225">
            <v>0</v>
          </cell>
          <cell r="DW225">
            <v>0</v>
          </cell>
          <cell r="DX225">
            <v>0</v>
          </cell>
          <cell r="DY225">
            <v>0</v>
          </cell>
          <cell r="DZ225">
            <v>112672.5</v>
          </cell>
          <cell r="EA225">
            <v>34470.11</v>
          </cell>
          <cell r="EB225">
            <v>162.05000000000001</v>
          </cell>
          <cell r="EC225">
            <v>358.57</v>
          </cell>
          <cell r="ED225">
            <v>0</v>
          </cell>
          <cell r="EE225">
            <v>0</v>
          </cell>
          <cell r="EF225">
            <v>0</v>
          </cell>
          <cell r="EG225">
            <v>15332.52</v>
          </cell>
          <cell r="EH225">
            <v>3194.73</v>
          </cell>
          <cell r="EI225">
            <v>24169.42</v>
          </cell>
          <cell r="EJ225">
            <v>1059.19</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1260.44</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15362.04</v>
          </cell>
          <cell r="GL225">
            <v>2957.45</v>
          </cell>
          <cell r="GM225">
            <v>34857.51</v>
          </cell>
          <cell r="GN225">
            <v>32523.42</v>
          </cell>
          <cell r="GO225">
            <v>17324.97</v>
          </cell>
          <cell r="GP225">
            <v>0</v>
          </cell>
          <cell r="GQ225">
            <v>0</v>
          </cell>
          <cell r="GR225">
            <v>92990.07</v>
          </cell>
          <cell r="GS225">
            <v>26238.32</v>
          </cell>
          <cell r="GT225">
            <v>15879.57</v>
          </cell>
          <cell r="GU225">
            <v>14444.15</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99911</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cell r="JX225">
            <v>0</v>
          </cell>
          <cell r="JY225">
            <v>0</v>
          </cell>
          <cell r="JZ225">
            <v>0</v>
          </cell>
          <cell r="KA225">
            <v>0</v>
          </cell>
          <cell r="KB225">
            <v>0</v>
          </cell>
          <cell r="KC225">
            <v>0</v>
          </cell>
          <cell r="KD225">
            <v>0</v>
          </cell>
          <cell r="KE225">
            <v>866075.89</v>
          </cell>
          <cell r="KF225">
            <v>230378.84</v>
          </cell>
          <cell r="KG225">
            <v>1150275.3700000001</v>
          </cell>
          <cell r="KH225">
            <v>62846.9</v>
          </cell>
          <cell r="KI225">
            <v>31284.97</v>
          </cell>
          <cell r="KJ225">
            <v>0</v>
          </cell>
          <cell r="KK225">
            <v>99911</v>
          </cell>
        </row>
        <row r="226">
          <cell r="A226">
            <v>223</v>
          </cell>
          <cell r="B226">
            <v>4978</v>
          </cell>
          <cell r="C226" t="str">
            <v>Orient-Macksburg Comm School District</v>
          </cell>
          <cell r="D226">
            <v>897317.47</v>
          </cell>
          <cell r="E226">
            <v>248559.24</v>
          </cell>
          <cell r="F226">
            <v>905208.41</v>
          </cell>
          <cell r="G226">
            <v>35515.660000000003</v>
          </cell>
          <cell r="H226">
            <v>0</v>
          </cell>
          <cell r="I226">
            <v>2983.91</v>
          </cell>
          <cell r="J226">
            <v>0</v>
          </cell>
          <cell r="K226">
            <v>0</v>
          </cell>
          <cell r="L226">
            <v>0</v>
          </cell>
          <cell r="M226">
            <v>0</v>
          </cell>
          <cell r="N226">
            <v>0</v>
          </cell>
          <cell r="O226">
            <v>0</v>
          </cell>
          <cell r="P226">
            <v>0</v>
          </cell>
          <cell r="Q226">
            <v>0</v>
          </cell>
          <cell r="R226">
            <v>15941.1</v>
          </cell>
          <cell r="S226">
            <v>5523.27</v>
          </cell>
          <cell r="T226">
            <v>0</v>
          </cell>
          <cell r="U226">
            <v>0</v>
          </cell>
          <cell r="V226">
            <v>0</v>
          </cell>
          <cell r="W226">
            <v>0</v>
          </cell>
          <cell r="X226">
            <v>0</v>
          </cell>
          <cell r="Y226">
            <v>32332.78</v>
          </cell>
          <cell r="Z226">
            <v>5525.62</v>
          </cell>
          <cell r="AA226">
            <v>0</v>
          </cell>
          <cell r="AB226">
            <v>3707.18</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36200</v>
          </cell>
          <cell r="BW226">
            <v>7270.91</v>
          </cell>
          <cell r="BX226">
            <v>11760</v>
          </cell>
          <cell r="BY226">
            <v>13456.78</v>
          </cell>
          <cell r="BZ226">
            <v>0</v>
          </cell>
          <cell r="CA226">
            <v>0</v>
          </cell>
          <cell r="CB226">
            <v>0</v>
          </cell>
          <cell r="CC226">
            <v>0</v>
          </cell>
          <cell r="CD226">
            <v>0</v>
          </cell>
          <cell r="CE226">
            <v>0</v>
          </cell>
          <cell r="CF226">
            <v>545.24</v>
          </cell>
          <cell r="CG226">
            <v>0</v>
          </cell>
          <cell r="CH226">
            <v>0</v>
          </cell>
          <cell r="CI226">
            <v>0</v>
          </cell>
          <cell r="CJ226">
            <v>30642.25</v>
          </cell>
          <cell r="CK226">
            <v>9574.02</v>
          </cell>
          <cell r="CL226">
            <v>0</v>
          </cell>
          <cell r="CM226">
            <v>22363.26</v>
          </cell>
          <cell r="CN226">
            <v>21958.63</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17152.939999999999</v>
          </cell>
          <cell r="DH226">
            <v>0</v>
          </cell>
          <cell r="DI226">
            <v>0</v>
          </cell>
          <cell r="DJ226">
            <v>250</v>
          </cell>
          <cell r="DK226">
            <v>0</v>
          </cell>
          <cell r="DL226">
            <v>124063.6</v>
          </cell>
          <cell r="DM226">
            <v>29731.91</v>
          </cell>
          <cell r="DN226">
            <v>23447.27</v>
          </cell>
          <cell r="DO226">
            <v>2990.93</v>
          </cell>
          <cell r="DP226">
            <v>0</v>
          </cell>
          <cell r="DQ226">
            <v>3317.89</v>
          </cell>
          <cell r="DR226">
            <v>0</v>
          </cell>
          <cell r="DS226">
            <v>0</v>
          </cell>
          <cell r="DT226">
            <v>0</v>
          </cell>
          <cell r="DU226">
            <v>116</v>
          </cell>
          <cell r="DV226">
            <v>0</v>
          </cell>
          <cell r="DW226">
            <v>0</v>
          </cell>
          <cell r="DX226">
            <v>0</v>
          </cell>
          <cell r="DY226">
            <v>0</v>
          </cell>
          <cell r="DZ226">
            <v>58082.66</v>
          </cell>
          <cell r="EA226">
            <v>23417.759999999998</v>
          </cell>
          <cell r="EB226">
            <v>0</v>
          </cell>
          <cell r="EC226">
            <v>1309.96</v>
          </cell>
          <cell r="ED226">
            <v>0</v>
          </cell>
          <cell r="EE226">
            <v>0</v>
          </cell>
          <cell r="EF226">
            <v>0</v>
          </cell>
          <cell r="EG226">
            <v>42929.81</v>
          </cell>
          <cell r="EH226">
            <v>10649.54</v>
          </cell>
          <cell r="EI226">
            <v>19519.490000000002</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5314.81</v>
          </cell>
          <cell r="FL226">
            <v>0</v>
          </cell>
          <cell r="FM226">
            <v>0</v>
          </cell>
          <cell r="FN226">
            <v>0</v>
          </cell>
          <cell r="FO226">
            <v>0</v>
          </cell>
          <cell r="FP226">
            <v>0</v>
          </cell>
          <cell r="FQ226">
            <v>0</v>
          </cell>
          <cell r="FR226">
            <v>319</v>
          </cell>
          <cell r="FS226">
            <v>0</v>
          </cell>
          <cell r="FT226">
            <v>0</v>
          </cell>
          <cell r="FU226">
            <v>0</v>
          </cell>
          <cell r="FV226">
            <v>0</v>
          </cell>
          <cell r="FW226">
            <v>0</v>
          </cell>
          <cell r="FX226">
            <v>0</v>
          </cell>
          <cell r="FY226">
            <v>2373.4899999999998</v>
          </cell>
          <cell r="FZ226">
            <v>3939.03</v>
          </cell>
          <cell r="GA226">
            <v>35600.74</v>
          </cell>
          <cell r="GB226">
            <v>0</v>
          </cell>
          <cell r="GC226">
            <v>0</v>
          </cell>
          <cell r="GD226">
            <v>0</v>
          </cell>
          <cell r="GE226">
            <v>0</v>
          </cell>
          <cell r="GF226">
            <v>0</v>
          </cell>
          <cell r="GG226">
            <v>0</v>
          </cell>
          <cell r="GH226">
            <v>0</v>
          </cell>
          <cell r="GI226">
            <v>0</v>
          </cell>
          <cell r="GJ226">
            <v>0</v>
          </cell>
          <cell r="GK226">
            <v>52697.78</v>
          </cell>
          <cell r="GL226">
            <v>15823.12</v>
          </cell>
          <cell r="GM226">
            <v>61060.91</v>
          </cell>
          <cell r="GN226">
            <v>85414.92</v>
          </cell>
          <cell r="GO226">
            <v>2767.71</v>
          </cell>
          <cell r="GP226">
            <v>0</v>
          </cell>
          <cell r="GQ226">
            <v>0</v>
          </cell>
          <cell r="GR226">
            <v>57437.13</v>
          </cell>
          <cell r="GS226">
            <v>10480.25</v>
          </cell>
          <cell r="GT226">
            <v>24447.55</v>
          </cell>
          <cell r="GU226">
            <v>22733.15</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88061</v>
          </cell>
          <cell r="IV226">
            <v>0</v>
          </cell>
          <cell r="IW226">
            <v>0</v>
          </cell>
          <cell r="IX226">
            <v>0</v>
          </cell>
          <cell r="IY226">
            <v>0</v>
          </cell>
          <cell r="IZ226">
            <v>0</v>
          </cell>
          <cell r="JA226">
            <v>0</v>
          </cell>
          <cell r="JB226">
            <v>0</v>
          </cell>
          <cell r="JC226">
            <v>0</v>
          </cell>
          <cell r="JD226">
            <v>0</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v>
          </cell>
          <cell r="JS226">
            <v>0</v>
          </cell>
          <cell r="JT226">
            <v>0</v>
          </cell>
          <cell r="JU226">
            <v>0</v>
          </cell>
          <cell r="JV226">
            <v>0</v>
          </cell>
          <cell r="JW226">
            <v>0</v>
          </cell>
          <cell r="JX226">
            <v>0</v>
          </cell>
          <cell r="JY226">
            <v>0</v>
          </cell>
          <cell r="JZ226">
            <v>0</v>
          </cell>
          <cell r="KA226">
            <v>0</v>
          </cell>
          <cell r="KB226">
            <v>0</v>
          </cell>
          <cell r="KC226">
            <v>0</v>
          </cell>
          <cell r="KD226">
            <v>1099.4000000000001</v>
          </cell>
          <cell r="KE226">
            <v>1347644.58</v>
          </cell>
          <cell r="KF226">
            <v>366555.64</v>
          </cell>
          <cell r="KG226">
            <v>1070719.8700000001</v>
          </cell>
          <cell r="KH226">
            <v>191976.11</v>
          </cell>
          <cell r="KI226">
            <v>60327.08</v>
          </cell>
          <cell r="KJ226">
            <v>6551.8</v>
          </cell>
          <cell r="KK226">
            <v>89160.4</v>
          </cell>
        </row>
        <row r="227">
          <cell r="A227">
            <v>224</v>
          </cell>
          <cell r="B227">
            <v>4995</v>
          </cell>
          <cell r="C227" t="str">
            <v>Osage Comm School District</v>
          </cell>
          <cell r="D227">
            <v>4984208</v>
          </cell>
          <cell r="E227">
            <v>1652484.94</v>
          </cell>
          <cell r="F227">
            <v>451437.61</v>
          </cell>
          <cell r="G227">
            <v>291813.42</v>
          </cell>
          <cell r="H227">
            <v>145763.35999999999</v>
          </cell>
          <cell r="I227">
            <v>128</v>
          </cell>
          <cell r="J227">
            <v>0</v>
          </cell>
          <cell r="K227">
            <v>0</v>
          </cell>
          <cell r="L227">
            <v>0</v>
          </cell>
          <cell r="M227">
            <v>0</v>
          </cell>
          <cell r="N227">
            <v>0</v>
          </cell>
          <cell r="O227">
            <v>0</v>
          </cell>
          <cell r="P227">
            <v>0</v>
          </cell>
          <cell r="Q227">
            <v>0</v>
          </cell>
          <cell r="R227">
            <v>96368.79</v>
          </cell>
          <cell r="S227">
            <v>37486.83</v>
          </cell>
          <cell r="T227">
            <v>0</v>
          </cell>
          <cell r="U227">
            <v>2916.86</v>
          </cell>
          <cell r="V227">
            <v>0</v>
          </cell>
          <cell r="W227">
            <v>0</v>
          </cell>
          <cell r="X227">
            <v>0</v>
          </cell>
          <cell r="Y227">
            <v>53585.7</v>
          </cell>
          <cell r="Z227">
            <v>17361.57</v>
          </cell>
          <cell r="AA227">
            <v>40</v>
          </cell>
          <cell r="AB227">
            <v>33481.03</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25000</v>
          </cell>
          <cell r="BR227">
            <v>0</v>
          </cell>
          <cell r="BS227">
            <v>0</v>
          </cell>
          <cell r="BT227">
            <v>0</v>
          </cell>
          <cell r="BU227">
            <v>0</v>
          </cell>
          <cell r="BV227">
            <v>144201.25</v>
          </cell>
          <cell r="BW227">
            <v>32420.47</v>
          </cell>
          <cell r="BX227">
            <v>77110.259999999995</v>
          </cell>
          <cell r="BY227">
            <v>8366.7199999999993</v>
          </cell>
          <cell r="BZ227">
            <v>0</v>
          </cell>
          <cell r="CA227">
            <v>0</v>
          </cell>
          <cell r="CB227">
            <v>0</v>
          </cell>
          <cell r="CC227">
            <v>95886.15</v>
          </cell>
          <cell r="CD227">
            <v>46244.959999999999</v>
          </cell>
          <cell r="CE227">
            <v>0</v>
          </cell>
          <cell r="CF227">
            <v>13935.85</v>
          </cell>
          <cell r="CG227">
            <v>0</v>
          </cell>
          <cell r="CH227">
            <v>0</v>
          </cell>
          <cell r="CI227">
            <v>0</v>
          </cell>
          <cell r="CJ227">
            <v>66958</v>
          </cell>
          <cell r="CK227">
            <v>34091.589999999997</v>
          </cell>
          <cell r="CL227">
            <v>20294.47</v>
          </cell>
          <cell r="CM227">
            <v>26203.23</v>
          </cell>
          <cell r="CN227">
            <v>1528.58</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13992</v>
          </cell>
          <cell r="DH227">
            <v>0</v>
          </cell>
          <cell r="DI227">
            <v>0</v>
          </cell>
          <cell r="DJ227">
            <v>5366.9</v>
          </cell>
          <cell r="DK227">
            <v>0</v>
          </cell>
          <cell r="DL227">
            <v>212406</v>
          </cell>
          <cell r="DM227">
            <v>80132.160000000003</v>
          </cell>
          <cell r="DN227">
            <v>4148.8500000000004</v>
          </cell>
          <cell r="DO227">
            <v>10778.06</v>
          </cell>
          <cell r="DP227">
            <v>0</v>
          </cell>
          <cell r="DQ227">
            <v>1281</v>
          </cell>
          <cell r="DR227">
            <v>0</v>
          </cell>
          <cell r="DS227">
            <v>0</v>
          </cell>
          <cell r="DT227">
            <v>0</v>
          </cell>
          <cell r="DU227">
            <v>1012</v>
          </cell>
          <cell r="DV227">
            <v>0</v>
          </cell>
          <cell r="DW227">
            <v>0</v>
          </cell>
          <cell r="DX227">
            <v>0</v>
          </cell>
          <cell r="DY227">
            <v>0</v>
          </cell>
          <cell r="DZ227">
            <v>424703.95</v>
          </cell>
          <cell r="EA227">
            <v>142064.04999999999</v>
          </cell>
          <cell r="EB227">
            <v>8938.08</v>
          </cell>
          <cell r="EC227">
            <v>13889.85</v>
          </cell>
          <cell r="ED227">
            <v>0</v>
          </cell>
          <cell r="EE227">
            <v>1797.98</v>
          </cell>
          <cell r="EF227">
            <v>0</v>
          </cell>
          <cell r="EG227">
            <v>75630</v>
          </cell>
          <cell r="EH227">
            <v>35655.94</v>
          </cell>
          <cell r="EI227">
            <v>15680.07</v>
          </cell>
          <cell r="EJ227">
            <v>1925.79</v>
          </cell>
          <cell r="EK227">
            <v>0</v>
          </cell>
          <cell r="EL227">
            <v>1500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cell r="GJ227">
            <v>0</v>
          </cell>
          <cell r="GK227">
            <v>257622.27</v>
          </cell>
          <cell r="GL227">
            <v>102379.05</v>
          </cell>
          <cell r="GM227">
            <v>151856.15</v>
          </cell>
          <cell r="GN227">
            <v>135593.21</v>
          </cell>
          <cell r="GO227">
            <v>27020.18</v>
          </cell>
          <cell r="GP227">
            <v>0</v>
          </cell>
          <cell r="GQ227">
            <v>0</v>
          </cell>
          <cell r="GR227">
            <v>229075.6</v>
          </cell>
          <cell r="GS227">
            <v>112933.53</v>
          </cell>
          <cell r="GT227">
            <v>3565.61</v>
          </cell>
          <cell r="GU227">
            <v>113634.64</v>
          </cell>
          <cell r="GV227">
            <v>18967.900000000001</v>
          </cell>
          <cell r="GW227">
            <v>0</v>
          </cell>
          <cell r="GX227">
            <v>0</v>
          </cell>
          <cell r="GY227">
            <v>0</v>
          </cell>
          <cell r="GZ227">
            <v>0</v>
          </cell>
          <cell r="HA227">
            <v>0</v>
          </cell>
          <cell r="HB227">
            <v>0</v>
          </cell>
          <cell r="HC227">
            <v>0</v>
          </cell>
          <cell r="HD227">
            <v>0</v>
          </cell>
          <cell r="HE227">
            <v>0</v>
          </cell>
          <cell r="HF227">
            <v>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0</v>
          </cell>
          <cell r="HW227">
            <v>0</v>
          </cell>
          <cell r="HX227">
            <v>0</v>
          </cell>
          <cell r="HY227">
            <v>0</v>
          </cell>
          <cell r="HZ227">
            <v>0</v>
          </cell>
          <cell r="IA227">
            <v>0</v>
          </cell>
          <cell r="IB227">
            <v>0</v>
          </cell>
          <cell r="IC227">
            <v>0</v>
          </cell>
          <cell r="ID227">
            <v>0</v>
          </cell>
          <cell r="IE227">
            <v>0</v>
          </cell>
          <cell r="IF227">
            <v>0</v>
          </cell>
          <cell r="IG227">
            <v>0</v>
          </cell>
          <cell r="IH227">
            <v>0</v>
          </cell>
          <cell r="II227">
            <v>0</v>
          </cell>
          <cell r="IJ227">
            <v>0</v>
          </cell>
          <cell r="IK227">
            <v>0</v>
          </cell>
          <cell r="IL227">
            <v>0</v>
          </cell>
          <cell r="IM227">
            <v>0</v>
          </cell>
          <cell r="IN227">
            <v>0</v>
          </cell>
          <cell r="IO227">
            <v>0</v>
          </cell>
          <cell r="IP227">
            <v>0</v>
          </cell>
          <cell r="IQ227">
            <v>0</v>
          </cell>
          <cell r="IR227">
            <v>0</v>
          </cell>
          <cell r="IS227">
            <v>0</v>
          </cell>
          <cell r="IT227">
            <v>0</v>
          </cell>
          <cell r="IU227">
            <v>413623</v>
          </cell>
          <cell r="IV227">
            <v>0</v>
          </cell>
          <cell r="IW227">
            <v>0</v>
          </cell>
          <cell r="IX227">
            <v>0</v>
          </cell>
          <cell r="IY227">
            <v>0</v>
          </cell>
          <cell r="IZ227">
            <v>0</v>
          </cell>
          <cell r="JA227">
            <v>0</v>
          </cell>
          <cell r="JB227">
            <v>0</v>
          </cell>
          <cell r="JC227">
            <v>0</v>
          </cell>
          <cell r="JD227">
            <v>0</v>
          </cell>
          <cell r="JE227">
            <v>0</v>
          </cell>
          <cell r="JF227">
            <v>0</v>
          </cell>
          <cell r="JG227">
            <v>0</v>
          </cell>
          <cell r="JH227">
            <v>0</v>
          </cell>
          <cell r="JI227">
            <v>0</v>
          </cell>
          <cell r="JJ227">
            <v>0</v>
          </cell>
          <cell r="JK227">
            <v>0</v>
          </cell>
          <cell r="JL227">
            <v>0</v>
          </cell>
          <cell r="JM227">
            <v>0</v>
          </cell>
          <cell r="JN227">
            <v>0</v>
          </cell>
          <cell r="JO227">
            <v>0</v>
          </cell>
          <cell r="JP227">
            <v>0</v>
          </cell>
          <cell r="JQ227">
            <v>0</v>
          </cell>
          <cell r="JR227">
            <v>0</v>
          </cell>
          <cell r="JS227">
            <v>0</v>
          </cell>
          <cell r="JT227">
            <v>0</v>
          </cell>
          <cell r="JU227">
            <v>0</v>
          </cell>
          <cell r="JV227">
            <v>0</v>
          </cell>
          <cell r="JW227">
            <v>0</v>
          </cell>
          <cell r="JX227">
            <v>0</v>
          </cell>
          <cell r="JY227">
            <v>0</v>
          </cell>
          <cell r="JZ227">
            <v>0</v>
          </cell>
          <cell r="KA227">
            <v>0</v>
          </cell>
          <cell r="KB227">
            <v>0</v>
          </cell>
          <cell r="KC227">
            <v>0</v>
          </cell>
          <cell r="KD227">
            <v>0</v>
          </cell>
          <cell r="KE227">
            <v>6640645.71</v>
          </cell>
          <cell r="KF227">
            <v>2293255.09</v>
          </cell>
          <cell r="KG227">
            <v>773075.1</v>
          </cell>
          <cell r="KH227">
            <v>652538.66</v>
          </cell>
          <cell r="KI227">
            <v>193280.02</v>
          </cell>
          <cell r="KJ227">
            <v>10073.879999999999</v>
          </cell>
          <cell r="KK227">
            <v>413623</v>
          </cell>
        </row>
        <row r="228">
          <cell r="A228">
            <v>225</v>
          </cell>
          <cell r="B228">
            <v>5013</v>
          </cell>
          <cell r="C228" t="str">
            <v>Oskaloosa Comm School District</v>
          </cell>
          <cell r="D228">
            <v>9724634.2400000002</v>
          </cell>
          <cell r="E228">
            <v>3901658.04</v>
          </cell>
          <cell r="F228">
            <v>2766402.27</v>
          </cell>
          <cell r="G228">
            <v>499998.06</v>
          </cell>
          <cell r="H228">
            <v>527756.11</v>
          </cell>
          <cell r="I228">
            <v>0</v>
          </cell>
          <cell r="J228">
            <v>0</v>
          </cell>
          <cell r="K228">
            <v>0</v>
          </cell>
          <cell r="L228">
            <v>0</v>
          </cell>
          <cell r="M228">
            <v>95380.54</v>
          </cell>
          <cell r="N228">
            <v>0</v>
          </cell>
          <cell r="O228">
            <v>0</v>
          </cell>
          <cell r="P228">
            <v>0</v>
          </cell>
          <cell r="Q228">
            <v>0</v>
          </cell>
          <cell r="R228">
            <v>397895.5</v>
          </cell>
          <cell r="S228">
            <v>192117.93</v>
          </cell>
          <cell r="T228">
            <v>0</v>
          </cell>
          <cell r="U228">
            <v>0</v>
          </cell>
          <cell r="V228">
            <v>0</v>
          </cell>
          <cell r="W228">
            <v>0</v>
          </cell>
          <cell r="X228">
            <v>0</v>
          </cell>
          <cell r="Y228">
            <v>221743.12</v>
          </cell>
          <cell r="Z228">
            <v>54884.77</v>
          </cell>
          <cell r="AA228">
            <v>0</v>
          </cell>
          <cell r="AB228">
            <v>5238.1899999999996</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681775.75</v>
          </cell>
          <cell r="BW228">
            <v>247086.98</v>
          </cell>
          <cell r="BX228">
            <v>56745.05</v>
          </cell>
          <cell r="BY228">
            <v>21012.13</v>
          </cell>
          <cell r="BZ228">
            <v>0</v>
          </cell>
          <cell r="CA228">
            <v>0</v>
          </cell>
          <cell r="CB228">
            <v>0</v>
          </cell>
          <cell r="CC228">
            <v>164425.12</v>
          </cell>
          <cell r="CD228">
            <v>72459.009999999995</v>
          </cell>
          <cell r="CE228">
            <v>0</v>
          </cell>
          <cell r="CF228">
            <v>14893.31</v>
          </cell>
          <cell r="CG228">
            <v>0</v>
          </cell>
          <cell r="CH228">
            <v>0</v>
          </cell>
          <cell r="CI228">
            <v>0</v>
          </cell>
          <cell r="CJ228">
            <v>239281.32</v>
          </cell>
          <cell r="CK228">
            <v>86214.17</v>
          </cell>
          <cell r="CL228">
            <v>93395.63</v>
          </cell>
          <cell r="CM228">
            <v>178311.15</v>
          </cell>
          <cell r="CN228">
            <v>118318.53</v>
          </cell>
          <cell r="CO228">
            <v>0</v>
          </cell>
          <cell r="CP228">
            <v>0</v>
          </cell>
          <cell r="CQ228">
            <v>0</v>
          </cell>
          <cell r="CR228">
            <v>0</v>
          </cell>
          <cell r="CS228">
            <v>11625.58</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36765.25</v>
          </cell>
          <cell r="DH228">
            <v>5090.71</v>
          </cell>
          <cell r="DI228">
            <v>0</v>
          </cell>
          <cell r="DJ228">
            <v>9871.9</v>
          </cell>
          <cell r="DK228">
            <v>0</v>
          </cell>
          <cell r="DL228">
            <v>200800</v>
          </cell>
          <cell r="DM228">
            <v>47844.44</v>
          </cell>
          <cell r="DN228">
            <v>3328.74</v>
          </cell>
          <cell r="DO228">
            <v>103.19</v>
          </cell>
          <cell r="DP228">
            <v>0</v>
          </cell>
          <cell r="DQ228">
            <v>953.71</v>
          </cell>
          <cell r="DR228">
            <v>0</v>
          </cell>
          <cell r="DS228">
            <v>91920</v>
          </cell>
          <cell r="DT228">
            <v>35157.699999999997</v>
          </cell>
          <cell r="DU228">
            <v>2471</v>
          </cell>
          <cell r="DV228">
            <v>0</v>
          </cell>
          <cell r="DW228">
            <v>0</v>
          </cell>
          <cell r="DX228">
            <v>0</v>
          </cell>
          <cell r="DY228">
            <v>0</v>
          </cell>
          <cell r="DZ228">
            <v>1030733.53</v>
          </cell>
          <cell r="EA228">
            <v>399120.5</v>
          </cell>
          <cell r="EB228">
            <v>3403.92</v>
          </cell>
          <cell r="EC228">
            <v>0</v>
          </cell>
          <cell r="ED228">
            <v>0</v>
          </cell>
          <cell r="EE228">
            <v>5819</v>
          </cell>
          <cell r="EF228">
            <v>0</v>
          </cell>
          <cell r="EG228">
            <v>176708.3</v>
          </cell>
          <cell r="EH228">
            <v>72245.47</v>
          </cell>
          <cell r="EI228">
            <v>143712.99</v>
          </cell>
          <cell r="EJ228">
            <v>3032.28</v>
          </cell>
          <cell r="EK228">
            <v>0</v>
          </cell>
          <cell r="EL228">
            <v>795</v>
          </cell>
          <cell r="EM228">
            <v>0</v>
          </cell>
          <cell r="EN228">
            <v>0</v>
          </cell>
          <cell r="EO228">
            <v>0</v>
          </cell>
          <cell r="EP228">
            <v>0</v>
          </cell>
          <cell r="EQ228">
            <v>0</v>
          </cell>
          <cell r="ER228">
            <v>0</v>
          </cell>
          <cell r="ES228">
            <v>0</v>
          </cell>
          <cell r="ET228">
            <v>0</v>
          </cell>
          <cell r="EU228">
            <v>0</v>
          </cell>
          <cell r="EV228">
            <v>0</v>
          </cell>
          <cell r="EW228">
            <v>0</v>
          </cell>
          <cell r="EX228">
            <v>11623.46</v>
          </cell>
          <cell r="EY228">
            <v>0</v>
          </cell>
          <cell r="EZ228">
            <v>0</v>
          </cell>
          <cell r="FA228">
            <v>0</v>
          </cell>
          <cell r="FB228">
            <v>0</v>
          </cell>
          <cell r="FC228">
            <v>0</v>
          </cell>
          <cell r="FD228">
            <v>0</v>
          </cell>
          <cell r="FE228">
            <v>0</v>
          </cell>
          <cell r="FF228">
            <v>0</v>
          </cell>
          <cell r="FG228">
            <v>0</v>
          </cell>
          <cell r="FH228">
            <v>0</v>
          </cell>
          <cell r="FI228">
            <v>0</v>
          </cell>
          <cell r="FJ228">
            <v>0</v>
          </cell>
          <cell r="FK228">
            <v>11746.38</v>
          </cell>
          <cell r="FL228">
            <v>0</v>
          </cell>
          <cell r="FM228">
            <v>0</v>
          </cell>
          <cell r="FN228">
            <v>0</v>
          </cell>
          <cell r="FO228">
            <v>0</v>
          </cell>
          <cell r="FP228">
            <v>41344.47</v>
          </cell>
          <cell r="FQ228">
            <v>24902.97</v>
          </cell>
          <cell r="FR228">
            <v>89415.5</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996161.44</v>
          </cell>
          <cell r="GL228">
            <v>433878.06</v>
          </cell>
          <cell r="GM228">
            <v>203481.28</v>
          </cell>
          <cell r="GN228">
            <v>915463.76</v>
          </cell>
          <cell r="GO228">
            <v>0</v>
          </cell>
          <cell r="GP228">
            <v>440</v>
          </cell>
          <cell r="GQ228">
            <v>0</v>
          </cell>
          <cell r="GR228">
            <v>415311.22</v>
          </cell>
          <cell r="GS228">
            <v>311204.28999999998</v>
          </cell>
          <cell r="GT228">
            <v>27010.86</v>
          </cell>
          <cell r="GU228">
            <v>136313.18</v>
          </cell>
          <cell r="GV228">
            <v>3679.07</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1055898</v>
          </cell>
          <cell r="IV228">
            <v>0</v>
          </cell>
          <cell r="IW228">
            <v>0</v>
          </cell>
          <cell r="IX228">
            <v>0</v>
          </cell>
          <cell r="IY228">
            <v>0</v>
          </cell>
          <cell r="IZ228">
            <v>0</v>
          </cell>
          <cell r="JA228">
            <v>0</v>
          </cell>
          <cell r="JB228">
            <v>0</v>
          </cell>
          <cell r="JC228">
            <v>0</v>
          </cell>
          <cell r="JD228">
            <v>0</v>
          </cell>
          <cell r="JE228">
            <v>0</v>
          </cell>
          <cell r="JF228">
            <v>0</v>
          </cell>
          <cell r="JG228">
            <v>0</v>
          </cell>
          <cell r="JH228">
            <v>0</v>
          </cell>
          <cell r="JI228">
            <v>0</v>
          </cell>
          <cell r="JJ228">
            <v>0</v>
          </cell>
          <cell r="JK228">
            <v>0</v>
          </cell>
          <cell r="JL228">
            <v>0</v>
          </cell>
          <cell r="JM228">
            <v>0</v>
          </cell>
          <cell r="JN228">
            <v>0</v>
          </cell>
          <cell r="JO228">
            <v>0</v>
          </cell>
          <cell r="JP228">
            <v>0</v>
          </cell>
          <cell r="JQ228">
            <v>0</v>
          </cell>
          <cell r="JR228">
            <v>0</v>
          </cell>
          <cell r="JS228">
            <v>0</v>
          </cell>
          <cell r="JT228">
            <v>0</v>
          </cell>
          <cell r="JU228">
            <v>0</v>
          </cell>
          <cell r="JV228">
            <v>0</v>
          </cell>
          <cell r="JW228">
            <v>0</v>
          </cell>
          <cell r="JX228">
            <v>0</v>
          </cell>
          <cell r="JY228">
            <v>0</v>
          </cell>
          <cell r="JZ228">
            <v>0</v>
          </cell>
          <cell r="KA228">
            <v>0</v>
          </cell>
          <cell r="KB228">
            <v>0</v>
          </cell>
          <cell r="KC228">
            <v>0</v>
          </cell>
          <cell r="KD228">
            <v>0</v>
          </cell>
          <cell r="KE228">
            <v>14382734.01</v>
          </cell>
          <cell r="KF228">
            <v>5878774.3300000001</v>
          </cell>
          <cell r="KG228">
            <v>3544884.99</v>
          </cell>
          <cell r="KH228">
            <v>1791079.42</v>
          </cell>
          <cell r="KI228">
            <v>649753.71</v>
          </cell>
          <cell r="KJ228">
            <v>17879.61</v>
          </cell>
          <cell r="KK228">
            <v>1055898</v>
          </cell>
        </row>
        <row r="229">
          <cell r="A229">
            <v>226</v>
          </cell>
          <cell r="B229">
            <v>5049</v>
          </cell>
          <cell r="C229" t="str">
            <v>Ottumwa Comm School District</v>
          </cell>
          <cell r="D229">
            <v>23579191.449999999</v>
          </cell>
          <cell r="E229">
            <v>4039595.96</v>
          </cell>
          <cell r="F229">
            <v>5736415.1500000004</v>
          </cell>
          <cell r="G229">
            <v>1407900.35</v>
          </cell>
          <cell r="H229">
            <v>390085.4</v>
          </cell>
          <cell r="I229">
            <v>682</v>
          </cell>
          <cell r="J229">
            <v>0</v>
          </cell>
          <cell r="K229">
            <v>51498.05</v>
          </cell>
          <cell r="L229">
            <v>8778.64</v>
          </cell>
          <cell r="M229">
            <v>260817</v>
          </cell>
          <cell r="N229">
            <v>3609.93</v>
          </cell>
          <cell r="O229">
            <v>0</v>
          </cell>
          <cell r="P229">
            <v>0</v>
          </cell>
          <cell r="Q229">
            <v>0</v>
          </cell>
          <cell r="R229">
            <v>521684.16</v>
          </cell>
          <cell r="S229">
            <v>91007.49</v>
          </cell>
          <cell r="T229">
            <v>0</v>
          </cell>
          <cell r="U229">
            <v>1389.45</v>
          </cell>
          <cell r="V229">
            <v>0</v>
          </cell>
          <cell r="W229">
            <v>0</v>
          </cell>
          <cell r="X229">
            <v>0</v>
          </cell>
          <cell r="Y229">
            <v>1344811.65</v>
          </cell>
          <cell r="Z229">
            <v>224530.14</v>
          </cell>
          <cell r="AA229">
            <v>12430</v>
          </cell>
          <cell r="AB229">
            <v>6258.69</v>
          </cell>
          <cell r="AC229">
            <v>0</v>
          </cell>
          <cell r="AD229">
            <v>0</v>
          </cell>
          <cell r="AE229">
            <v>0</v>
          </cell>
          <cell r="AF229">
            <v>0</v>
          </cell>
          <cell r="AG229">
            <v>0</v>
          </cell>
          <cell r="AH229">
            <v>69455.78</v>
          </cell>
          <cell r="AI229">
            <v>0</v>
          </cell>
          <cell r="AJ229">
            <v>0</v>
          </cell>
          <cell r="AK229">
            <v>0</v>
          </cell>
          <cell r="AL229">
            <v>0</v>
          </cell>
          <cell r="AM229">
            <v>36245.26</v>
          </cell>
          <cell r="AN229">
            <v>6181.36</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837413.18</v>
          </cell>
          <cell r="BW229">
            <v>141903.07</v>
          </cell>
          <cell r="BX229">
            <v>41719.129999999997</v>
          </cell>
          <cell r="BY229">
            <v>0</v>
          </cell>
          <cell r="BZ229">
            <v>0</v>
          </cell>
          <cell r="CA229">
            <v>0</v>
          </cell>
          <cell r="CB229">
            <v>0</v>
          </cell>
          <cell r="CC229">
            <v>232488.55</v>
          </cell>
          <cell r="CD229">
            <v>38762.879999999997</v>
          </cell>
          <cell r="CE229">
            <v>0</v>
          </cell>
          <cell r="CF229">
            <v>45525.440000000002</v>
          </cell>
          <cell r="CG229">
            <v>0</v>
          </cell>
          <cell r="CH229">
            <v>0</v>
          </cell>
          <cell r="CI229">
            <v>0</v>
          </cell>
          <cell r="CJ229">
            <v>389184.73</v>
          </cell>
          <cell r="CK229">
            <v>65094.09</v>
          </cell>
          <cell r="CL229">
            <v>202220.24</v>
          </cell>
          <cell r="CM229">
            <v>177483.06</v>
          </cell>
          <cell r="CN229">
            <v>14644.96</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82269.570000000007</v>
          </cell>
          <cell r="DH229">
            <v>13223.22</v>
          </cell>
          <cell r="DI229">
            <v>19977</v>
          </cell>
          <cell r="DJ229">
            <v>19260</v>
          </cell>
          <cell r="DK229">
            <v>0</v>
          </cell>
          <cell r="DL229">
            <v>310760.8</v>
          </cell>
          <cell r="DM229">
            <v>67224.41</v>
          </cell>
          <cell r="DN229">
            <v>63459.71</v>
          </cell>
          <cell r="DO229">
            <v>21521.18</v>
          </cell>
          <cell r="DP229">
            <v>1389.5</v>
          </cell>
          <cell r="DQ229">
            <v>8740</v>
          </cell>
          <cell r="DR229">
            <v>0</v>
          </cell>
          <cell r="DS229">
            <v>0</v>
          </cell>
          <cell r="DT229">
            <v>0</v>
          </cell>
          <cell r="DU229">
            <v>4611</v>
          </cell>
          <cell r="DV229">
            <v>0</v>
          </cell>
          <cell r="DW229">
            <v>0</v>
          </cell>
          <cell r="DX229">
            <v>0</v>
          </cell>
          <cell r="DY229">
            <v>0</v>
          </cell>
          <cell r="DZ229">
            <v>3316050.46</v>
          </cell>
          <cell r="EA229">
            <v>554985.48</v>
          </cell>
          <cell r="EB229">
            <v>15720.34</v>
          </cell>
          <cell r="EC229">
            <v>32157.02</v>
          </cell>
          <cell r="ED229">
            <v>2235.02</v>
          </cell>
          <cell r="EE229">
            <v>0</v>
          </cell>
          <cell r="EF229">
            <v>0</v>
          </cell>
          <cell r="EG229">
            <v>284822.96000000002</v>
          </cell>
          <cell r="EH229">
            <v>45373.32</v>
          </cell>
          <cell r="EI229">
            <v>95028.97</v>
          </cell>
          <cell r="EJ229">
            <v>9098.75</v>
          </cell>
          <cell r="EK229">
            <v>0</v>
          </cell>
          <cell r="EL229">
            <v>4275.0200000000004</v>
          </cell>
          <cell r="EM229">
            <v>0</v>
          </cell>
          <cell r="EN229">
            <v>50948.160000000003</v>
          </cell>
          <cell r="EO229">
            <v>8357.36</v>
          </cell>
          <cell r="EP229">
            <v>0</v>
          </cell>
          <cell r="EQ229">
            <v>15884.61</v>
          </cell>
          <cell r="ER229">
            <v>0</v>
          </cell>
          <cell r="ES229">
            <v>0</v>
          </cell>
          <cell r="ET229">
            <v>0</v>
          </cell>
          <cell r="EU229">
            <v>49341.120000000003</v>
          </cell>
          <cell r="EV229">
            <v>8306.48</v>
          </cell>
          <cell r="EW229">
            <v>29715.61</v>
          </cell>
          <cell r="EX229">
            <v>0</v>
          </cell>
          <cell r="EY229">
            <v>0</v>
          </cell>
          <cell r="EZ229">
            <v>0</v>
          </cell>
          <cell r="FA229">
            <v>0</v>
          </cell>
          <cell r="FB229">
            <v>0</v>
          </cell>
          <cell r="FC229">
            <v>0</v>
          </cell>
          <cell r="FD229">
            <v>0</v>
          </cell>
          <cell r="FE229">
            <v>0</v>
          </cell>
          <cell r="FF229">
            <v>0</v>
          </cell>
          <cell r="FG229">
            <v>0</v>
          </cell>
          <cell r="FH229">
            <v>0</v>
          </cell>
          <cell r="FI229">
            <v>114573.55</v>
          </cell>
          <cell r="FJ229">
            <v>19323.12</v>
          </cell>
          <cell r="FK229">
            <v>56555.56</v>
          </cell>
          <cell r="FL229">
            <v>14612.92</v>
          </cell>
          <cell r="FM229">
            <v>35465.660000000003</v>
          </cell>
          <cell r="FN229">
            <v>169.4</v>
          </cell>
          <cell r="FO229">
            <v>0</v>
          </cell>
          <cell r="FP229">
            <v>196275.28</v>
          </cell>
          <cell r="FQ229">
            <v>32937.85</v>
          </cell>
          <cell r="FR229">
            <v>19973.25</v>
          </cell>
          <cell r="FS229">
            <v>20143.009999999998</v>
          </cell>
          <cell r="FT229">
            <v>0</v>
          </cell>
          <cell r="FU229">
            <v>0</v>
          </cell>
          <cell r="FV229">
            <v>0</v>
          </cell>
          <cell r="FW229">
            <v>0</v>
          </cell>
          <cell r="FX229">
            <v>0</v>
          </cell>
          <cell r="FY229">
            <v>85803.73</v>
          </cell>
          <cell r="FZ229">
            <v>9558.08</v>
          </cell>
          <cell r="GA229">
            <v>0</v>
          </cell>
          <cell r="GB229">
            <v>0</v>
          </cell>
          <cell r="GC229">
            <v>0</v>
          </cell>
          <cell r="GD229">
            <v>0</v>
          </cell>
          <cell r="GE229">
            <v>0</v>
          </cell>
          <cell r="GF229">
            <v>0</v>
          </cell>
          <cell r="GG229">
            <v>0</v>
          </cell>
          <cell r="GH229">
            <v>0</v>
          </cell>
          <cell r="GI229">
            <v>0</v>
          </cell>
          <cell r="GJ229">
            <v>0</v>
          </cell>
          <cell r="GK229">
            <v>2109855.81</v>
          </cell>
          <cell r="GL229">
            <v>353830.96</v>
          </cell>
          <cell r="GM229">
            <v>547974.89</v>
          </cell>
          <cell r="GN229">
            <v>1714756.95</v>
          </cell>
          <cell r="GO229">
            <v>191047.67</v>
          </cell>
          <cell r="GP229">
            <v>335</v>
          </cell>
          <cell r="GQ229">
            <v>0</v>
          </cell>
          <cell r="GR229">
            <v>0</v>
          </cell>
          <cell r="GS229">
            <v>0</v>
          </cell>
          <cell r="GT229">
            <v>1807220.16</v>
          </cell>
          <cell r="GU229">
            <v>58480.02</v>
          </cell>
          <cell r="GV229">
            <v>0</v>
          </cell>
          <cell r="GW229">
            <v>0</v>
          </cell>
          <cell r="GX229">
            <v>0</v>
          </cell>
          <cell r="GY229">
            <v>0</v>
          </cell>
          <cell r="GZ229">
            <v>0</v>
          </cell>
          <cell r="HA229">
            <v>0</v>
          </cell>
          <cell r="HB229">
            <v>0</v>
          </cell>
          <cell r="HC229">
            <v>0</v>
          </cell>
          <cell r="HD229">
            <v>0</v>
          </cell>
          <cell r="HE229">
            <v>0</v>
          </cell>
          <cell r="HF229">
            <v>0</v>
          </cell>
          <cell r="HG229">
            <v>0</v>
          </cell>
          <cell r="HH229">
            <v>0</v>
          </cell>
          <cell r="HI229">
            <v>0</v>
          </cell>
          <cell r="HJ229">
            <v>0</v>
          </cell>
          <cell r="HK229">
            <v>0</v>
          </cell>
          <cell r="HL229">
            <v>0</v>
          </cell>
          <cell r="HM229">
            <v>0</v>
          </cell>
          <cell r="HN229">
            <v>0</v>
          </cell>
          <cell r="HO229">
            <v>0</v>
          </cell>
          <cell r="HP229">
            <v>0</v>
          </cell>
          <cell r="HQ229">
            <v>0</v>
          </cell>
          <cell r="HR229">
            <v>0</v>
          </cell>
          <cell r="HS229">
            <v>0</v>
          </cell>
          <cell r="HT229">
            <v>107649.47</v>
          </cell>
          <cell r="HU229">
            <v>18231.439999999999</v>
          </cell>
          <cell r="HV229">
            <v>0</v>
          </cell>
          <cell r="HW229">
            <v>7132.29</v>
          </cell>
          <cell r="HX229">
            <v>0</v>
          </cell>
          <cell r="HY229">
            <v>0</v>
          </cell>
          <cell r="HZ229">
            <v>0</v>
          </cell>
          <cell r="IA229">
            <v>0</v>
          </cell>
          <cell r="IB229">
            <v>0</v>
          </cell>
          <cell r="IC229">
            <v>0</v>
          </cell>
          <cell r="ID229">
            <v>0</v>
          </cell>
          <cell r="IE229">
            <v>0</v>
          </cell>
          <cell r="IF229">
            <v>0</v>
          </cell>
          <cell r="IG229">
            <v>0</v>
          </cell>
          <cell r="IH229">
            <v>0</v>
          </cell>
          <cell r="II229">
            <v>0</v>
          </cell>
          <cell r="IJ229">
            <v>0</v>
          </cell>
          <cell r="IK229">
            <v>0</v>
          </cell>
          <cell r="IL229">
            <v>0</v>
          </cell>
          <cell r="IM229">
            <v>0</v>
          </cell>
          <cell r="IN229">
            <v>0</v>
          </cell>
          <cell r="IO229">
            <v>0</v>
          </cell>
          <cell r="IP229">
            <v>0</v>
          </cell>
          <cell r="IQ229">
            <v>0</v>
          </cell>
          <cell r="IR229">
            <v>0</v>
          </cell>
          <cell r="IS229">
            <v>0</v>
          </cell>
          <cell r="IT229">
            <v>0</v>
          </cell>
          <cell r="IU229">
            <v>2206074</v>
          </cell>
          <cell r="IV229">
            <v>0</v>
          </cell>
          <cell r="IW229">
            <v>0</v>
          </cell>
          <cell r="IX229">
            <v>0</v>
          </cell>
          <cell r="IY229">
            <v>0</v>
          </cell>
          <cell r="IZ229">
            <v>0</v>
          </cell>
          <cell r="JA229">
            <v>0</v>
          </cell>
          <cell r="JB229">
            <v>15575.11</v>
          </cell>
          <cell r="JC229">
            <v>0</v>
          </cell>
          <cell r="JD229">
            <v>0</v>
          </cell>
          <cell r="JE229">
            <v>0</v>
          </cell>
          <cell r="JF229">
            <v>0</v>
          </cell>
          <cell r="JG229">
            <v>0</v>
          </cell>
          <cell r="JH229">
            <v>0</v>
          </cell>
          <cell r="JI229">
            <v>0</v>
          </cell>
          <cell r="JJ229">
            <v>0</v>
          </cell>
          <cell r="JK229">
            <v>0</v>
          </cell>
          <cell r="JL229">
            <v>0</v>
          </cell>
          <cell r="JM229">
            <v>0</v>
          </cell>
          <cell r="JN229">
            <v>0</v>
          </cell>
          <cell r="JO229">
            <v>0</v>
          </cell>
          <cell r="JP229">
            <v>0</v>
          </cell>
          <cell r="JQ229">
            <v>0</v>
          </cell>
          <cell r="JR229">
            <v>0</v>
          </cell>
          <cell r="JS229">
            <v>0</v>
          </cell>
          <cell r="JT229">
            <v>0</v>
          </cell>
          <cell r="JU229">
            <v>0</v>
          </cell>
          <cell r="JV229">
            <v>0</v>
          </cell>
          <cell r="JW229">
            <v>0</v>
          </cell>
          <cell r="JX229">
            <v>0</v>
          </cell>
          <cell r="JY229">
            <v>0</v>
          </cell>
          <cell r="JZ229">
            <v>0</v>
          </cell>
          <cell r="KA229">
            <v>0</v>
          </cell>
          <cell r="KB229">
            <v>0</v>
          </cell>
          <cell r="KC229">
            <v>0</v>
          </cell>
          <cell r="KD229">
            <v>21286.65</v>
          </cell>
          <cell r="KE229">
            <v>33532794.640000001</v>
          </cell>
          <cell r="KF229">
            <v>5724424.0499999998</v>
          </cell>
          <cell r="KG229">
            <v>9131390.0899999999</v>
          </cell>
          <cell r="KH229">
            <v>3558734.97</v>
          </cell>
          <cell r="KI229">
            <v>654845.21</v>
          </cell>
          <cell r="KJ229">
            <v>33461.42</v>
          </cell>
          <cell r="KK229">
            <v>2242935.7599999998</v>
          </cell>
        </row>
        <row r="230">
          <cell r="A230">
            <v>227</v>
          </cell>
          <cell r="B230">
            <v>5121</v>
          </cell>
          <cell r="C230" t="str">
            <v>Panorama Comm School District</v>
          </cell>
          <cell r="D230">
            <v>3759900.84</v>
          </cell>
          <cell r="E230">
            <v>1015248.78</v>
          </cell>
          <cell r="F230">
            <v>655723.99</v>
          </cell>
          <cell r="G230">
            <v>149942.20000000001</v>
          </cell>
          <cell r="H230">
            <v>228765.72</v>
          </cell>
          <cell r="I230">
            <v>268.14</v>
          </cell>
          <cell r="J230">
            <v>0</v>
          </cell>
          <cell r="K230">
            <v>0</v>
          </cell>
          <cell r="L230">
            <v>0</v>
          </cell>
          <cell r="M230">
            <v>0</v>
          </cell>
          <cell r="N230">
            <v>0</v>
          </cell>
          <cell r="O230">
            <v>0</v>
          </cell>
          <cell r="P230">
            <v>0</v>
          </cell>
          <cell r="Q230">
            <v>0</v>
          </cell>
          <cell r="R230">
            <v>140685.88</v>
          </cell>
          <cell r="S230">
            <v>31279.08</v>
          </cell>
          <cell r="T230">
            <v>153</v>
          </cell>
          <cell r="U230">
            <v>0</v>
          </cell>
          <cell r="V230">
            <v>0</v>
          </cell>
          <cell r="W230">
            <v>0</v>
          </cell>
          <cell r="X230">
            <v>0</v>
          </cell>
          <cell r="Y230">
            <v>42089.279999999999</v>
          </cell>
          <cell r="Z230">
            <v>14638.46</v>
          </cell>
          <cell r="AA230">
            <v>0</v>
          </cell>
          <cell r="AB230">
            <v>1409.43</v>
          </cell>
          <cell r="AC230">
            <v>349</v>
          </cell>
          <cell r="AD230">
            <v>464.5</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58838.32</v>
          </cell>
          <cell r="BP230">
            <v>17272.62</v>
          </cell>
          <cell r="BQ230">
            <v>0</v>
          </cell>
          <cell r="BR230">
            <v>0</v>
          </cell>
          <cell r="BS230">
            <v>0</v>
          </cell>
          <cell r="BT230">
            <v>0</v>
          </cell>
          <cell r="BU230">
            <v>0</v>
          </cell>
          <cell r="BV230">
            <v>20137.91</v>
          </cell>
          <cell r="BW230">
            <v>8119.67</v>
          </cell>
          <cell r="BX230">
            <v>6287.08</v>
          </cell>
          <cell r="BY230">
            <v>3607.69</v>
          </cell>
          <cell r="BZ230">
            <v>0</v>
          </cell>
          <cell r="CA230">
            <v>0</v>
          </cell>
          <cell r="CB230">
            <v>0</v>
          </cell>
          <cell r="CC230">
            <v>106132.64</v>
          </cell>
          <cell r="CD230">
            <v>28186.16</v>
          </cell>
          <cell r="CE230">
            <v>0</v>
          </cell>
          <cell r="CF230">
            <v>5893.41</v>
          </cell>
          <cell r="CG230">
            <v>0</v>
          </cell>
          <cell r="CH230">
            <v>0</v>
          </cell>
          <cell r="CI230">
            <v>0</v>
          </cell>
          <cell r="CJ230">
            <v>75284.210000000006</v>
          </cell>
          <cell r="CK230">
            <v>12724.46</v>
          </cell>
          <cell r="CL230">
            <v>1999.03</v>
          </cell>
          <cell r="CM230">
            <v>15002.82</v>
          </cell>
          <cell r="CN230">
            <v>238</v>
          </cell>
          <cell r="CO230">
            <v>0</v>
          </cell>
          <cell r="CP230">
            <v>0</v>
          </cell>
          <cell r="CQ230">
            <v>0</v>
          </cell>
          <cell r="CR230">
            <v>0</v>
          </cell>
          <cell r="CS230">
            <v>3915.7</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42077.14</v>
          </cell>
          <cell r="DH230">
            <v>114.89</v>
          </cell>
          <cell r="DI230">
            <v>0</v>
          </cell>
          <cell r="DJ230">
            <v>4732.5600000000004</v>
          </cell>
          <cell r="DK230">
            <v>0</v>
          </cell>
          <cell r="DL230">
            <v>143525.13</v>
          </cell>
          <cell r="DM230">
            <v>43149.46</v>
          </cell>
          <cell r="DN230">
            <v>1368.77</v>
          </cell>
          <cell r="DO230">
            <v>0</v>
          </cell>
          <cell r="DP230">
            <v>128.97999999999999</v>
          </cell>
          <cell r="DQ230">
            <v>1388</v>
          </cell>
          <cell r="DR230">
            <v>0</v>
          </cell>
          <cell r="DS230">
            <v>0</v>
          </cell>
          <cell r="DT230">
            <v>0</v>
          </cell>
          <cell r="DU230">
            <v>680</v>
          </cell>
          <cell r="DV230">
            <v>0</v>
          </cell>
          <cell r="DW230">
            <v>0</v>
          </cell>
          <cell r="DX230">
            <v>0</v>
          </cell>
          <cell r="DY230">
            <v>0</v>
          </cell>
          <cell r="DZ230">
            <v>328231.44</v>
          </cell>
          <cell r="EA230">
            <v>91624.67</v>
          </cell>
          <cell r="EB230">
            <v>27278.35</v>
          </cell>
          <cell r="EC230">
            <v>39.99</v>
          </cell>
          <cell r="ED230">
            <v>0</v>
          </cell>
          <cell r="EE230">
            <v>561</v>
          </cell>
          <cell r="EF230">
            <v>0</v>
          </cell>
          <cell r="EG230">
            <v>52607.23</v>
          </cell>
          <cell r="EH230">
            <v>8676.7000000000007</v>
          </cell>
          <cell r="EI230">
            <v>52743.16</v>
          </cell>
          <cell r="EJ230">
            <v>309.67</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212485.13</v>
          </cell>
          <cell r="GL230">
            <v>71182.83</v>
          </cell>
          <cell r="GM230">
            <v>129440.51</v>
          </cell>
          <cell r="GN230">
            <v>266424.24</v>
          </cell>
          <cell r="GO230">
            <v>6255.7</v>
          </cell>
          <cell r="GP230">
            <v>0</v>
          </cell>
          <cell r="GQ230">
            <v>0</v>
          </cell>
          <cell r="GR230">
            <v>277051.49</v>
          </cell>
          <cell r="GS230">
            <v>76226.720000000001</v>
          </cell>
          <cell r="GT230">
            <v>24566.33</v>
          </cell>
          <cell r="GU230">
            <v>47529.67</v>
          </cell>
          <cell r="GV230">
            <v>114.98</v>
          </cell>
          <cell r="GW230">
            <v>2004.72</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0</v>
          </cell>
          <cell r="HR230">
            <v>0</v>
          </cell>
          <cell r="HS230">
            <v>0</v>
          </cell>
          <cell r="HT230">
            <v>0</v>
          </cell>
          <cell r="HU230">
            <v>0</v>
          </cell>
          <cell r="HV230">
            <v>0</v>
          </cell>
          <cell r="HW230">
            <v>0</v>
          </cell>
          <cell r="HX230">
            <v>0</v>
          </cell>
          <cell r="HY230">
            <v>0</v>
          </cell>
          <cell r="HZ230">
            <v>0</v>
          </cell>
          <cell r="IA230">
            <v>0</v>
          </cell>
          <cell r="IB230">
            <v>0</v>
          </cell>
          <cell r="IC230">
            <v>0</v>
          </cell>
          <cell r="ID230">
            <v>0</v>
          </cell>
          <cell r="IE230">
            <v>0</v>
          </cell>
          <cell r="IF230">
            <v>0</v>
          </cell>
          <cell r="IG230">
            <v>0</v>
          </cell>
          <cell r="IH230">
            <v>0</v>
          </cell>
          <cell r="II230">
            <v>0</v>
          </cell>
          <cell r="IJ230">
            <v>0</v>
          </cell>
          <cell r="IK230">
            <v>0</v>
          </cell>
          <cell r="IL230">
            <v>0</v>
          </cell>
          <cell r="IM230">
            <v>0</v>
          </cell>
          <cell r="IN230">
            <v>0</v>
          </cell>
          <cell r="IO230">
            <v>0</v>
          </cell>
          <cell r="IP230">
            <v>0</v>
          </cell>
          <cell r="IQ230">
            <v>0</v>
          </cell>
          <cell r="IR230">
            <v>0</v>
          </cell>
          <cell r="IS230">
            <v>0</v>
          </cell>
          <cell r="IT230">
            <v>0</v>
          </cell>
          <cell r="IU230">
            <v>310396</v>
          </cell>
          <cell r="IV230">
            <v>0</v>
          </cell>
          <cell r="IW230">
            <v>0</v>
          </cell>
          <cell r="IX230">
            <v>0</v>
          </cell>
          <cell r="IY230">
            <v>0</v>
          </cell>
          <cell r="IZ230">
            <v>0</v>
          </cell>
          <cell r="JA230">
            <v>0</v>
          </cell>
          <cell r="JB230">
            <v>0</v>
          </cell>
          <cell r="JC230">
            <v>0</v>
          </cell>
          <cell r="JD230">
            <v>0</v>
          </cell>
          <cell r="JE230">
            <v>0</v>
          </cell>
          <cell r="JF230">
            <v>0</v>
          </cell>
          <cell r="JG230">
            <v>0</v>
          </cell>
          <cell r="JH230">
            <v>0</v>
          </cell>
          <cell r="JI230">
            <v>0</v>
          </cell>
          <cell r="JJ230">
            <v>0</v>
          </cell>
          <cell r="JK230">
            <v>0</v>
          </cell>
          <cell r="JL230">
            <v>0</v>
          </cell>
          <cell r="JM230">
            <v>0</v>
          </cell>
          <cell r="JN230">
            <v>0</v>
          </cell>
          <cell r="JO230">
            <v>0</v>
          </cell>
          <cell r="JP230">
            <v>0</v>
          </cell>
          <cell r="JQ230">
            <v>0</v>
          </cell>
          <cell r="JR230">
            <v>0</v>
          </cell>
          <cell r="JS230">
            <v>0</v>
          </cell>
          <cell r="JT230">
            <v>0</v>
          </cell>
          <cell r="JU230">
            <v>0</v>
          </cell>
          <cell r="JV230">
            <v>0</v>
          </cell>
          <cell r="JW230">
            <v>0</v>
          </cell>
          <cell r="JX230">
            <v>0</v>
          </cell>
          <cell r="JY230">
            <v>0</v>
          </cell>
          <cell r="JZ230">
            <v>0</v>
          </cell>
          <cell r="KA230">
            <v>0</v>
          </cell>
          <cell r="KB230">
            <v>0</v>
          </cell>
          <cell r="KC230">
            <v>0</v>
          </cell>
          <cell r="KD230">
            <v>0</v>
          </cell>
          <cell r="KE230">
            <v>5216969.5</v>
          </cell>
          <cell r="KF230">
            <v>1418329.61</v>
          </cell>
          <cell r="KG230">
            <v>946233.06</v>
          </cell>
          <cell r="KH230">
            <v>490274.01</v>
          </cell>
          <cell r="KI230">
            <v>235852.38</v>
          </cell>
          <cell r="KJ230">
            <v>9418.92</v>
          </cell>
          <cell r="KK230">
            <v>310396</v>
          </cell>
        </row>
        <row r="231">
          <cell r="A231">
            <v>228</v>
          </cell>
          <cell r="B231">
            <v>5139</v>
          </cell>
          <cell r="C231" t="str">
            <v>Paton-Churdan Comm School District</v>
          </cell>
          <cell r="D231">
            <v>1213979.01</v>
          </cell>
          <cell r="E231">
            <v>234612.29</v>
          </cell>
          <cell r="F231">
            <v>634298.34</v>
          </cell>
          <cell r="G231">
            <v>25154.45</v>
          </cell>
          <cell r="H231">
            <v>21210</v>
          </cell>
          <cell r="I231">
            <v>2843.2</v>
          </cell>
          <cell r="J231">
            <v>0</v>
          </cell>
          <cell r="K231">
            <v>0</v>
          </cell>
          <cell r="L231">
            <v>0</v>
          </cell>
          <cell r="M231">
            <v>0</v>
          </cell>
          <cell r="N231">
            <v>2288.2600000000002</v>
          </cell>
          <cell r="O231">
            <v>0</v>
          </cell>
          <cell r="P231">
            <v>0</v>
          </cell>
          <cell r="Q231">
            <v>0</v>
          </cell>
          <cell r="R231">
            <v>36751.99</v>
          </cell>
          <cell r="S231">
            <v>11944.6</v>
          </cell>
          <cell r="T231">
            <v>0</v>
          </cell>
          <cell r="U231">
            <v>167.37</v>
          </cell>
          <cell r="V231">
            <v>0</v>
          </cell>
          <cell r="W231">
            <v>0</v>
          </cell>
          <cell r="X231">
            <v>0</v>
          </cell>
          <cell r="Y231">
            <v>42496</v>
          </cell>
          <cell r="Z231">
            <v>6579.79</v>
          </cell>
          <cell r="AA231">
            <v>0</v>
          </cell>
          <cell r="AB231">
            <v>8183.84</v>
          </cell>
          <cell r="AC231">
            <v>0</v>
          </cell>
          <cell r="AD231">
            <v>0</v>
          </cell>
          <cell r="AE231">
            <v>0</v>
          </cell>
          <cell r="AF231">
            <v>0</v>
          </cell>
          <cell r="AG231">
            <v>0</v>
          </cell>
          <cell r="AH231">
            <v>15218</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14509.25</v>
          </cell>
          <cell r="BW231">
            <v>2474.31</v>
          </cell>
          <cell r="BX231">
            <v>13275.36</v>
          </cell>
          <cell r="BY231">
            <v>0</v>
          </cell>
          <cell r="BZ231">
            <v>0</v>
          </cell>
          <cell r="CA231">
            <v>0</v>
          </cell>
          <cell r="CB231">
            <v>0</v>
          </cell>
          <cell r="CC231">
            <v>0</v>
          </cell>
          <cell r="CD231">
            <v>0</v>
          </cell>
          <cell r="CE231">
            <v>7727.3</v>
          </cell>
          <cell r="CF231">
            <v>222.91</v>
          </cell>
          <cell r="CG231">
            <v>0</v>
          </cell>
          <cell r="CH231">
            <v>0</v>
          </cell>
          <cell r="CI231">
            <v>0</v>
          </cell>
          <cell r="CJ231">
            <v>0</v>
          </cell>
          <cell r="CK231">
            <v>0</v>
          </cell>
          <cell r="CL231">
            <v>14139.12</v>
          </cell>
          <cell r="CM231">
            <v>5494.23</v>
          </cell>
          <cell r="CN231">
            <v>348</v>
          </cell>
          <cell r="CO231">
            <v>0</v>
          </cell>
          <cell r="CP231">
            <v>0</v>
          </cell>
          <cell r="CQ231">
            <v>0</v>
          </cell>
          <cell r="CR231">
            <v>0</v>
          </cell>
          <cell r="CS231">
            <v>1301.5</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23394.12</v>
          </cell>
          <cell r="DH231">
            <v>1627.5</v>
          </cell>
          <cell r="DI231">
            <v>0</v>
          </cell>
          <cell r="DJ231">
            <v>0</v>
          </cell>
          <cell r="DK231">
            <v>0</v>
          </cell>
          <cell r="DL231">
            <v>0</v>
          </cell>
          <cell r="DM231">
            <v>3069.37</v>
          </cell>
          <cell r="DN231">
            <v>73286.36</v>
          </cell>
          <cell r="DO231">
            <v>0</v>
          </cell>
          <cell r="DP231">
            <v>0</v>
          </cell>
          <cell r="DQ231">
            <v>0</v>
          </cell>
          <cell r="DR231">
            <v>0</v>
          </cell>
          <cell r="DS231">
            <v>0</v>
          </cell>
          <cell r="DT231">
            <v>0</v>
          </cell>
          <cell r="DU231">
            <v>265</v>
          </cell>
          <cell r="DV231">
            <v>0</v>
          </cell>
          <cell r="DW231">
            <v>0</v>
          </cell>
          <cell r="DX231">
            <v>0</v>
          </cell>
          <cell r="DY231">
            <v>0</v>
          </cell>
          <cell r="DZ231">
            <v>139034.4</v>
          </cell>
          <cell r="EA231">
            <v>37527.32</v>
          </cell>
          <cell r="EB231">
            <v>4226.57</v>
          </cell>
          <cell r="EC231">
            <v>17131.939999999999</v>
          </cell>
          <cell r="ED231">
            <v>0</v>
          </cell>
          <cell r="EE231">
            <v>0</v>
          </cell>
          <cell r="EF231">
            <v>0</v>
          </cell>
          <cell r="EG231">
            <v>0</v>
          </cell>
          <cell r="EH231">
            <v>0</v>
          </cell>
          <cell r="EI231">
            <v>49348.41</v>
          </cell>
          <cell r="EJ231">
            <v>11698.37</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cell r="GJ231">
            <v>0</v>
          </cell>
          <cell r="GK231">
            <v>79395.61</v>
          </cell>
          <cell r="GL231">
            <v>13899.35</v>
          </cell>
          <cell r="GM231">
            <v>21684.86</v>
          </cell>
          <cell r="GN231">
            <v>87614.68</v>
          </cell>
          <cell r="GO231">
            <v>2038.99</v>
          </cell>
          <cell r="GP231">
            <v>0</v>
          </cell>
          <cell r="GQ231">
            <v>0</v>
          </cell>
          <cell r="GR231">
            <v>102286.01</v>
          </cell>
          <cell r="GS231">
            <v>17123.78</v>
          </cell>
          <cell r="GT231">
            <v>7898.82</v>
          </cell>
          <cell r="GU231">
            <v>21410.639999999999</v>
          </cell>
          <cell r="GV231">
            <v>600</v>
          </cell>
          <cell r="GW231">
            <v>2676</v>
          </cell>
          <cell r="GX231">
            <v>0</v>
          </cell>
          <cell r="GY231">
            <v>0</v>
          </cell>
          <cell r="GZ231">
            <v>0</v>
          </cell>
          <cell r="HA231">
            <v>0</v>
          </cell>
          <cell r="HB231">
            <v>0</v>
          </cell>
          <cell r="HC231">
            <v>0</v>
          </cell>
          <cell r="HD231">
            <v>0</v>
          </cell>
          <cell r="HE231">
            <v>0</v>
          </cell>
          <cell r="HF231">
            <v>0</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0</v>
          </cell>
          <cell r="IJ231">
            <v>0</v>
          </cell>
          <cell r="IK231">
            <v>0</v>
          </cell>
          <cell r="IL231">
            <v>0</v>
          </cell>
          <cell r="IM231">
            <v>0</v>
          </cell>
          <cell r="IN231">
            <v>0</v>
          </cell>
          <cell r="IO231">
            <v>0</v>
          </cell>
          <cell r="IP231">
            <v>0</v>
          </cell>
          <cell r="IQ231">
            <v>0</v>
          </cell>
          <cell r="IR231">
            <v>0</v>
          </cell>
          <cell r="IS231">
            <v>0</v>
          </cell>
          <cell r="IT231">
            <v>0</v>
          </cell>
          <cell r="IU231">
            <v>94343</v>
          </cell>
          <cell r="IV231">
            <v>0</v>
          </cell>
          <cell r="IW231">
            <v>0</v>
          </cell>
          <cell r="IX231">
            <v>0</v>
          </cell>
          <cell r="IY231">
            <v>0</v>
          </cell>
          <cell r="IZ231">
            <v>0</v>
          </cell>
          <cell r="JA231">
            <v>0</v>
          </cell>
          <cell r="JB231">
            <v>0</v>
          </cell>
          <cell r="JC231">
            <v>0</v>
          </cell>
          <cell r="JD231">
            <v>0</v>
          </cell>
          <cell r="JE231">
            <v>0</v>
          </cell>
          <cell r="JF231">
            <v>0</v>
          </cell>
          <cell r="JG231">
            <v>0</v>
          </cell>
          <cell r="JH231">
            <v>0</v>
          </cell>
          <cell r="JI231">
            <v>0</v>
          </cell>
          <cell r="JJ231">
            <v>0</v>
          </cell>
          <cell r="JK231">
            <v>0</v>
          </cell>
          <cell r="JL231">
            <v>0</v>
          </cell>
          <cell r="JM231">
            <v>0</v>
          </cell>
          <cell r="JN231">
            <v>0</v>
          </cell>
          <cell r="JO231">
            <v>0</v>
          </cell>
          <cell r="JP231">
            <v>0</v>
          </cell>
          <cell r="JQ231">
            <v>0</v>
          </cell>
          <cell r="JR231">
            <v>0</v>
          </cell>
          <cell r="JS231">
            <v>0</v>
          </cell>
          <cell r="JT231">
            <v>0</v>
          </cell>
          <cell r="JU231">
            <v>0</v>
          </cell>
          <cell r="JV231">
            <v>0</v>
          </cell>
          <cell r="JW231">
            <v>0</v>
          </cell>
          <cell r="JX231">
            <v>0</v>
          </cell>
          <cell r="JY231">
            <v>0</v>
          </cell>
          <cell r="JZ231">
            <v>0</v>
          </cell>
          <cell r="KA231">
            <v>0</v>
          </cell>
          <cell r="KB231">
            <v>0</v>
          </cell>
          <cell r="KC231">
            <v>0</v>
          </cell>
          <cell r="KD231">
            <v>0</v>
          </cell>
          <cell r="KE231">
            <v>1628452.27</v>
          </cell>
          <cell r="KF231">
            <v>327230.81</v>
          </cell>
          <cell r="KG231">
            <v>866063.76</v>
          </cell>
          <cell r="KH231">
            <v>180994.19</v>
          </cell>
          <cell r="KI231">
            <v>24196.99</v>
          </cell>
          <cell r="KJ231">
            <v>5519.2</v>
          </cell>
          <cell r="KK231">
            <v>94343</v>
          </cell>
        </row>
        <row r="232">
          <cell r="A232">
            <v>229</v>
          </cell>
          <cell r="B232">
            <v>5160</v>
          </cell>
          <cell r="C232" t="str">
            <v>PCM Comm School District</v>
          </cell>
          <cell r="D232">
            <v>5010387.34</v>
          </cell>
          <cell r="E232">
            <v>1667461.05</v>
          </cell>
          <cell r="F232">
            <v>565151.13</v>
          </cell>
          <cell r="G232">
            <v>215170.4</v>
          </cell>
          <cell r="H232">
            <v>88471.5</v>
          </cell>
          <cell r="I232">
            <v>14543.02</v>
          </cell>
          <cell r="J232">
            <v>0</v>
          </cell>
          <cell r="K232">
            <v>0</v>
          </cell>
          <cell r="L232">
            <v>0</v>
          </cell>
          <cell r="M232">
            <v>0</v>
          </cell>
          <cell r="N232">
            <v>0</v>
          </cell>
          <cell r="O232">
            <v>0</v>
          </cell>
          <cell r="P232">
            <v>0</v>
          </cell>
          <cell r="Q232">
            <v>0</v>
          </cell>
          <cell r="R232">
            <v>131574.91</v>
          </cell>
          <cell r="S232">
            <v>50248.14</v>
          </cell>
          <cell r="T232">
            <v>0</v>
          </cell>
          <cell r="U232">
            <v>720.83</v>
          </cell>
          <cell r="V232">
            <v>0</v>
          </cell>
          <cell r="W232">
            <v>0</v>
          </cell>
          <cell r="X232">
            <v>0</v>
          </cell>
          <cell r="Y232">
            <v>133397.60999999999</v>
          </cell>
          <cell r="Z232">
            <v>6466.74</v>
          </cell>
          <cell r="AA232">
            <v>50</v>
          </cell>
          <cell r="AB232">
            <v>2718.03</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342219.59</v>
          </cell>
          <cell r="BW232">
            <v>111243.15</v>
          </cell>
          <cell r="BX232">
            <v>1026.4000000000001</v>
          </cell>
          <cell r="BY232">
            <v>31701.78</v>
          </cell>
          <cell r="BZ232">
            <v>0</v>
          </cell>
          <cell r="CA232">
            <v>0</v>
          </cell>
          <cell r="CB232">
            <v>0</v>
          </cell>
          <cell r="CC232">
            <v>32401.15</v>
          </cell>
          <cell r="CD232">
            <v>32929.39</v>
          </cell>
          <cell r="CE232">
            <v>2660.06</v>
          </cell>
          <cell r="CF232">
            <v>2416.48</v>
          </cell>
          <cell r="CG232">
            <v>0</v>
          </cell>
          <cell r="CH232">
            <v>0</v>
          </cell>
          <cell r="CI232">
            <v>0</v>
          </cell>
          <cell r="CJ232">
            <v>91109.35</v>
          </cell>
          <cell r="CK232">
            <v>36079.839999999997</v>
          </cell>
          <cell r="CL232">
            <v>28012.45</v>
          </cell>
          <cell r="CM232">
            <v>7620.38</v>
          </cell>
          <cell r="CN232">
            <v>349.99</v>
          </cell>
          <cell r="CO232">
            <v>0</v>
          </cell>
          <cell r="CP232">
            <v>0</v>
          </cell>
          <cell r="CQ232">
            <v>0</v>
          </cell>
          <cell r="CR232">
            <v>0</v>
          </cell>
          <cell r="CS232">
            <v>5256</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24263.32</v>
          </cell>
          <cell r="DH232">
            <v>530.79</v>
          </cell>
          <cell r="DI232">
            <v>0</v>
          </cell>
          <cell r="DJ232">
            <v>5448.85</v>
          </cell>
          <cell r="DK232">
            <v>0</v>
          </cell>
          <cell r="DL232">
            <v>154217.46</v>
          </cell>
          <cell r="DM232">
            <v>51678.85</v>
          </cell>
          <cell r="DN232">
            <v>26340.6</v>
          </cell>
          <cell r="DO232">
            <v>713.14</v>
          </cell>
          <cell r="DP232">
            <v>0</v>
          </cell>
          <cell r="DQ232">
            <v>2706.88</v>
          </cell>
          <cell r="DR232">
            <v>0</v>
          </cell>
          <cell r="DS232">
            <v>0</v>
          </cell>
          <cell r="DT232">
            <v>0</v>
          </cell>
          <cell r="DU232">
            <v>1012</v>
          </cell>
          <cell r="DV232">
            <v>0</v>
          </cell>
          <cell r="DW232">
            <v>0</v>
          </cell>
          <cell r="DX232">
            <v>0</v>
          </cell>
          <cell r="DY232">
            <v>0</v>
          </cell>
          <cell r="DZ232">
            <v>510427.81</v>
          </cell>
          <cell r="EA232">
            <v>195795.37</v>
          </cell>
          <cell r="EB232">
            <v>20465.919999999998</v>
          </cell>
          <cell r="EC232">
            <v>1872.67</v>
          </cell>
          <cell r="ED232">
            <v>554.42999999999995</v>
          </cell>
          <cell r="EE232">
            <v>3832.58</v>
          </cell>
          <cell r="EF232">
            <v>0</v>
          </cell>
          <cell r="EG232">
            <v>90689.58</v>
          </cell>
          <cell r="EH232">
            <v>43479.22</v>
          </cell>
          <cell r="EI232">
            <v>30133.72</v>
          </cell>
          <cell r="EJ232">
            <v>12873.19</v>
          </cell>
          <cell r="EK232">
            <v>0</v>
          </cell>
          <cell r="EL232">
            <v>1935.68</v>
          </cell>
          <cell r="EM232">
            <v>0</v>
          </cell>
          <cell r="EN232">
            <v>4847.78</v>
          </cell>
          <cell r="EO232">
            <v>828.6</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2433.5100000000002</v>
          </cell>
          <cell r="FL232">
            <v>0</v>
          </cell>
          <cell r="FM232">
            <v>0</v>
          </cell>
          <cell r="FN232">
            <v>0</v>
          </cell>
          <cell r="FO232">
            <v>0</v>
          </cell>
          <cell r="FP232">
            <v>41196</v>
          </cell>
          <cell r="FQ232">
            <v>23949.49</v>
          </cell>
          <cell r="FR232">
            <v>2604</v>
          </cell>
          <cell r="FS232">
            <v>0</v>
          </cell>
          <cell r="FT232">
            <v>0</v>
          </cell>
          <cell r="FU232">
            <v>0</v>
          </cell>
          <cell r="FV232">
            <v>0</v>
          </cell>
          <cell r="FW232">
            <v>29200.38</v>
          </cell>
          <cell r="FX232">
            <v>13983.14</v>
          </cell>
          <cell r="FY232">
            <v>4000</v>
          </cell>
          <cell r="FZ232">
            <v>0</v>
          </cell>
          <cell r="GA232">
            <v>0</v>
          </cell>
          <cell r="GB232">
            <v>0</v>
          </cell>
          <cell r="GC232">
            <v>0</v>
          </cell>
          <cell r="GD232">
            <v>9297.67</v>
          </cell>
          <cell r="GE232">
            <v>4072</v>
          </cell>
          <cell r="GF232">
            <v>0</v>
          </cell>
          <cell r="GG232">
            <v>0</v>
          </cell>
          <cell r="GH232">
            <v>0</v>
          </cell>
          <cell r="GI232">
            <v>0</v>
          </cell>
          <cell r="GJ232">
            <v>0</v>
          </cell>
          <cell r="GK232">
            <v>355051.71</v>
          </cell>
          <cell r="GL232">
            <v>152024.24</v>
          </cell>
          <cell r="GM232">
            <v>162238.13</v>
          </cell>
          <cell r="GN232">
            <v>354777.71</v>
          </cell>
          <cell r="GO232">
            <v>1015.66</v>
          </cell>
          <cell r="GP232">
            <v>0</v>
          </cell>
          <cell r="GQ232">
            <v>0</v>
          </cell>
          <cell r="GR232">
            <v>285064.55</v>
          </cell>
          <cell r="GS232">
            <v>64162.96</v>
          </cell>
          <cell r="GT232">
            <v>13428.23</v>
          </cell>
          <cell r="GU232">
            <v>59183.95</v>
          </cell>
          <cell r="GV232">
            <v>170.68</v>
          </cell>
          <cell r="GW232">
            <v>275</v>
          </cell>
          <cell r="GX232">
            <v>0</v>
          </cell>
          <cell r="GY232">
            <v>0</v>
          </cell>
          <cell r="GZ232">
            <v>0</v>
          </cell>
          <cell r="HA232">
            <v>0</v>
          </cell>
          <cell r="HB232">
            <v>0</v>
          </cell>
          <cell r="HC232">
            <v>0</v>
          </cell>
          <cell r="HD232">
            <v>0</v>
          </cell>
          <cell r="HE232">
            <v>0</v>
          </cell>
          <cell r="HF232">
            <v>0</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0</v>
          </cell>
          <cell r="HU232">
            <v>0</v>
          </cell>
          <cell r="HV232">
            <v>0</v>
          </cell>
          <cell r="HW232">
            <v>0</v>
          </cell>
          <cell r="HX232">
            <v>0</v>
          </cell>
          <cell r="HY232">
            <v>0</v>
          </cell>
          <cell r="HZ232">
            <v>0</v>
          </cell>
          <cell r="IA232">
            <v>0</v>
          </cell>
          <cell r="IB232">
            <v>0</v>
          </cell>
          <cell r="IC232">
            <v>0</v>
          </cell>
          <cell r="ID232">
            <v>0</v>
          </cell>
          <cell r="IE232">
            <v>0</v>
          </cell>
          <cell r="IF232">
            <v>0</v>
          </cell>
          <cell r="IG232">
            <v>0</v>
          </cell>
          <cell r="IH232">
            <v>0</v>
          </cell>
          <cell r="II232">
            <v>0</v>
          </cell>
          <cell r="IJ232">
            <v>0</v>
          </cell>
          <cell r="IK232">
            <v>0</v>
          </cell>
          <cell r="IL232">
            <v>0</v>
          </cell>
          <cell r="IM232">
            <v>0</v>
          </cell>
          <cell r="IN232">
            <v>0</v>
          </cell>
          <cell r="IO232">
            <v>0</v>
          </cell>
          <cell r="IP232">
            <v>0</v>
          </cell>
          <cell r="IQ232">
            <v>0</v>
          </cell>
          <cell r="IR232">
            <v>0</v>
          </cell>
          <cell r="IS232">
            <v>0</v>
          </cell>
          <cell r="IT232">
            <v>0</v>
          </cell>
          <cell r="IU232">
            <v>473125</v>
          </cell>
          <cell r="IV232">
            <v>0</v>
          </cell>
          <cell r="IW232">
            <v>0</v>
          </cell>
          <cell r="IX232">
            <v>0</v>
          </cell>
          <cell r="IY232">
            <v>0</v>
          </cell>
          <cell r="IZ232">
            <v>0</v>
          </cell>
          <cell r="JA232">
            <v>0</v>
          </cell>
          <cell r="JB232">
            <v>0</v>
          </cell>
          <cell r="JC232">
            <v>0</v>
          </cell>
          <cell r="JD232">
            <v>0</v>
          </cell>
          <cell r="JE232">
            <v>0</v>
          </cell>
          <cell r="JF232">
            <v>0</v>
          </cell>
          <cell r="JG232">
            <v>0</v>
          </cell>
          <cell r="JH232">
            <v>0</v>
          </cell>
          <cell r="JI232">
            <v>0</v>
          </cell>
          <cell r="JJ232">
            <v>0</v>
          </cell>
          <cell r="JK232">
            <v>0</v>
          </cell>
          <cell r="JL232">
            <v>0</v>
          </cell>
          <cell r="JM232">
            <v>0</v>
          </cell>
          <cell r="JN232">
            <v>0</v>
          </cell>
          <cell r="JO232">
            <v>0</v>
          </cell>
          <cell r="JP232">
            <v>0</v>
          </cell>
          <cell r="JQ232">
            <v>0</v>
          </cell>
          <cell r="JR232">
            <v>0</v>
          </cell>
          <cell r="JS232">
            <v>0</v>
          </cell>
          <cell r="JT232">
            <v>0</v>
          </cell>
          <cell r="JU232">
            <v>0</v>
          </cell>
          <cell r="JV232">
            <v>0</v>
          </cell>
          <cell r="JW232">
            <v>0</v>
          </cell>
          <cell r="JX232">
            <v>0</v>
          </cell>
          <cell r="JY232">
            <v>0</v>
          </cell>
          <cell r="JZ232">
            <v>0</v>
          </cell>
          <cell r="KA232">
            <v>0</v>
          </cell>
          <cell r="KB232">
            <v>0</v>
          </cell>
          <cell r="KC232">
            <v>0</v>
          </cell>
          <cell r="KD232">
            <v>0</v>
          </cell>
          <cell r="KE232">
            <v>7221082.8899999997</v>
          </cell>
          <cell r="KF232">
            <v>2454402.1800000002</v>
          </cell>
          <cell r="KG232">
            <v>889075.47</v>
          </cell>
          <cell r="KH232">
            <v>690299.35</v>
          </cell>
          <cell r="KI232">
            <v>90562.26</v>
          </cell>
          <cell r="KJ232">
            <v>28742.01</v>
          </cell>
          <cell r="KK232">
            <v>473125</v>
          </cell>
        </row>
        <row r="233">
          <cell r="A233">
            <v>230</v>
          </cell>
          <cell r="B233">
            <v>5163</v>
          </cell>
          <cell r="C233" t="str">
            <v>Pekin Comm School District</v>
          </cell>
          <cell r="D233">
            <v>3766030.72</v>
          </cell>
          <cell r="E233">
            <v>1244528.02</v>
          </cell>
          <cell r="F233">
            <v>675782.34</v>
          </cell>
          <cell r="G233">
            <v>352620.82</v>
          </cell>
          <cell r="H233">
            <v>41085.99</v>
          </cell>
          <cell r="I233">
            <v>0</v>
          </cell>
          <cell r="J233">
            <v>0</v>
          </cell>
          <cell r="K233">
            <v>0</v>
          </cell>
          <cell r="L233">
            <v>0</v>
          </cell>
          <cell r="M233">
            <v>0</v>
          </cell>
          <cell r="N233">
            <v>0</v>
          </cell>
          <cell r="O233">
            <v>0</v>
          </cell>
          <cell r="P233">
            <v>0</v>
          </cell>
          <cell r="Q233">
            <v>0</v>
          </cell>
          <cell r="R233">
            <v>35086.19</v>
          </cell>
          <cell r="S233">
            <v>9477.09</v>
          </cell>
          <cell r="T233">
            <v>98516.34</v>
          </cell>
          <cell r="U233">
            <v>0</v>
          </cell>
          <cell r="V233">
            <v>0</v>
          </cell>
          <cell r="W233">
            <v>0</v>
          </cell>
          <cell r="X233">
            <v>0</v>
          </cell>
          <cell r="Y233">
            <v>50554.080000000002</v>
          </cell>
          <cell r="Z233">
            <v>16901.189999999999</v>
          </cell>
          <cell r="AA233">
            <v>0</v>
          </cell>
          <cell r="AB233">
            <v>1657.72</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114690.4</v>
          </cell>
          <cell r="BW233">
            <v>37961.72</v>
          </cell>
          <cell r="BX233">
            <v>2000</v>
          </cell>
          <cell r="BY233">
            <v>2075.63</v>
          </cell>
          <cell r="BZ233">
            <v>0</v>
          </cell>
          <cell r="CA233">
            <v>0</v>
          </cell>
          <cell r="CB233">
            <v>0</v>
          </cell>
          <cell r="CC233">
            <v>18412.57</v>
          </cell>
          <cell r="CD233">
            <v>11026.99</v>
          </cell>
          <cell r="CE233">
            <v>15341.54</v>
          </cell>
          <cell r="CF233">
            <v>2268.4</v>
          </cell>
          <cell r="CG233">
            <v>0</v>
          </cell>
          <cell r="CH233">
            <v>0</v>
          </cell>
          <cell r="CI233">
            <v>0</v>
          </cell>
          <cell r="CJ233">
            <v>73200</v>
          </cell>
          <cell r="CK233">
            <v>22357.43</v>
          </cell>
          <cell r="CL233">
            <v>0</v>
          </cell>
          <cell r="CM233">
            <v>43073.37</v>
          </cell>
          <cell r="CN233">
            <v>17434.150000000001</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28444.71</v>
          </cell>
          <cell r="DH233">
            <v>23216.06</v>
          </cell>
          <cell r="DI233">
            <v>0</v>
          </cell>
          <cell r="DJ233">
            <v>0</v>
          </cell>
          <cell r="DK233">
            <v>0</v>
          </cell>
          <cell r="DL233">
            <v>21417.02</v>
          </cell>
          <cell r="DM233">
            <v>8136.82</v>
          </cell>
          <cell r="DN233">
            <v>116929.48</v>
          </cell>
          <cell r="DO233">
            <v>3948.68</v>
          </cell>
          <cell r="DP233">
            <v>0</v>
          </cell>
          <cell r="DQ233">
            <v>0</v>
          </cell>
          <cell r="DR233">
            <v>0</v>
          </cell>
          <cell r="DS233">
            <v>0</v>
          </cell>
          <cell r="DT233">
            <v>0</v>
          </cell>
          <cell r="DU233">
            <v>547</v>
          </cell>
          <cell r="DV233">
            <v>0</v>
          </cell>
          <cell r="DW233">
            <v>0</v>
          </cell>
          <cell r="DX233">
            <v>0</v>
          </cell>
          <cell r="DY233">
            <v>0</v>
          </cell>
          <cell r="DZ233">
            <v>281859.42</v>
          </cell>
          <cell r="EA233">
            <v>119548.13</v>
          </cell>
          <cell r="EB233">
            <v>2769.97</v>
          </cell>
          <cell r="EC233">
            <v>574.95000000000005</v>
          </cell>
          <cell r="ED233">
            <v>0</v>
          </cell>
          <cell r="EE233">
            <v>561</v>
          </cell>
          <cell r="EF233">
            <v>0</v>
          </cell>
          <cell r="EG233">
            <v>55200</v>
          </cell>
          <cell r="EH233">
            <v>32360.42</v>
          </cell>
          <cell r="EI233">
            <v>9223.4699999999993</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50453.35</v>
          </cell>
          <cell r="FQ233">
            <v>28798.79</v>
          </cell>
          <cell r="FR233">
            <v>3809.55</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cell r="GJ233">
            <v>0</v>
          </cell>
          <cell r="GK233">
            <v>203599.69</v>
          </cell>
          <cell r="GL233">
            <v>76115.520000000004</v>
          </cell>
          <cell r="GM233">
            <v>87184.95</v>
          </cell>
          <cell r="GN233">
            <v>273559.28000000003</v>
          </cell>
          <cell r="GO233">
            <v>10723.17</v>
          </cell>
          <cell r="GP233">
            <v>0</v>
          </cell>
          <cell r="GQ233">
            <v>0</v>
          </cell>
          <cell r="GR233">
            <v>260605.77</v>
          </cell>
          <cell r="GS233">
            <v>70474.570000000007</v>
          </cell>
          <cell r="GT233">
            <v>4520.25</v>
          </cell>
          <cell r="GU233">
            <v>92454.75</v>
          </cell>
          <cell r="GV233">
            <v>0</v>
          </cell>
          <cell r="GW233">
            <v>0</v>
          </cell>
          <cell r="GX233">
            <v>0</v>
          </cell>
          <cell r="GY233">
            <v>0</v>
          </cell>
          <cell r="GZ233">
            <v>0</v>
          </cell>
          <cell r="HA233">
            <v>0</v>
          </cell>
          <cell r="HB233">
            <v>0</v>
          </cell>
          <cell r="HC233">
            <v>0</v>
          </cell>
          <cell r="HD233">
            <v>0</v>
          </cell>
          <cell r="HE233">
            <v>0</v>
          </cell>
          <cell r="HF233">
            <v>0</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0</v>
          </cell>
          <cell r="HX233">
            <v>0</v>
          </cell>
          <cell r="HY233">
            <v>0</v>
          </cell>
          <cell r="HZ233">
            <v>0</v>
          </cell>
          <cell r="IA233">
            <v>0</v>
          </cell>
          <cell r="IB233">
            <v>0</v>
          </cell>
          <cell r="IC233">
            <v>0</v>
          </cell>
          <cell r="ID233">
            <v>0</v>
          </cell>
          <cell r="IE233">
            <v>0</v>
          </cell>
          <cell r="IF233">
            <v>0</v>
          </cell>
          <cell r="IG233">
            <v>0</v>
          </cell>
          <cell r="IH233">
            <v>0</v>
          </cell>
          <cell r="II233">
            <v>0</v>
          </cell>
          <cell r="IJ233">
            <v>0</v>
          </cell>
          <cell r="IK233">
            <v>0</v>
          </cell>
          <cell r="IL233">
            <v>0</v>
          </cell>
          <cell r="IM233">
            <v>0</v>
          </cell>
          <cell r="IN233">
            <v>0</v>
          </cell>
          <cell r="IO233">
            <v>0</v>
          </cell>
          <cell r="IP233">
            <v>0</v>
          </cell>
          <cell r="IQ233">
            <v>0</v>
          </cell>
          <cell r="IR233">
            <v>0</v>
          </cell>
          <cell r="IS233">
            <v>0</v>
          </cell>
          <cell r="IT233">
            <v>0</v>
          </cell>
          <cell r="IU233">
            <v>271672</v>
          </cell>
          <cell r="IV233">
            <v>0</v>
          </cell>
          <cell r="IW233">
            <v>0</v>
          </cell>
          <cell r="IX233">
            <v>0</v>
          </cell>
          <cell r="IY233">
            <v>0</v>
          </cell>
          <cell r="IZ233">
            <v>0</v>
          </cell>
          <cell r="JA233">
            <v>0</v>
          </cell>
          <cell r="JB233">
            <v>86780</v>
          </cell>
          <cell r="JC233">
            <v>0</v>
          </cell>
          <cell r="JD233">
            <v>0</v>
          </cell>
          <cell r="JE233">
            <v>0</v>
          </cell>
          <cell r="JF233">
            <v>0</v>
          </cell>
          <cell r="JG233">
            <v>0</v>
          </cell>
          <cell r="JH233">
            <v>0</v>
          </cell>
          <cell r="JI233">
            <v>0</v>
          </cell>
          <cell r="JJ233">
            <v>0</v>
          </cell>
          <cell r="JK233">
            <v>0</v>
          </cell>
          <cell r="JL233">
            <v>0</v>
          </cell>
          <cell r="JM233">
            <v>0</v>
          </cell>
          <cell r="JN233">
            <v>0</v>
          </cell>
          <cell r="JO233">
            <v>0</v>
          </cell>
          <cell r="JP233">
            <v>0</v>
          </cell>
          <cell r="JQ233">
            <v>0</v>
          </cell>
          <cell r="JR233">
            <v>0</v>
          </cell>
          <cell r="JS233">
            <v>0</v>
          </cell>
          <cell r="JT233">
            <v>0</v>
          </cell>
          <cell r="JU233">
            <v>0</v>
          </cell>
          <cell r="JV233">
            <v>0</v>
          </cell>
          <cell r="JW233">
            <v>0</v>
          </cell>
          <cell r="JX233">
            <v>0</v>
          </cell>
          <cell r="JY233">
            <v>0</v>
          </cell>
          <cell r="JZ233">
            <v>0</v>
          </cell>
          <cell r="KA233">
            <v>0</v>
          </cell>
          <cell r="KB233">
            <v>0</v>
          </cell>
          <cell r="KC233">
            <v>0</v>
          </cell>
          <cell r="KD233">
            <v>0</v>
          </cell>
          <cell r="KE233">
            <v>4931109.21</v>
          </cell>
          <cell r="KF233">
            <v>1677686.69</v>
          </cell>
          <cell r="KG233">
            <v>1045069.6</v>
          </cell>
          <cell r="KH233">
            <v>795449.66</v>
          </cell>
          <cell r="KI233">
            <v>69243.31</v>
          </cell>
          <cell r="KJ233">
            <v>561</v>
          </cell>
          <cell r="KK233">
            <v>358452</v>
          </cell>
        </row>
        <row r="234">
          <cell r="A234">
            <v>231</v>
          </cell>
          <cell r="B234">
            <v>5166</v>
          </cell>
          <cell r="C234" t="str">
            <v>Pella Comm School District</v>
          </cell>
          <cell r="D234">
            <v>12688324.4</v>
          </cell>
          <cell r="E234">
            <v>4060593.87</v>
          </cell>
          <cell r="F234">
            <v>823105.96</v>
          </cell>
          <cell r="G234">
            <v>432969.87</v>
          </cell>
          <cell r="H234">
            <v>322600.94</v>
          </cell>
          <cell r="I234">
            <v>5775.5</v>
          </cell>
          <cell r="J234">
            <v>0</v>
          </cell>
          <cell r="K234">
            <v>0</v>
          </cell>
          <cell r="L234">
            <v>0</v>
          </cell>
          <cell r="M234">
            <v>47626</v>
          </cell>
          <cell r="N234">
            <v>0</v>
          </cell>
          <cell r="O234">
            <v>0</v>
          </cell>
          <cell r="P234">
            <v>0</v>
          </cell>
          <cell r="Q234">
            <v>0</v>
          </cell>
          <cell r="R234">
            <v>213007.74</v>
          </cell>
          <cell r="S234">
            <v>70211.460000000006</v>
          </cell>
          <cell r="T234">
            <v>21372</v>
          </cell>
          <cell r="U234">
            <v>1583.3</v>
          </cell>
          <cell r="V234">
            <v>0</v>
          </cell>
          <cell r="W234">
            <v>0</v>
          </cell>
          <cell r="X234">
            <v>0</v>
          </cell>
          <cell r="Y234">
            <v>187576.27</v>
          </cell>
          <cell r="Z234">
            <v>58956.36</v>
          </cell>
          <cell r="AA234">
            <v>0</v>
          </cell>
          <cell r="AB234">
            <v>25044.5</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626835.56999999995</v>
          </cell>
          <cell r="BW234">
            <v>139297.39000000001</v>
          </cell>
          <cell r="BX234">
            <v>170573.02</v>
          </cell>
          <cell r="BY234">
            <v>4638.16</v>
          </cell>
          <cell r="BZ234">
            <v>0</v>
          </cell>
          <cell r="CA234">
            <v>1212</v>
          </cell>
          <cell r="CB234">
            <v>0</v>
          </cell>
          <cell r="CC234">
            <v>240316.26</v>
          </cell>
          <cell r="CD234">
            <v>93649.27</v>
          </cell>
          <cell r="CE234">
            <v>2590</v>
          </cell>
          <cell r="CF234">
            <v>26778.17</v>
          </cell>
          <cell r="CG234">
            <v>135.26</v>
          </cell>
          <cell r="CH234">
            <v>0</v>
          </cell>
          <cell r="CI234">
            <v>0</v>
          </cell>
          <cell r="CJ234">
            <v>390532.93</v>
          </cell>
          <cell r="CK234">
            <v>112982.85</v>
          </cell>
          <cell r="CL234">
            <v>23838.49</v>
          </cell>
          <cell r="CM234">
            <v>17716.900000000001</v>
          </cell>
          <cell r="CN234">
            <v>2339.87</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57418.39</v>
          </cell>
          <cell r="DH234">
            <v>500</v>
          </cell>
          <cell r="DI234">
            <v>0</v>
          </cell>
          <cell r="DJ234">
            <v>7370</v>
          </cell>
          <cell r="DK234">
            <v>0</v>
          </cell>
          <cell r="DL234">
            <v>268581.46000000002</v>
          </cell>
          <cell r="DM234">
            <v>58667.03</v>
          </cell>
          <cell r="DN234">
            <v>72.09</v>
          </cell>
          <cell r="DO234">
            <v>37258.28</v>
          </cell>
          <cell r="DP234">
            <v>0</v>
          </cell>
          <cell r="DQ234">
            <v>3294</v>
          </cell>
          <cell r="DR234">
            <v>0</v>
          </cell>
          <cell r="DS234">
            <v>0</v>
          </cell>
          <cell r="DT234">
            <v>0</v>
          </cell>
          <cell r="DU234">
            <v>2040</v>
          </cell>
          <cell r="DV234">
            <v>0</v>
          </cell>
          <cell r="DW234">
            <v>0</v>
          </cell>
          <cell r="DX234">
            <v>0</v>
          </cell>
          <cell r="DY234">
            <v>0</v>
          </cell>
          <cell r="DZ234">
            <v>921618.88</v>
          </cell>
          <cell r="EA234">
            <v>251036.04</v>
          </cell>
          <cell r="EB234">
            <v>28689.42</v>
          </cell>
          <cell r="EC234">
            <v>9046.81</v>
          </cell>
          <cell r="ED234">
            <v>0</v>
          </cell>
          <cell r="EE234">
            <v>5797.95</v>
          </cell>
          <cell r="EF234">
            <v>0</v>
          </cell>
          <cell r="EG234">
            <v>309133.15999999997</v>
          </cell>
          <cell r="EH234">
            <v>87621.89</v>
          </cell>
          <cell r="EI234">
            <v>113131.41</v>
          </cell>
          <cell r="EJ234">
            <v>3267.8</v>
          </cell>
          <cell r="EK234">
            <v>345.48</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v>
          </cell>
          <cell r="GK234">
            <v>925257.49</v>
          </cell>
          <cell r="GL234">
            <v>326774.71000000002</v>
          </cell>
          <cell r="GM234">
            <v>356181.63</v>
          </cell>
          <cell r="GN234">
            <v>1020068.81</v>
          </cell>
          <cell r="GO234">
            <v>42223.61</v>
          </cell>
          <cell r="GP234">
            <v>162.5</v>
          </cell>
          <cell r="GQ234">
            <v>0</v>
          </cell>
          <cell r="GR234">
            <v>544190.23</v>
          </cell>
          <cell r="GS234">
            <v>120489.12</v>
          </cell>
          <cell r="GT234">
            <v>209543.07</v>
          </cell>
          <cell r="GU234">
            <v>145231.24</v>
          </cell>
          <cell r="GV234">
            <v>602.61</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1039112</v>
          </cell>
          <cell r="IV234">
            <v>0</v>
          </cell>
          <cell r="IW234">
            <v>0</v>
          </cell>
          <cell r="IX234">
            <v>0</v>
          </cell>
          <cell r="IY234">
            <v>0</v>
          </cell>
          <cell r="IZ234">
            <v>0</v>
          </cell>
          <cell r="JA234">
            <v>0</v>
          </cell>
          <cell r="JB234">
            <v>40000</v>
          </cell>
          <cell r="JC234">
            <v>0</v>
          </cell>
          <cell r="JD234">
            <v>0</v>
          </cell>
          <cell r="JE234">
            <v>0</v>
          </cell>
          <cell r="JF234">
            <v>0</v>
          </cell>
          <cell r="JG234">
            <v>0</v>
          </cell>
          <cell r="JH234">
            <v>0</v>
          </cell>
          <cell r="JI234">
            <v>0</v>
          </cell>
          <cell r="JJ234">
            <v>0</v>
          </cell>
          <cell r="JK234">
            <v>0</v>
          </cell>
          <cell r="JL234">
            <v>0</v>
          </cell>
          <cell r="JM234">
            <v>0</v>
          </cell>
          <cell r="JN234">
            <v>0</v>
          </cell>
          <cell r="JO234">
            <v>0</v>
          </cell>
          <cell r="JP234">
            <v>0</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17315374.390000001</v>
          </cell>
          <cell r="KF234">
            <v>5380279.9900000002</v>
          </cell>
          <cell r="KG234">
            <v>1856181.48</v>
          </cell>
          <cell r="KH234">
            <v>1724103.84</v>
          </cell>
          <cell r="KI234">
            <v>368247.77</v>
          </cell>
          <cell r="KJ234">
            <v>23611.95</v>
          </cell>
          <cell r="KK234">
            <v>1079112</v>
          </cell>
        </row>
        <row r="235">
          <cell r="A235">
            <v>232</v>
          </cell>
          <cell r="B235">
            <v>5184</v>
          </cell>
          <cell r="C235" t="str">
            <v>Perry Comm School District</v>
          </cell>
          <cell r="D235">
            <v>9193405.9100000001</v>
          </cell>
          <cell r="E235">
            <v>3277821.94</v>
          </cell>
          <cell r="F235">
            <v>2376428</v>
          </cell>
          <cell r="G235">
            <v>436718.5</v>
          </cell>
          <cell r="H235">
            <v>32134.5</v>
          </cell>
          <cell r="I235">
            <v>3284</v>
          </cell>
          <cell r="J235">
            <v>0</v>
          </cell>
          <cell r="K235">
            <v>82064.42</v>
          </cell>
          <cell r="L235">
            <v>24155.759999999998</v>
          </cell>
          <cell r="M235">
            <v>0</v>
          </cell>
          <cell r="N235">
            <v>0</v>
          </cell>
          <cell r="O235">
            <v>0</v>
          </cell>
          <cell r="P235">
            <v>0</v>
          </cell>
          <cell r="Q235">
            <v>0</v>
          </cell>
          <cell r="R235">
            <v>180544.72</v>
          </cell>
          <cell r="S235">
            <v>43092.28</v>
          </cell>
          <cell r="T235">
            <v>0</v>
          </cell>
          <cell r="U235">
            <v>5935.91</v>
          </cell>
          <cell r="V235">
            <v>0</v>
          </cell>
          <cell r="W235">
            <v>0</v>
          </cell>
          <cell r="X235">
            <v>0</v>
          </cell>
          <cell r="Y235">
            <v>129721.92</v>
          </cell>
          <cell r="Z235">
            <v>32019.87</v>
          </cell>
          <cell r="AA235">
            <v>0</v>
          </cell>
          <cell r="AB235">
            <v>66062.100000000006</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623271.06999999995</v>
          </cell>
          <cell r="BW235">
            <v>202040.63</v>
          </cell>
          <cell r="BX235">
            <v>47524.3</v>
          </cell>
          <cell r="BY235">
            <v>73834.02</v>
          </cell>
          <cell r="BZ235">
            <v>4008.89</v>
          </cell>
          <cell r="CA235">
            <v>1205</v>
          </cell>
          <cell r="CB235">
            <v>1228.1500000000001</v>
          </cell>
          <cell r="CC235">
            <v>69785.22</v>
          </cell>
          <cell r="CD235">
            <v>32504.19</v>
          </cell>
          <cell r="CE235">
            <v>3720.52</v>
          </cell>
          <cell r="CF235">
            <v>39001.910000000003</v>
          </cell>
          <cell r="CG235">
            <v>0</v>
          </cell>
          <cell r="CH235">
            <v>0</v>
          </cell>
          <cell r="CI235">
            <v>0</v>
          </cell>
          <cell r="CJ235">
            <v>174944.59</v>
          </cell>
          <cell r="CK235">
            <v>68102.16</v>
          </cell>
          <cell r="CL235">
            <v>125036.78</v>
          </cell>
          <cell r="CM235">
            <v>287907.24</v>
          </cell>
          <cell r="CN235">
            <v>279859.96000000002</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44988.87</v>
          </cell>
          <cell r="DH235">
            <v>3392.87</v>
          </cell>
          <cell r="DI235">
            <v>0</v>
          </cell>
          <cell r="DJ235">
            <v>9439.25</v>
          </cell>
          <cell r="DK235">
            <v>0</v>
          </cell>
          <cell r="DL235">
            <v>224451.03</v>
          </cell>
          <cell r="DM235">
            <v>61228.76</v>
          </cell>
          <cell r="DN235">
            <v>485</v>
          </cell>
          <cell r="DO235">
            <v>4952.1000000000004</v>
          </cell>
          <cell r="DP235">
            <v>0</v>
          </cell>
          <cell r="DQ235">
            <v>1726</v>
          </cell>
          <cell r="DR235">
            <v>0</v>
          </cell>
          <cell r="DS235">
            <v>0</v>
          </cell>
          <cell r="DT235">
            <v>0</v>
          </cell>
          <cell r="DU235">
            <v>1509</v>
          </cell>
          <cell r="DV235">
            <v>0</v>
          </cell>
          <cell r="DW235">
            <v>0</v>
          </cell>
          <cell r="DX235">
            <v>0</v>
          </cell>
          <cell r="DY235">
            <v>0</v>
          </cell>
          <cell r="DZ235">
            <v>944049.55</v>
          </cell>
          <cell r="EA235">
            <v>362999.31</v>
          </cell>
          <cell r="EB235">
            <v>9542.5499999999993</v>
          </cell>
          <cell r="EC235">
            <v>16321.51</v>
          </cell>
          <cell r="ED235">
            <v>0</v>
          </cell>
          <cell r="EE235">
            <v>4366</v>
          </cell>
          <cell r="EF235">
            <v>0</v>
          </cell>
          <cell r="EG235">
            <v>202348.65</v>
          </cell>
          <cell r="EH235">
            <v>43870.04</v>
          </cell>
          <cell r="EI235">
            <v>99612.6</v>
          </cell>
          <cell r="EJ235">
            <v>4707.03</v>
          </cell>
          <cell r="EK235">
            <v>10548.8</v>
          </cell>
          <cell r="EL235">
            <v>4933.59</v>
          </cell>
          <cell r="EM235">
            <v>-1228.1500000000001</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2302.75</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499166.27</v>
          </cell>
          <cell r="GL235">
            <v>169573.31</v>
          </cell>
          <cell r="GM235">
            <v>349400.01</v>
          </cell>
          <cell r="GN235">
            <v>740804.53</v>
          </cell>
          <cell r="GO235">
            <v>34222.85</v>
          </cell>
          <cell r="GP235">
            <v>350</v>
          </cell>
          <cell r="GQ235">
            <v>0</v>
          </cell>
          <cell r="GR235">
            <v>457531.49</v>
          </cell>
          <cell r="GS235">
            <v>133241.45000000001</v>
          </cell>
          <cell r="GT235">
            <v>11384.95</v>
          </cell>
          <cell r="GU235">
            <v>92016.49</v>
          </cell>
          <cell r="GV235">
            <v>0</v>
          </cell>
          <cell r="GW235">
            <v>2410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343401.87</v>
          </cell>
          <cell r="HU235">
            <v>103729.48</v>
          </cell>
          <cell r="HV235">
            <v>380</v>
          </cell>
          <cell r="HW235">
            <v>14276.87</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814689</v>
          </cell>
          <cell r="IV235">
            <v>0</v>
          </cell>
          <cell r="IW235">
            <v>0</v>
          </cell>
          <cell r="IX235">
            <v>0</v>
          </cell>
          <cell r="IY235">
            <v>0</v>
          </cell>
          <cell r="IZ235">
            <v>0</v>
          </cell>
          <cell r="JA235">
            <v>0</v>
          </cell>
          <cell r="JB235">
            <v>10398.68</v>
          </cell>
          <cell r="JC235">
            <v>0</v>
          </cell>
          <cell r="JD235">
            <v>0</v>
          </cell>
          <cell r="JE235">
            <v>0</v>
          </cell>
          <cell r="JF235">
            <v>0</v>
          </cell>
          <cell r="JG235">
            <v>0</v>
          </cell>
          <cell r="JH235">
            <v>0</v>
          </cell>
          <cell r="JI235">
            <v>0</v>
          </cell>
          <cell r="JJ235">
            <v>0</v>
          </cell>
          <cell r="JK235">
            <v>0</v>
          </cell>
          <cell r="JL235">
            <v>0</v>
          </cell>
          <cell r="JM235">
            <v>0</v>
          </cell>
          <cell r="JN235">
            <v>0</v>
          </cell>
          <cell r="JO235">
            <v>0</v>
          </cell>
          <cell r="JP235">
            <v>0</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18389.23</v>
          </cell>
          <cell r="KE235">
            <v>13124686.710000001</v>
          </cell>
          <cell r="KF235">
            <v>4554379.18</v>
          </cell>
          <cell r="KG235">
            <v>3072315.33</v>
          </cell>
          <cell r="KH235">
            <v>1785931.08</v>
          </cell>
          <cell r="KI235">
            <v>360775</v>
          </cell>
          <cell r="KJ235">
            <v>27713.84</v>
          </cell>
          <cell r="KK235">
            <v>843476.91</v>
          </cell>
        </row>
        <row r="236">
          <cell r="A236">
            <v>233</v>
          </cell>
          <cell r="B236">
            <v>5250</v>
          </cell>
          <cell r="C236" t="str">
            <v>Pleasant Valley Comm School District</v>
          </cell>
          <cell r="D236">
            <v>24336538.780000001</v>
          </cell>
          <cell r="E236">
            <v>7828735.3099999996</v>
          </cell>
          <cell r="F236">
            <v>4060445.68</v>
          </cell>
          <cell r="G236">
            <v>706950.02</v>
          </cell>
          <cell r="H236">
            <v>894265.36</v>
          </cell>
          <cell r="I236">
            <v>3258.5</v>
          </cell>
          <cell r="J236">
            <v>0</v>
          </cell>
          <cell r="K236">
            <v>39986.199999999997</v>
          </cell>
          <cell r="L236">
            <v>23833.11</v>
          </cell>
          <cell r="M236">
            <v>0</v>
          </cell>
          <cell r="N236">
            <v>0</v>
          </cell>
          <cell r="O236">
            <v>0</v>
          </cell>
          <cell r="P236">
            <v>0</v>
          </cell>
          <cell r="Q236">
            <v>0</v>
          </cell>
          <cell r="R236">
            <v>874022.19</v>
          </cell>
          <cell r="S236">
            <v>305368.67</v>
          </cell>
          <cell r="T236">
            <v>0</v>
          </cell>
          <cell r="U236">
            <v>2439.33</v>
          </cell>
          <cell r="V236">
            <v>0</v>
          </cell>
          <cell r="W236">
            <v>0</v>
          </cell>
          <cell r="X236">
            <v>0</v>
          </cell>
          <cell r="Y236">
            <v>423476.25</v>
          </cell>
          <cell r="Z236">
            <v>123231.3</v>
          </cell>
          <cell r="AA236">
            <v>22001</v>
          </cell>
          <cell r="AB236">
            <v>25904.560000000001</v>
          </cell>
          <cell r="AC236">
            <v>2709.81</v>
          </cell>
          <cell r="AD236">
            <v>0</v>
          </cell>
          <cell r="AE236">
            <v>0</v>
          </cell>
          <cell r="AF236">
            <v>0</v>
          </cell>
          <cell r="AG236">
            <v>0</v>
          </cell>
          <cell r="AH236">
            <v>5850</v>
          </cell>
          <cell r="AI236">
            <v>0</v>
          </cell>
          <cell r="AJ236">
            <v>0</v>
          </cell>
          <cell r="AK236">
            <v>0</v>
          </cell>
          <cell r="AL236">
            <v>0</v>
          </cell>
          <cell r="AM236">
            <v>0</v>
          </cell>
          <cell r="AN236">
            <v>0</v>
          </cell>
          <cell r="AO236">
            <v>36747.089999999997</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1662671.17</v>
          </cell>
          <cell r="BW236">
            <v>514516.79</v>
          </cell>
          <cell r="BX236">
            <v>57054.18</v>
          </cell>
          <cell r="BY236">
            <v>6760.27</v>
          </cell>
          <cell r="BZ236">
            <v>0</v>
          </cell>
          <cell r="CA236">
            <v>0</v>
          </cell>
          <cell r="CB236">
            <v>0</v>
          </cell>
          <cell r="CC236">
            <v>669274.14</v>
          </cell>
          <cell r="CD236">
            <v>212549.81</v>
          </cell>
          <cell r="CE236">
            <v>0</v>
          </cell>
          <cell r="CF236">
            <v>56014.32</v>
          </cell>
          <cell r="CG236">
            <v>0</v>
          </cell>
          <cell r="CH236">
            <v>0</v>
          </cell>
          <cell r="CI236">
            <v>0</v>
          </cell>
          <cell r="CJ236">
            <v>410748.9</v>
          </cell>
          <cell r="CK236">
            <v>168344.45</v>
          </cell>
          <cell r="CL236">
            <v>77684.289999999994</v>
          </cell>
          <cell r="CM236">
            <v>17135.169999999998</v>
          </cell>
          <cell r="CN236">
            <v>0</v>
          </cell>
          <cell r="CO236">
            <v>0</v>
          </cell>
          <cell r="CP236">
            <v>0</v>
          </cell>
          <cell r="CQ236">
            <v>2021.25</v>
          </cell>
          <cell r="CR236">
            <v>280.98</v>
          </cell>
          <cell r="CS236">
            <v>122198</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41185.629999999997</v>
          </cell>
          <cell r="DH236">
            <v>0</v>
          </cell>
          <cell r="DI236">
            <v>290.74</v>
          </cell>
          <cell r="DJ236">
            <v>13069</v>
          </cell>
          <cell r="DK236">
            <v>0</v>
          </cell>
          <cell r="DL236">
            <v>377231.4</v>
          </cell>
          <cell r="DM236">
            <v>145673.17000000001</v>
          </cell>
          <cell r="DN236">
            <v>52559.06</v>
          </cell>
          <cell r="DO236">
            <v>13041.41</v>
          </cell>
          <cell r="DP236">
            <v>0</v>
          </cell>
          <cell r="DQ236">
            <v>0</v>
          </cell>
          <cell r="DR236">
            <v>0</v>
          </cell>
          <cell r="DS236">
            <v>0</v>
          </cell>
          <cell r="DT236">
            <v>0</v>
          </cell>
          <cell r="DU236">
            <v>3452</v>
          </cell>
          <cell r="DV236">
            <v>0</v>
          </cell>
          <cell r="DW236">
            <v>0</v>
          </cell>
          <cell r="DX236">
            <v>0</v>
          </cell>
          <cell r="DY236">
            <v>0</v>
          </cell>
          <cell r="DZ236">
            <v>2381343.91</v>
          </cell>
          <cell r="EA236">
            <v>983895.75</v>
          </cell>
          <cell r="EB236">
            <v>13157.66</v>
          </cell>
          <cell r="EC236">
            <v>27005.67</v>
          </cell>
          <cell r="ED236">
            <v>29293.51</v>
          </cell>
          <cell r="EE236">
            <v>4000</v>
          </cell>
          <cell r="EF236">
            <v>0</v>
          </cell>
          <cell r="EG236">
            <v>294378.68</v>
          </cell>
          <cell r="EH236">
            <v>123893.89</v>
          </cell>
          <cell r="EI236">
            <v>45972.07</v>
          </cell>
          <cell r="EJ236">
            <v>1695.49</v>
          </cell>
          <cell r="EK236">
            <v>0</v>
          </cell>
          <cell r="EL236">
            <v>0</v>
          </cell>
          <cell r="EM236">
            <v>0</v>
          </cell>
          <cell r="EN236">
            <v>59261.82</v>
          </cell>
          <cell r="EO236">
            <v>25062.21</v>
          </cell>
          <cell r="EP236">
            <v>0</v>
          </cell>
          <cell r="EQ236">
            <v>0</v>
          </cell>
          <cell r="ER236">
            <v>0</v>
          </cell>
          <cell r="ES236">
            <v>0</v>
          </cell>
          <cell r="ET236">
            <v>0</v>
          </cell>
          <cell r="EU236">
            <v>0</v>
          </cell>
          <cell r="EV236">
            <v>0</v>
          </cell>
          <cell r="EW236">
            <v>1400.85</v>
          </cell>
          <cell r="EX236">
            <v>18563.37</v>
          </cell>
          <cell r="EY236">
            <v>0</v>
          </cell>
          <cell r="EZ236">
            <v>0</v>
          </cell>
          <cell r="FA236">
            <v>0</v>
          </cell>
          <cell r="FB236">
            <v>446.25</v>
          </cell>
          <cell r="FC236">
            <v>76.28</v>
          </cell>
          <cell r="FD236">
            <v>60</v>
          </cell>
          <cell r="FE236">
            <v>0</v>
          </cell>
          <cell r="FF236">
            <v>0</v>
          </cell>
          <cell r="FG236">
            <v>0</v>
          </cell>
          <cell r="FH236">
            <v>0</v>
          </cell>
          <cell r="FI236">
            <v>46103.040000000001</v>
          </cell>
          <cell r="FJ236">
            <v>15423.75</v>
          </cell>
          <cell r="FK236">
            <v>6983.95</v>
          </cell>
          <cell r="FL236">
            <v>0</v>
          </cell>
          <cell r="FM236">
            <v>0</v>
          </cell>
          <cell r="FN236">
            <v>0</v>
          </cell>
          <cell r="FO236">
            <v>0</v>
          </cell>
          <cell r="FP236">
            <v>50586.44</v>
          </cell>
          <cell r="FQ236">
            <v>25775.01</v>
          </cell>
          <cell r="FR236">
            <v>19241.55</v>
          </cell>
          <cell r="FS236">
            <v>0</v>
          </cell>
          <cell r="FT236">
            <v>0</v>
          </cell>
          <cell r="FU236">
            <v>0</v>
          </cell>
          <cell r="FV236">
            <v>0</v>
          </cell>
          <cell r="FW236">
            <v>0</v>
          </cell>
          <cell r="FX236">
            <v>0</v>
          </cell>
          <cell r="FY236">
            <v>83875.92</v>
          </cell>
          <cell r="FZ236">
            <v>5134.68</v>
          </cell>
          <cell r="GA236">
            <v>4951.6000000000004</v>
          </cell>
          <cell r="GB236">
            <v>0</v>
          </cell>
          <cell r="GC236">
            <v>0</v>
          </cell>
          <cell r="GD236">
            <v>0</v>
          </cell>
          <cell r="GE236">
            <v>0</v>
          </cell>
          <cell r="GF236">
            <v>0</v>
          </cell>
          <cell r="GG236">
            <v>0</v>
          </cell>
          <cell r="GH236">
            <v>0</v>
          </cell>
          <cell r="GI236">
            <v>0</v>
          </cell>
          <cell r="GJ236">
            <v>0</v>
          </cell>
          <cell r="GK236">
            <v>1492359.2</v>
          </cell>
          <cell r="GL236">
            <v>468202.31</v>
          </cell>
          <cell r="GM236">
            <v>377595.29</v>
          </cell>
          <cell r="GN236">
            <v>840062.65</v>
          </cell>
          <cell r="GO236">
            <v>32873.199999999997</v>
          </cell>
          <cell r="GP236">
            <v>0</v>
          </cell>
          <cell r="GQ236">
            <v>0</v>
          </cell>
          <cell r="GR236">
            <v>42140.66</v>
          </cell>
          <cell r="GS236">
            <v>12143.92</v>
          </cell>
          <cell r="GT236">
            <v>1578284.51</v>
          </cell>
          <cell r="GU236">
            <v>117097.96</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79</v>
          </cell>
          <cell r="HV236">
            <v>276.5</v>
          </cell>
          <cell r="HW236">
            <v>248.85</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2375720</v>
          </cell>
          <cell r="IV236">
            <v>0</v>
          </cell>
          <cell r="IW236">
            <v>0</v>
          </cell>
          <cell r="IX236">
            <v>0</v>
          </cell>
          <cell r="IY236">
            <v>0</v>
          </cell>
          <cell r="IZ236">
            <v>0</v>
          </cell>
          <cell r="JA236">
            <v>0</v>
          </cell>
          <cell r="JB236">
            <v>22272.58</v>
          </cell>
          <cell r="JC236">
            <v>0</v>
          </cell>
          <cell r="JD236">
            <v>0</v>
          </cell>
          <cell r="JE236">
            <v>0</v>
          </cell>
          <cell r="JF236">
            <v>0</v>
          </cell>
          <cell r="JG236">
            <v>0</v>
          </cell>
          <cell r="JH236">
            <v>0</v>
          </cell>
          <cell r="JI236">
            <v>0</v>
          </cell>
          <cell r="JJ236">
            <v>0</v>
          </cell>
          <cell r="JK236">
            <v>0</v>
          </cell>
          <cell r="JL236">
            <v>0</v>
          </cell>
          <cell r="JM236">
            <v>0</v>
          </cell>
          <cell r="JN236">
            <v>0</v>
          </cell>
          <cell r="JO236">
            <v>0</v>
          </cell>
          <cell r="JP236">
            <v>0</v>
          </cell>
          <cell r="JQ236">
            <v>0</v>
          </cell>
          <cell r="JR236">
            <v>0</v>
          </cell>
          <cell r="JS236">
            <v>0</v>
          </cell>
          <cell r="JT236">
            <v>0</v>
          </cell>
          <cell r="JU236">
            <v>0</v>
          </cell>
          <cell r="JV236">
            <v>0</v>
          </cell>
          <cell r="JW236">
            <v>0</v>
          </cell>
          <cell r="JX236">
            <v>0</v>
          </cell>
          <cell r="JY236">
            <v>0</v>
          </cell>
          <cell r="JZ236">
            <v>0</v>
          </cell>
          <cell r="KA236">
            <v>0</v>
          </cell>
          <cell r="KB236">
            <v>0</v>
          </cell>
          <cell r="KC236">
            <v>18807.330000000002</v>
          </cell>
          <cell r="KD236">
            <v>0</v>
          </cell>
          <cell r="KE236">
            <v>33162590.280000001</v>
          </cell>
          <cell r="KF236">
            <v>10977085.710000001</v>
          </cell>
          <cell r="KG236">
            <v>6606025.2300000004</v>
          </cell>
          <cell r="KH236">
            <v>1838053.75</v>
          </cell>
          <cell r="KI236">
            <v>964384.22</v>
          </cell>
          <cell r="KJ236">
            <v>39134.83</v>
          </cell>
          <cell r="KK236">
            <v>2397992.58</v>
          </cell>
        </row>
        <row r="237">
          <cell r="A237">
            <v>234</v>
          </cell>
          <cell r="B237">
            <v>5256</v>
          </cell>
          <cell r="C237" t="str">
            <v>Pleasantville Comm School District</v>
          </cell>
          <cell r="D237">
            <v>3936688.52</v>
          </cell>
          <cell r="E237">
            <v>1290848.17</v>
          </cell>
          <cell r="F237">
            <v>373507.02</v>
          </cell>
          <cell r="G237">
            <v>160760.37</v>
          </cell>
          <cell r="H237">
            <v>152927.9</v>
          </cell>
          <cell r="I237">
            <v>52580.03</v>
          </cell>
          <cell r="J237">
            <v>0</v>
          </cell>
          <cell r="K237">
            <v>0</v>
          </cell>
          <cell r="L237">
            <v>0</v>
          </cell>
          <cell r="M237">
            <v>0</v>
          </cell>
          <cell r="N237">
            <v>0</v>
          </cell>
          <cell r="O237">
            <v>0</v>
          </cell>
          <cell r="P237">
            <v>0</v>
          </cell>
          <cell r="Q237">
            <v>0</v>
          </cell>
          <cell r="R237">
            <v>22873</v>
          </cell>
          <cell r="S237">
            <v>6532.2</v>
          </cell>
          <cell r="T237">
            <v>0</v>
          </cell>
          <cell r="U237">
            <v>0</v>
          </cell>
          <cell r="V237">
            <v>0</v>
          </cell>
          <cell r="W237">
            <v>0</v>
          </cell>
          <cell r="X237">
            <v>0</v>
          </cell>
          <cell r="Y237">
            <v>38815.769999999997</v>
          </cell>
          <cell r="Z237">
            <v>15742.6</v>
          </cell>
          <cell r="AA237">
            <v>0</v>
          </cell>
          <cell r="AB237">
            <v>356.12</v>
          </cell>
          <cell r="AC237">
            <v>0</v>
          </cell>
          <cell r="AD237">
            <v>1175</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6707.31</v>
          </cell>
          <cell r="BW237">
            <v>2455.59</v>
          </cell>
          <cell r="BX237">
            <v>0</v>
          </cell>
          <cell r="BY237">
            <v>12651.66</v>
          </cell>
          <cell r="BZ237">
            <v>0</v>
          </cell>
          <cell r="CA237">
            <v>3225.5</v>
          </cell>
          <cell r="CB237">
            <v>0</v>
          </cell>
          <cell r="CC237">
            <v>3149.6</v>
          </cell>
          <cell r="CD237">
            <v>240.95</v>
          </cell>
          <cell r="CE237">
            <v>0</v>
          </cell>
          <cell r="CF237">
            <v>1332.16</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49814</v>
          </cell>
          <cell r="DH237">
            <v>4713.6099999999997</v>
          </cell>
          <cell r="DI237">
            <v>0</v>
          </cell>
          <cell r="DJ237">
            <v>2050</v>
          </cell>
          <cell r="DK237">
            <v>0</v>
          </cell>
          <cell r="DL237">
            <v>192481.08</v>
          </cell>
          <cell r="DM237">
            <v>64497.46</v>
          </cell>
          <cell r="DN237">
            <v>18158.419999999998</v>
          </cell>
          <cell r="DO237">
            <v>6573.29</v>
          </cell>
          <cell r="DP237">
            <v>0</v>
          </cell>
          <cell r="DQ237">
            <v>24662.76</v>
          </cell>
          <cell r="DR237">
            <v>0</v>
          </cell>
          <cell r="DS237">
            <v>0</v>
          </cell>
          <cell r="DT237">
            <v>0</v>
          </cell>
          <cell r="DU237">
            <v>779</v>
          </cell>
          <cell r="DV237">
            <v>0</v>
          </cell>
          <cell r="DW237">
            <v>0</v>
          </cell>
          <cell r="DX237">
            <v>0</v>
          </cell>
          <cell r="DY237">
            <v>0</v>
          </cell>
          <cell r="DZ237">
            <v>290932.95</v>
          </cell>
          <cell r="EA237">
            <v>108448.35</v>
          </cell>
          <cell r="EB237">
            <v>600</v>
          </cell>
          <cell r="EC237">
            <v>714.59</v>
          </cell>
          <cell r="ED237">
            <v>0</v>
          </cell>
          <cell r="EE237">
            <v>4236.5</v>
          </cell>
          <cell r="EF237">
            <v>0</v>
          </cell>
          <cell r="EG237">
            <v>64953.27</v>
          </cell>
          <cell r="EH237">
            <v>29492.38</v>
          </cell>
          <cell r="EI237">
            <v>1585.68</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23858.33</v>
          </cell>
          <cell r="FQ237">
            <v>7750.9</v>
          </cell>
          <cell r="FR237">
            <v>1175.17</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202389.12</v>
          </cell>
          <cell r="GL237">
            <v>74539.289999999994</v>
          </cell>
          <cell r="GM237">
            <v>237553.36</v>
          </cell>
          <cell r="GN237">
            <v>258157.86</v>
          </cell>
          <cell r="GO237">
            <v>67373.119999999995</v>
          </cell>
          <cell r="GP237">
            <v>3126.7</v>
          </cell>
          <cell r="GQ237">
            <v>0</v>
          </cell>
          <cell r="GR237">
            <v>141684.74</v>
          </cell>
          <cell r="GS237">
            <v>31671.759999999998</v>
          </cell>
          <cell r="GT237">
            <v>54109.79</v>
          </cell>
          <cell r="GU237">
            <v>22232.65</v>
          </cell>
          <cell r="GV237">
            <v>354.74</v>
          </cell>
          <cell r="GW237">
            <v>5472.72</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301733</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cell r="KB237">
            <v>0</v>
          </cell>
          <cell r="KC237">
            <v>0</v>
          </cell>
          <cell r="KD237">
            <v>0</v>
          </cell>
          <cell r="KE237">
            <v>4924533.6900000004</v>
          </cell>
          <cell r="KF237">
            <v>1632219.65</v>
          </cell>
          <cell r="KG237">
            <v>737282.44</v>
          </cell>
          <cell r="KH237">
            <v>467492.31</v>
          </cell>
          <cell r="KI237">
            <v>220655.76</v>
          </cell>
          <cell r="KJ237">
            <v>96529.21</v>
          </cell>
          <cell r="KK237">
            <v>301733</v>
          </cell>
        </row>
        <row r="238">
          <cell r="A238">
            <v>235</v>
          </cell>
          <cell r="B238">
            <v>5283</v>
          </cell>
          <cell r="C238" t="str">
            <v>Pocahontas Area Comm School District</v>
          </cell>
          <cell r="D238">
            <v>4203332.9000000004</v>
          </cell>
          <cell r="E238">
            <v>1312641.3999999999</v>
          </cell>
          <cell r="F238">
            <v>896126.49</v>
          </cell>
          <cell r="G238">
            <v>209092.99</v>
          </cell>
          <cell r="H238">
            <v>3600</v>
          </cell>
          <cell r="I238">
            <v>4828.6499999999996</v>
          </cell>
          <cell r="J238">
            <v>0</v>
          </cell>
          <cell r="K238">
            <v>0</v>
          </cell>
          <cell r="L238">
            <v>0</v>
          </cell>
          <cell r="M238">
            <v>0</v>
          </cell>
          <cell r="N238">
            <v>0</v>
          </cell>
          <cell r="O238">
            <v>0</v>
          </cell>
          <cell r="P238">
            <v>0</v>
          </cell>
          <cell r="Q238">
            <v>0</v>
          </cell>
          <cell r="R238">
            <v>108780.26</v>
          </cell>
          <cell r="S238">
            <v>36764.76</v>
          </cell>
          <cell r="T238">
            <v>0</v>
          </cell>
          <cell r="U238">
            <v>7962.58</v>
          </cell>
          <cell r="V238">
            <v>0</v>
          </cell>
          <cell r="W238">
            <v>0</v>
          </cell>
          <cell r="X238">
            <v>0</v>
          </cell>
          <cell r="Y238">
            <v>58408.74</v>
          </cell>
          <cell r="Z238">
            <v>22959.26</v>
          </cell>
          <cell r="AA238">
            <v>0</v>
          </cell>
          <cell r="AB238">
            <v>3973.25</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92257.11</v>
          </cell>
          <cell r="CD238">
            <v>24241.78</v>
          </cell>
          <cell r="CE238">
            <v>0</v>
          </cell>
          <cell r="CF238">
            <v>13431.58</v>
          </cell>
          <cell r="CG238">
            <v>0</v>
          </cell>
          <cell r="CH238">
            <v>0</v>
          </cell>
          <cell r="CI238">
            <v>0</v>
          </cell>
          <cell r="CJ238">
            <v>0</v>
          </cell>
          <cell r="CK238">
            <v>0</v>
          </cell>
          <cell r="CL238">
            <v>13607.64</v>
          </cell>
          <cell r="CM238">
            <v>42012.91</v>
          </cell>
          <cell r="CN238">
            <v>12781.12</v>
          </cell>
          <cell r="CO238">
            <v>59685.39</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6220</v>
          </cell>
          <cell r="DH238">
            <v>10403.99</v>
          </cell>
          <cell r="DI238">
            <v>0</v>
          </cell>
          <cell r="DJ238">
            <v>8383.84</v>
          </cell>
          <cell r="DK238">
            <v>0</v>
          </cell>
          <cell r="DL238">
            <v>173804.72</v>
          </cell>
          <cell r="DM238">
            <v>80603.09</v>
          </cell>
          <cell r="DN238">
            <v>16061.8</v>
          </cell>
          <cell r="DO238">
            <v>9641.32</v>
          </cell>
          <cell r="DP238">
            <v>0</v>
          </cell>
          <cell r="DQ238">
            <v>1494.6</v>
          </cell>
          <cell r="DR238">
            <v>0</v>
          </cell>
          <cell r="DS238">
            <v>0</v>
          </cell>
          <cell r="DT238">
            <v>0</v>
          </cell>
          <cell r="DU238">
            <v>514</v>
          </cell>
          <cell r="DV238">
            <v>0</v>
          </cell>
          <cell r="DW238">
            <v>0</v>
          </cell>
          <cell r="DX238">
            <v>0</v>
          </cell>
          <cell r="DY238">
            <v>0</v>
          </cell>
          <cell r="DZ238">
            <v>288109.65000000002</v>
          </cell>
          <cell r="EA238">
            <v>73274.91</v>
          </cell>
          <cell r="EB238">
            <v>0</v>
          </cell>
          <cell r="EC238">
            <v>107.15</v>
          </cell>
          <cell r="ED238">
            <v>0</v>
          </cell>
          <cell r="EE238">
            <v>672.4</v>
          </cell>
          <cell r="EF238">
            <v>0</v>
          </cell>
          <cell r="EG238">
            <v>60538.99</v>
          </cell>
          <cell r="EH238">
            <v>19567.68</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5799.55</v>
          </cell>
          <cell r="EY238">
            <v>0</v>
          </cell>
          <cell r="EZ238">
            <v>0</v>
          </cell>
          <cell r="FA238">
            <v>0</v>
          </cell>
          <cell r="FB238">
            <v>0</v>
          </cell>
          <cell r="FC238">
            <v>0</v>
          </cell>
          <cell r="FD238">
            <v>0</v>
          </cell>
          <cell r="FE238">
            <v>0</v>
          </cell>
          <cell r="FF238">
            <v>0</v>
          </cell>
          <cell r="FG238">
            <v>0</v>
          </cell>
          <cell r="FH238">
            <v>0</v>
          </cell>
          <cell r="FI238">
            <v>0</v>
          </cell>
          <cell r="FJ238">
            <v>0</v>
          </cell>
          <cell r="FK238">
            <v>12275.02</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243004.33</v>
          </cell>
          <cell r="GL238">
            <v>83481.66</v>
          </cell>
          <cell r="GM238">
            <v>214792.58</v>
          </cell>
          <cell r="GN238">
            <v>194813.79</v>
          </cell>
          <cell r="GO238">
            <v>0</v>
          </cell>
          <cell r="GP238">
            <v>5020.82</v>
          </cell>
          <cell r="GQ238">
            <v>0</v>
          </cell>
          <cell r="GR238">
            <v>301263.76</v>
          </cell>
          <cell r="GS238">
            <v>76588.789999999994</v>
          </cell>
          <cell r="GT238">
            <v>35585.839999999997</v>
          </cell>
          <cell r="GU238">
            <v>111764.18</v>
          </cell>
          <cell r="GV238">
            <v>5604.78</v>
          </cell>
          <cell r="GW238">
            <v>5385.1</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333341</v>
          </cell>
          <cell r="IV238">
            <v>0</v>
          </cell>
          <cell r="IW238">
            <v>0</v>
          </cell>
          <cell r="IX238">
            <v>0</v>
          </cell>
          <cell r="IY238">
            <v>0</v>
          </cell>
          <cell r="IZ238">
            <v>0</v>
          </cell>
          <cell r="JA238">
            <v>0</v>
          </cell>
          <cell r="JB238">
            <v>7550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cell r="KB238">
            <v>0</v>
          </cell>
          <cell r="KC238">
            <v>0</v>
          </cell>
          <cell r="KD238">
            <v>70277.08</v>
          </cell>
          <cell r="KE238">
            <v>5529500.46</v>
          </cell>
          <cell r="KF238">
            <v>1730123.33</v>
          </cell>
          <cell r="KG238">
            <v>1195183.3700000001</v>
          </cell>
          <cell r="KH238">
            <v>609003.29</v>
          </cell>
          <cell r="KI238">
            <v>21985.9</v>
          </cell>
          <cell r="KJ238">
            <v>85470.8</v>
          </cell>
          <cell r="KK238">
            <v>411168.08</v>
          </cell>
        </row>
        <row r="239">
          <cell r="A239">
            <v>236</v>
          </cell>
          <cell r="B239">
            <v>5310</v>
          </cell>
          <cell r="C239" t="str">
            <v>Postville Comm School District</v>
          </cell>
          <cell r="D239">
            <v>4802422.18</v>
          </cell>
          <cell r="E239">
            <v>1706070.85</v>
          </cell>
          <cell r="F239">
            <v>299094.90999999997</v>
          </cell>
          <cell r="G239">
            <v>208010.99</v>
          </cell>
          <cell r="H239">
            <v>47857.08</v>
          </cell>
          <cell r="I239">
            <v>1526</v>
          </cell>
          <cell r="J239">
            <v>0</v>
          </cell>
          <cell r="K239">
            <v>0</v>
          </cell>
          <cell r="L239">
            <v>0</v>
          </cell>
          <cell r="M239">
            <v>0</v>
          </cell>
          <cell r="N239">
            <v>0</v>
          </cell>
          <cell r="O239">
            <v>0</v>
          </cell>
          <cell r="P239">
            <v>0</v>
          </cell>
          <cell r="Q239">
            <v>0</v>
          </cell>
          <cell r="R239">
            <v>115471.09</v>
          </cell>
          <cell r="S239">
            <v>39865.24</v>
          </cell>
          <cell r="T239">
            <v>16660.8</v>
          </cell>
          <cell r="U239">
            <v>337.93</v>
          </cell>
          <cell r="V239">
            <v>10000</v>
          </cell>
          <cell r="W239">
            <v>0</v>
          </cell>
          <cell r="X239">
            <v>0</v>
          </cell>
          <cell r="Y239">
            <v>36777.03</v>
          </cell>
          <cell r="Z239">
            <v>19586.97</v>
          </cell>
          <cell r="AA239">
            <v>0</v>
          </cell>
          <cell r="AB239">
            <v>2053.89</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24711.99</v>
          </cell>
          <cell r="BW239">
            <v>9438.17</v>
          </cell>
          <cell r="BX239">
            <v>4155.4799999999996</v>
          </cell>
          <cell r="BY239">
            <v>0</v>
          </cell>
          <cell r="BZ239">
            <v>0</v>
          </cell>
          <cell r="CA239">
            <v>0</v>
          </cell>
          <cell r="CB239">
            <v>0</v>
          </cell>
          <cell r="CC239">
            <v>72983.320000000007</v>
          </cell>
          <cell r="CD239">
            <v>25929.34</v>
          </cell>
          <cell r="CE239">
            <v>0</v>
          </cell>
          <cell r="CF239">
            <v>6819.48</v>
          </cell>
          <cell r="CG239">
            <v>0</v>
          </cell>
          <cell r="CH239">
            <v>0</v>
          </cell>
          <cell r="CI239">
            <v>0</v>
          </cell>
          <cell r="CJ239">
            <v>72957.48</v>
          </cell>
          <cell r="CK239">
            <v>20177.32</v>
          </cell>
          <cell r="CL239">
            <v>16481.03</v>
          </cell>
          <cell r="CM239">
            <v>54047.12</v>
          </cell>
          <cell r="CN239">
            <v>32355.34</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38945</v>
          </cell>
          <cell r="DH239">
            <v>24941.72</v>
          </cell>
          <cell r="DI239">
            <v>0</v>
          </cell>
          <cell r="DJ239">
            <v>8953.9</v>
          </cell>
          <cell r="DK239">
            <v>0</v>
          </cell>
          <cell r="DL239">
            <v>194389</v>
          </cell>
          <cell r="DM239">
            <v>64443.45</v>
          </cell>
          <cell r="DN239">
            <v>1301.3</v>
          </cell>
          <cell r="DO239">
            <v>2668.13</v>
          </cell>
          <cell r="DP239">
            <v>0</v>
          </cell>
          <cell r="DQ239">
            <v>0</v>
          </cell>
          <cell r="DR239">
            <v>0</v>
          </cell>
          <cell r="DS239">
            <v>0</v>
          </cell>
          <cell r="DT239">
            <v>0</v>
          </cell>
          <cell r="DU239">
            <v>315</v>
          </cell>
          <cell r="DV239">
            <v>0</v>
          </cell>
          <cell r="DW239">
            <v>0</v>
          </cell>
          <cell r="DX239">
            <v>0</v>
          </cell>
          <cell r="DY239">
            <v>0</v>
          </cell>
          <cell r="DZ239">
            <v>243474.36</v>
          </cell>
          <cell r="EA239">
            <v>105086.54</v>
          </cell>
          <cell r="EB239">
            <v>5007.55</v>
          </cell>
          <cell r="EC239">
            <v>2555.52</v>
          </cell>
          <cell r="ED239">
            <v>0</v>
          </cell>
          <cell r="EE239">
            <v>1940</v>
          </cell>
          <cell r="EF239">
            <v>0</v>
          </cell>
          <cell r="EG239">
            <v>74436</v>
          </cell>
          <cell r="EH239">
            <v>41361.43</v>
          </cell>
          <cell r="EI239">
            <v>5699.4</v>
          </cell>
          <cell r="EJ239">
            <v>2432.5</v>
          </cell>
          <cell r="EK239">
            <v>0</v>
          </cell>
          <cell r="EL239">
            <v>810.98</v>
          </cell>
          <cell r="EM239">
            <v>0</v>
          </cell>
          <cell r="EN239">
            <v>0</v>
          </cell>
          <cell r="EO239">
            <v>0</v>
          </cell>
          <cell r="EP239">
            <v>0</v>
          </cell>
          <cell r="EQ239">
            <v>0</v>
          </cell>
          <cell r="ER239">
            <v>0</v>
          </cell>
          <cell r="ES239">
            <v>0</v>
          </cell>
          <cell r="ET239">
            <v>0</v>
          </cell>
          <cell r="EU239">
            <v>0</v>
          </cell>
          <cell r="EV239">
            <v>0</v>
          </cell>
          <cell r="EW239">
            <v>24561.47</v>
          </cell>
          <cell r="EX239">
            <v>0</v>
          </cell>
          <cell r="EY239">
            <v>412</v>
          </cell>
          <cell r="EZ239">
            <v>0</v>
          </cell>
          <cell r="FA239">
            <v>0</v>
          </cell>
          <cell r="FB239">
            <v>0</v>
          </cell>
          <cell r="FC239">
            <v>0</v>
          </cell>
          <cell r="FD239">
            <v>0</v>
          </cell>
          <cell r="FE239">
            <v>0</v>
          </cell>
          <cell r="FF239">
            <v>0</v>
          </cell>
          <cell r="FG239">
            <v>0</v>
          </cell>
          <cell r="FH239">
            <v>0</v>
          </cell>
          <cell r="FI239">
            <v>0</v>
          </cell>
          <cell r="FJ239">
            <v>0</v>
          </cell>
          <cell r="FK239">
            <v>5467.38</v>
          </cell>
          <cell r="FL239">
            <v>0</v>
          </cell>
          <cell r="FM239">
            <v>0</v>
          </cell>
          <cell r="FN239">
            <v>0</v>
          </cell>
          <cell r="FO239">
            <v>0</v>
          </cell>
          <cell r="FP239">
            <v>0</v>
          </cell>
          <cell r="FQ239">
            <v>0</v>
          </cell>
          <cell r="FR239">
            <v>1793.56</v>
          </cell>
          <cell r="FS239">
            <v>0</v>
          </cell>
          <cell r="FT239">
            <v>0</v>
          </cell>
          <cell r="FU239">
            <v>0</v>
          </cell>
          <cell r="FV239">
            <v>0</v>
          </cell>
          <cell r="FW239">
            <v>0</v>
          </cell>
          <cell r="FX239">
            <v>0</v>
          </cell>
          <cell r="FY239">
            <v>8361</v>
          </cell>
          <cell r="FZ239">
            <v>0</v>
          </cell>
          <cell r="GA239">
            <v>0</v>
          </cell>
          <cell r="GB239">
            <v>0</v>
          </cell>
          <cell r="GC239">
            <v>0</v>
          </cell>
          <cell r="GD239">
            <v>0</v>
          </cell>
          <cell r="GE239">
            <v>0</v>
          </cell>
          <cell r="GF239">
            <v>0</v>
          </cell>
          <cell r="GG239">
            <v>0</v>
          </cell>
          <cell r="GH239">
            <v>0</v>
          </cell>
          <cell r="GI239">
            <v>0</v>
          </cell>
          <cell r="GJ239">
            <v>0</v>
          </cell>
          <cell r="GK239">
            <v>210170.41</v>
          </cell>
          <cell r="GL239">
            <v>92159.47</v>
          </cell>
          <cell r="GM239">
            <v>76828.649999999994</v>
          </cell>
          <cell r="GN239">
            <v>306160.56</v>
          </cell>
          <cell r="GO239">
            <v>57645.04</v>
          </cell>
          <cell r="GP239">
            <v>250</v>
          </cell>
          <cell r="GQ239">
            <v>0</v>
          </cell>
          <cell r="GR239">
            <v>150575</v>
          </cell>
          <cell r="GS239">
            <v>26293.4</v>
          </cell>
          <cell r="GT239">
            <v>27515.08</v>
          </cell>
          <cell r="GU239">
            <v>33998.800000000003</v>
          </cell>
          <cell r="GV239">
            <v>36583</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745.42</v>
          </cell>
          <cell r="HQ239">
            <v>0</v>
          </cell>
          <cell r="HR239">
            <v>0</v>
          </cell>
          <cell r="HS239">
            <v>0</v>
          </cell>
          <cell r="HT239">
            <v>4654.88</v>
          </cell>
          <cell r="HU239">
            <v>665.77</v>
          </cell>
          <cell r="HV239">
            <v>0</v>
          </cell>
          <cell r="HW239">
            <v>3360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368750</v>
          </cell>
          <cell r="IV239">
            <v>0</v>
          </cell>
          <cell r="IW239">
            <v>0</v>
          </cell>
          <cell r="IX239">
            <v>0</v>
          </cell>
          <cell r="IY239">
            <v>0</v>
          </cell>
          <cell r="IZ239">
            <v>0</v>
          </cell>
          <cell r="JA239">
            <v>0</v>
          </cell>
          <cell r="JB239">
            <v>27701.66</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cell r="JX239">
            <v>0</v>
          </cell>
          <cell r="JY239">
            <v>0</v>
          </cell>
          <cell r="JZ239">
            <v>0</v>
          </cell>
          <cell r="KA239">
            <v>0</v>
          </cell>
          <cell r="KB239">
            <v>0</v>
          </cell>
          <cell r="KC239">
            <v>0</v>
          </cell>
          <cell r="KD239">
            <v>0</v>
          </cell>
          <cell r="KE239">
            <v>6003022.7400000002</v>
          </cell>
          <cell r="KF239">
            <v>2151077.9500000002</v>
          </cell>
          <cell r="KG239">
            <v>532187.61</v>
          </cell>
          <cell r="KH239">
            <v>648132.06000000006</v>
          </cell>
          <cell r="KI239">
            <v>184852.46</v>
          </cell>
          <cell r="KJ239">
            <v>13480.88</v>
          </cell>
          <cell r="KK239">
            <v>396451.66</v>
          </cell>
        </row>
        <row r="240">
          <cell r="A240">
            <v>237</v>
          </cell>
          <cell r="B240">
            <v>5325</v>
          </cell>
          <cell r="C240" t="str">
            <v>Prairie Valley Comm School District</v>
          </cell>
          <cell r="D240">
            <v>2956943.28</v>
          </cell>
          <cell r="E240">
            <v>993930.57</v>
          </cell>
          <cell r="F240">
            <v>1243088.1299999999</v>
          </cell>
          <cell r="G240">
            <v>110261.54</v>
          </cell>
          <cell r="H240">
            <v>454.05</v>
          </cell>
          <cell r="I240">
            <v>485</v>
          </cell>
          <cell r="J240">
            <v>0</v>
          </cell>
          <cell r="K240">
            <v>7416.7</v>
          </cell>
          <cell r="L240">
            <v>11597.07</v>
          </cell>
          <cell r="M240">
            <v>150.22999999999999</v>
          </cell>
          <cell r="N240">
            <v>0</v>
          </cell>
          <cell r="O240">
            <v>0</v>
          </cell>
          <cell r="P240">
            <v>0</v>
          </cell>
          <cell r="Q240">
            <v>0</v>
          </cell>
          <cell r="R240">
            <v>8815.4500000000007</v>
          </cell>
          <cell r="S240">
            <v>5765.15</v>
          </cell>
          <cell r="T240">
            <v>0</v>
          </cell>
          <cell r="U240">
            <v>0</v>
          </cell>
          <cell r="V240">
            <v>0</v>
          </cell>
          <cell r="W240">
            <v>0</v>
          </cell>
          <cell r="X240">
            <v>0</v>
          </cell>
          <cell r="Y240">
            <v>46708</v>
          </cell>
          <cell r="Z240">
            <v>14235.31</v>
          </cell>
          <cell r="AA240">
            <v>0</v>
          </cell>
          <cell r="AB240">
            <v>1740.86</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241337.27</v>
          </cell>
          <cell r="BW240">
            <v>69958.89</v>
          </cell>
          <cell r="BX240">
            <v>0</v>
          </cell>
          <cell r="BY240">
            <v>2342.36</v>
          </cell>
          <cell r="BZ240">
            <v>0</v>
          </cell>
          <cell r="CA240">
            <v>568</v>
          </cell>
          <cell r="CB240">
            <v>0</v>
          </cell>
          <cell r="CC240">
            <v>17648.7</v>
          </cell>
          <cell r="CD240">
            <v>3094.36</v>
          </cell>
          <cell r="CE240">
            <v>1170.9000000000001</v>
          </cell>
          <cell r="CF240">
            <v>70</v>
          </cell>
          <cell r="CG240">
            <v>0</v>
          </cell>
          <cell r="CH240">
            <v>0</v>
          </cell>
          <cell r="CI240">
            <v>0</v>
          </cell>
          <cell r="CJ240">
            <v>35200</v>
          </cell>
          <cell r="CK240">
            <v>6015.72</v>
          </cell>
          <cell r="CL240">
            <v>28534.41</v>
          </cell>
          <cell r="CM240">
            <v>3722.51</v>
          </cell>
          <cell r="CN240">
            <v>3774.38</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38528.01</v>
          </cell>
          <cell r="DH240">
            <v>9331.92</v>
          </cell>
          <cell r="DI240">
            <v>0</v>
          </cell>
          <cell r="DJ240">
            <v>6130.15</v>
          </cell>
          <cell r="DK240">
            <v>0</v>
          </cell>
          <cell r="DL240">
            <v>188649.95</v>
          </cell>
          <cell r="DM240">
            <v>77628.59</v>
          </cell>
          <cell r="DN240">
            <v>150</v>
          </cell>
          <cell r="DO240">
            <v>1611.91</v>
          </cell>
          <cell r="DP240">
            <v>0</v>
          </cell>
          <cell r="DQ240">
            <v>0</v>
          </cell>
          <cell r="DR240">
            <v>0</v>
          </cell>
          <cell r="DS240">
            <v>0</v>
          </cell>
          <cell r="DT240">
            <v>0</v>
          </cell>
          <cell r="DU240">
            <v>481</v>
          </cell>
          <cell r="DV240">
            <v>0</v>
          </cell>
          <cell r="DW240">
            <v>0</v>
          </cell>
          <cell r="DX240">
            <v>0</v>
          </cell>
          <cell r="DY240">
            <v>0</v>
          </cell>
          <cell r="DZ240">
            <v>249353.1</v>
          </cell>
          <cell r="EA240">
            <v>92391.61</v>
          </cell>
          <cell r="EB240">
            <v>25650.58</v>
          </cell>
          <cell r="EC240">
            <v>2370.3200000000002</v>
          </cell>
          <cell r="ED240">
            <v>0</v>
          </cell>
          <cell r="EE240">
            <v>0</v>
          </cell>
          <cell r="EF240">
            <v>0</v>
          </cell>
          <cell r="EG240">
            <v>392765.7</v>
          </cell>
          <cell r="EH240">
            <v>131150.54</v>
          </cell>
          <cell r="EI240">
            <v>14308.32</v>
          </cell>
          <cell r="EJ240">
            <v>141958.15</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194163.59</v>
          </cell>
          <cell r="GL240">
            <v>64741.37</v>
          </cell>
          <cell r="GM240">
            <v>52006.07</v>
          </cell>
          <cell r="GN240">
            <v>318306.13</v>
          </cell>
          <cell r="GO240">
            <v>0</v>
          </cell>
          <cell r="GP240">
            <v>0</v>
          </cell>
          <cell r="GQ240">
            <v>0</v>
          </cell>
          <cell r="GR240">
            <v>320335.07</v>
          </cell>
          <cell r="GS240">
            <v>72409.539999999994</v>
          </cell>
          <cell r="GT240">
            <v>2256.54</v>
          </cell>
          <cell r="GU240">
            <v>81748.75</v>
          </cell>
          <cell r="GV240">
            <v>26062.38</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262019</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cell r="JX240">
            <v>0</v>
          </cell>
          <cell r="JY240">
            <v>0</v>
          </cell>
          <cell r="JZ240">
            <v>0</v>
          </cell>
          <cell r="KA240">
            <v>0</v>
          </cell>
          <cell r="KB240">
            <v>0</v>
          </cell>
          <cell r="KC240">
            <v>0</v>
          </cell>
          <cell r="KD240">
            <v>289947.18</v>
          </cell>
          <cell r="KE240">
            <v>4659336.8099999996</v>
          </cell>
          <cell r="KF240">
            <v>1542918.72</v>
          </cell>
          <cell r="KG240">
            <v>1406324.19</v>
          </cell>
          <cell r="KH240">
            <v>673464.45</v>
          </cell>
          <cell r="KI240">
            <v>30290.81</v>
          </cell>
          <cell r="KJ240">
            <v>7183.15</v>
          </cell>
          <cell r="KK240">
            <v>551966.18000000005</v>
          </cell>
        </row>
        <row r="241">
          <cell r="A241">
            <v>238</v>
          </cell>
          <cell r="B241">
            <v>5463</v>
          </cell>
          <cell r="C241" t="str">
            <v>Red Oak Comm School District</v>
          </cell>
          <cell r="D241">
            <v>5168703.91</v>
          </cell>
          <cell r="E241">
            <v>1788571.31</v>
          </cell>
          <cell r="F241">
            <v>937595.8</v>
          </cell>
          <cell r="G241">
            <v>407194.74</v>
          </cell>
          <cell r="H241">
            <v>268223.99</v>
          </cell>
          <cell r="I241">
            <v>195</v>
          </cell>
          <cell r="J241">
            <v>0</v>
          </cell>
          <cell r="K241">
            <v>69570.61</v>
          </cell>
          <cell r="L241">
            <v>20438.14</v>
          </cell>
          <cell r="M241">
            <v>0</v>
          </cell>
          <cell r="N241">
            <v>297.86</v>
          </cell>
          <cell r="O241">
            <v>0</v>
          </cell>
          <cell r="P241">
            <v>0</v>
          </cell>
          <cell r="Q241">
            <v>0</v>
          </cell>
          <cell r="R241">
            <v>98188.46</v>
          </cell>
          <cell r="S241">
            <v>33106.6</v>
          </cell>
          <cell r="T241">
            <v>0</v>
          </cell>
          <cell r="U241">
            <v>0</v>
          </cell>
          <cell r="V241">
            <v>0</v>
          </cell>
          <cell r="W241">
            <v>0</v>
          </cell>
          <cell r="X241">
            <v>0</v>
          </cell>
          <cell r="Y241">
            <v>61281.88</v>
          </cell>
          <cell r="Z241">
            <v>20241.169999999998</v>
          </cell>
          <cell r="AA241">
            <v>0</v>
          </cell>
          <cell r="AB241">
            <v>1343.2</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320183.67999999999</v>
          </cell>
          <cell r="BW241">
            <v>96097.12</v>
          </cell>
          <cell r="BX241">
            <v>56824.2</v>
          </cell>
          <cell r="BY241">
            <v>300</v>
          </cell>
          <cell r="BZ241">
            <v>0</v>
          </cell>
          <cell r="CA241">
            <v>0</v>
          </cell>
          <cell r="CB241">
            <v>0</v>
          </cell>
          <cell r="CC241">
            <v>64745.919999999998</v>
          </cell>
          <cell r="CD241">
            <v>43197.56</v>
          </cell>
          <cell r="CE241">
            <v>0</v>
          </cell>
          <cell r="CF241">
            <v>3070.56</v>
          </cell>
          <cell r="CG241">
            <v>0</v>
          </cell>
          <cell r="CH241">
            <v>0</v>
          </cell>
          <cell r="CI241">
            <v>0</v>
          </cell>
          <cell r="CJ241">
            <v>147745.29999999999</v>
          </cell>
          <cell r="CK241">
            <v>43276.13</v>
          </cell>
          <cell r="CL241">
            <v>127608.64</v>
          </cell>
          <cell r="CM241">
            <v>48807.3</v>
          </cell>
          <cell r="CN241">
            <v>70696.61</v>
          </cell>
          <cell r="CO241">
            <v>0</v>
          </cell>
          <cell r="CP241">
            <v>0</v>
          </cell>
          <cell r="CQ241">
            <v>0</v>
          </cell>
          <cell r="CR241">
            <v>0</v>
          </cell>
          <cell r="CS241">
            <v>5715.6</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40628.33</v>
          </cell>
          <cell r="DH241">
            <v>10068.66</v>
          </cell>
          <cell r="DI241">
            <v>0</v>
          </cell>
          <cell r="DJ241">
            <v>7738.55</v>
          </cell>
          <cell r="DK241">
            <v>0</v>
          </cell>
          <cell r="DL241">
            <v>199767.46</v>
          </cell>
          <cell r="DM241">
            <v>70059.360000000001</v>
          </cell>
          <cell r="DN241">
            <v>3488.71</v>
          </cell>
          <cell r="DO241">
            <v>3549.69</v>
          </cell>
          <cell r="DP241">
            <v>0</v>
          </cell>
          <cell r="DQ241">
            <v>200</v>
          </cell>
          <cell r="DR241">
            <v>0</v>
          </cell>
          <cell r="DS241">
            <v>0</v>
          </cell>
          <cell r="DT241">
            <v>0</v>
          </cell>
          <cell r="DU241">
            <v>1144</v>
          </cell>
          <cell r="DV241">
            <v>0</v>
          </cell>
          <cell r="DW241">
            <v>0</v>
          </cell>
          <cell r="DX241">
            <v>0</v>
          </cell>
          <cell r="DY241">
            <v>0</v>
          </cell>
          <cell r="DZ241">
            <v>407455.23</v>
          </cell>
          <cell r="EA241">
            <v>202138.35</v>
          </cell>
          <cell r="EB241">
            <v>21461.42</v>
          </cell>
          <cell r="EC241">
            <v>3384.19</v>
          </cell>
          <cell r="ED241">
            <v>0</v>
          </cell>
          <cell r="EE241">
            <v>1793</v>
          </cell>
          <cell r="EF241">
            <v>0</v>
          </cell>
          <cell r="EG241">
            <v>143362.62</v>
          </cell>
          <cell r="EH241">
            <v>53839.4</v>
          </cell>
          <cell r="EI241">
            <v>10082.32</v>
          </cell>
          <cell r="EJ241">
            <v>0</v>
          </cell>
          <cell r="EK241">
            <v>0</v>
          </cell>
          <cell r="EL241">
            <v>0</v>
          </cell>
          <cell r="EM241">
            <v>0</v>
          </cell>
          <cell r="EN241">
            <v>0</v>
          </cell>
          <cell r="EO241">
            <v>0</v>
          </cell>
          <cell r="EP241">
            <v>0</v>
          </cell>
          <cell r="EQ241">
            <v>4431.32</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cell r="FO241">
            <v>0</v>
          </cell>
          <cell r="FP241">
            <v>0</v>
          </cell>
          <cell r="FQ241">
            <v>0</v>
          </cell>
          <cell r="FR241">
            <v>4949.72</v>
          </cell>
          <cell r="FS241">
            <v>0</v>
          </cell>
          <cell r="FT241">
            <v>0</v>
          </cell>
          <cell r="FU241">
            <v>0</v>
          </cell>
          <cell r="FV241">
            <v>0</v>
          </cell>
          <cell r="FW241">
            <v>0</v>
          </cell>
          <cell r="FX241">
            <v>0</v>
          </cell>
          <cell r="FY241">
            <v>0</v>
          </cell>
          <cell r="FZ241">
            <v>0</v>
          </cell>
          <cell r="GA241">
            <v>0</v>
          </cell>
          <cell r="GB241">
            <v>0</v>
          </cell>
          <cell r="GC241">
            <v>0</v>
          </cell>
          <cell r="GD241">
            <v>0</v>
          </cell>
          <cell r="GE241">
            <v>0</v>
          </cell>
          <cell r="GF241">
            <v>0</v>
          </cell>
          <cell r="GG241">
            <v>0</v>
          </cell>
          <cell r="GH241">
            <v>0</v>
          </cell>
          <cell r="GI241">
            <v>0</v>
          </cell>
          <cell r="GJ241">
            <v>0</v>
          </cell>
          <cell r="GK241">
            <v>156026.32</v>
          </cell>
          <cell r="GL241">
            <v>56278.239999999998</v>
          </cell>
          <cell r="GM241">
            <v>672630.7</v>
          </cell>
          <cell r="GN241">
            <v>388118.69</v>
          </cell>
          <cell r="GO241">
            <v>6850</v>
          </cell>
          <cell r="GP241">
            <v>0</v>
          </cell>
          <cell r="GQ241">
            <v>0</v>
          </cell>
          <cell r="GR241">
            <v>132477.51999999999</v>
          </cell>
          <cell r="GS241">
            <v>30895.63</v>
          </cell>
          <cell r="GT241">
            <v>25296.98</v>
          </cell>
          <cell r="GU241">
            <v>32102.74</v>
          </cell>
          <cell r="GV241">
            <v>0</v>
          </cell>
          <cell r="GW241">
            <v>275</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1241.3499999999999</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485408</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cell r="JX241">
            <v>0</v>
          </cell>
          <cell r="JY241">
            <v>0</v>
          </cell>
          <cell r="JZ241">
            <v>0</v>
          </cell>
          <cell r="KA241">
            <v>0</v>
          </cell>
          <cell r="KB241">
            <v>0</v>
          </cell>
          <cell r="KC241">
            <v>0</v>
          </cell>
          <cell r="KD241">
            <v>0</v>
          </cell>
          <cell r="KE241">
            <v>6969508.9100000001</v>
          </cell>
          <cell r="KF241">
            <v>2458139.0099999998</v>
          </cell>
          <cell r="KG241">
            <v>1907426.42</v>
          </cell>
          <cell r="KH241">
            <v>903910.3</v>
          </cell>
          <cell r="KI241">
            <v>345770.6</v>
          </cell>
          <cell r="KJ241">
            <v>10201.549999999999</v>
          </cell>
          <cell r="KK241">
            <v>485408</v>
          </cell>
        </row>
        <row r="242">
          <cell r="A242">
            <v>239</v>
          </cell>
          <cell r="B242">
            <v>5486</v>
          </cell>
          <cell r="C242" t="str">
            <v>Remsen-Union Comm School District</v>
          </cell>
          <cell r="D242">
            <v>1891776.98</v>
          </cell>
          <cell r="E242">
            <v>526155.98</v>
          </cell>
          <cell r="F242">
            <v>1164350.17</v>
          </cell>
          <cell r="G242">
            <v>108961.81</v>
          </cell>
          <cell r="H242">
            <v>0</v>
          </cell>
          <cell r="I242">
            <v>0</v>
          </cell>
          <cell r="J242">
            <v>0</v>
          </cell>
          <cell r="K242">
            <v>0</v>
          </cell>
          <cell r="L242">
            <v>0</v>
          </cell>
          <cell r="M242">
            <v>0</v>
          </cell>
          <cell r="N242">
            <v>0</v>
          </cell>
          <cell r="O242">
            <v>0</v>
          </cell>
          <cell r="P242">
            <v>0</v>
          </cell>
          <cell r="Q242">
            <v>0</v>
          </cell>
          <cell r="R242">
            <v>84299.95</v>
          </cell>
          <cell r="S242">
            <v>27242.240000000002</v>
          </cell>
          <cell r="T242">
            <v>0</v>
          </cell>
          <cell r="U242">
            <v>118.49</v>
          </cell>
          <cell r="V242">
            <v>0</v>
          </cell>
          <cell r="W242">
            <v>0</v>
          </cell>
          <cell r="X242">
            <v>0</v>
          </cell>
          <cell r="Y242">
            <v>31830.17</v>
          </cell>
          <cell r="Z242">
            <v>5929.04</v>
          </cell>
          <cell r="AA242">
            <v>0</v>
          </cell>
          <cell r="AB242">
            <v>902.7</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22254.560000000001</v>
          </cell>
          <cell r="BW242">
            <v>5790.88</v>
          </cell>
          <cell r="BX242">
            <v>0</v>
          </cell>
          <cell r="BY242">
            <v>1292.8399999999999</v>
          </cell>
          <cell r="BZ242">
            <v>0</v>
          </cell>
          <cell r="CA242">
            <v>0</v>
          </cell>
          <cell r="CB242">
            <v>0</v>
          </cell>
          <cell r="CC242">
            <v>51154.25</v>
          </cell>
          <cell r="CD242">
            <v>15466.03</v>
          </cell>
          <cell r="CE242">
            <v>0</v>
          </cell>
          <cell r="CF242">
            <v>5867.69</v>
          </cell>
          <cell r="CG242">
            <v>0</v>
          </cell>
          <cell r="CH242">
            <v>0</v>
          </cell>
          <cell r="CI242">
            <v>0</v>
          </cell>
          <cell r="CJ242">
            <v>0</v>
          </cell>
          <cell r="CK242">
            <v>0</v>
          </cell>
          <cell r="CL242">
            <v>0</v>
          </cell>
          <cell r="CM242">
            <v>5022.4399999999996</v>
          </cell>
          <cell r="CN242">
            <v>738.98</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24581.23</v>
          </cell>
          <cell r="DH242">
            <v>30</v>
          </cell>
          <cell r="DI242">
            <v>0</v>
          </cell>
          <cell r="DJ242">
            <v>3981</v>
          </cell>
          <cell r="DK242">
            <v>0</v>
          </cell>
          <cell r="DL242">
            <v>131470</v>
          </cell>
          <cell r="DM242">
            <v>39312.519999999997</v>
          </cell>
          <cell r="DN242">
            <v>15051.46</v>
          </cell>
          <cell r="DO242">
            <v>0</v>
          </cell>
          <cell r="DP242">
            <v>0</v>
          </cell>
          <cell r="DQ242">
            <v>1535.78</v>
          </cell>
          <cell r="DR242">
            <v>0</v>
          </cell>
          <cell r="DS242">
            <v>0</v>
          </cell>
          <cell r="DT242">
            <v>0</v>
          </cell>
          <cell r="DU242">
            <v>348</v>
          </cell>
          <cell r="DV242">
            <v>0</v>
          </cell>
          <cell r="DW242">
            <v>0</v>
          </cell>
          <cell r="DX242">
            <v>0</v>
          </cell>
          <cell r="DY242">
            <v>0</v>
          </cell>
          <cell r="DZ242">
            <v>173997.66</v>
          </cell>
          <cell r="EA242">
            <v>58881.120000000003</v>
          </cell>
          <cell r="EB242">
            <v>297.2</v>
          </cell>
          <cell r="EC242">
            <v>900</v>
          </cell>
          <cell r="ED242">
            <v>0</v>
          </cell>
          <cell r="EE242">
            <v>1334.95</v>
          </cell>
          <cell r="EF242">
            <v>0</v>
          </cell>
          <cell r="EG242">
            <v>72400</v>
          </cell>
          <cell r="EH242">
            <v>30494.55</v>
          </cell>
          <cell r="EI242">
            <v>28462.36</v>
          </cell>
          <cell r="EJ242">
            <v>669.22</v>
          </cell>
          <cell r="EK242">
            <v>0</v>
          </cell>
          <cell r="EL242">
            <v>1192.56</v>
          </cell>
          <cell r="EM242">
            <v>0</v>
          </cell>
          <cell r="EN242">
            <v>0</v>
          </cell>
          <cell r="EO242">
            <v>0</v>
          </cell>
          <cell r="EP242">
            <v>0</v>
          </cell>
          <cell r="EQ242">
            <v>0</v>
          </cell>
          <cell r="ER242">
            <v>0</v>
          </cell>
          <cell r="ES242">
            <v>0</v>
          </cell>
          <cell r="ET242">
            <v>0</v>
          </cell>
          <cell r="EU242">
            <v>0</v>
          </cell>
          <cell r="EV242">
            <v>0</v>
          </cell>
          <cell r="EW242">
            <v>5489.72</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3808.72</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E242">
            <v>0</v>
          </cell>
          <cell r="GF242">
            <v>0</v>
          </cell>
          <cell r="GG242">
            <v>0</v>
          </cell>
          <cell r="GH242">
            <v>0</v>
          </cell>
          <cell r="GI242">
            <v>0</v>
          </cell>
          <cell r="GJ242">
            <v>0</v>
          </cell>
          <cell r="GK242">
            <v>123460.02</v>
          </cell>
          <cell r="GL242">
            <v>36250.629999999997</v>
          </cell>
          <cell r="GM242">
            <v>46897.01</v>
          </cell>
          <cell r="GN242">
            <v>96330.94</v>
          </cell>
          <cell r="GO242">
            <v>0</v>
          </cell>
          <cell r="GP242">
            <v>0</v>
          </cell>
          <cell r="GQ242">
            <v>0</v>
          </cell>
          <cell r="GR242">
            <v>114566.95</v>
          </cell>
          <cell r="GS242">
            <v>26647.62</v>
          </cell>
          <cell r="GT242">
            <v>22497.89</v>
          </cell>
          <cell r="GU242">
            <v>25797.17</v>
          </cell>
          <cell r="GV242">
            <v>0</v>
          </cell>
          <cell r="GW242">
            <v>240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182981</v>
          </cell>
          <cell r="IV242">
            <v>0</v>
          </cell>
          <cell r="IW242">
            <v>0</v>
          </cell>
          <cell r="IX242">
            <v>0</v>
          </cell>
          <cell r="IY242">
            <v>0</v>
          </cell>
          <cell r="IZ242">
            <v>0</v>
          </cell>
          <cell r="JA242">
            <v>0</v>
          </cell>
          <cell r="JB242">
            <v>0</v>
          </cell>
          <cell r="JC242">
            <v>0</v>
          </cell>
          <cell r="JD242">
            <v>0</v>
          </cell>
          <cell r="JE242">
            <v>0</v>
          </cell>
          <cell r="JF242">
            <v>0</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0</v>
          </cell>
          <cell r="JW242">
            <v>0</v>
          </cell>
          <cell r="JX242">
            <v>0</v>
          </cell>
          <cell r="JY242">
            <v>0</v>
          </cell>
          <cell r="JZ242">
            <v>0</v>
          </cell>
          <cell r="KA242">
            <v>0</v>
          </cell>
          <cell r="KB242">
            <v>0</v>
          </cell>
          <cell r="KC242">
            <v>0</v>
          </cell>
          <cell r="KD242">
            <v>0</v>
          </cell>
          <cell r="KE242">
            <v>2697210.54</v>
          </cell>
          <cell r="KF242">
            <v>772170.61</v>
          </cell>
          <cell r="KG242">
            <v>1311783.76</v>
          </cell>
          <cell r="KH242">
            <v>245893.3</v>
          </cell>
          <cell r="KI242">
            <v>738.98</v>
          </cell>
          <cell r="KJ242">
            <v>8284.2900000000009</v>
          </cell>
          <cell r="KK242">
            <v>182981</v>
          </cell>
        </row>
        <row r="243">
          <cell r="A243">
            <v>240</v>
          </cell>
          <cell r="B243">
            <v>5508</v>
          </cell>
          <cell r="C243" t="str">
            <v>Riceville Comm School District</v>
          </cell>
          <cell r="D243">
            <v>1886295.52</v>
          </cell>
          <cell r="E243">
            <v>684119.65</v>
          </cell>
          <cell r="F243">
            <v>549720.94999999995</v>
          </cell>
          <cell r="G243">
            <v>211122.76</v>
          </cell>
          <cell r="H243">
            <v>569.6</v>
          </cell>
          <cell r="I243">
            <v>30277.77</v>
          </cell>
          <cell r="J243">
            <v>0</v>
          </cell>
          <cell r="K243">
            <v>0</v>
          </cell>
          <cell r="L243">
            <v>0</v>
          </cell>
          <cell r="M243">
            <v>0</v>
          </cell>
          <cell r="N243">
            <v>0</v>
          </cell>
          <cell r="O243">
            <v>0</v>
          </cell>
          <cell r="P243">
            <v>0</v>
          </cell>
          <cell r="Q243">
            <v>0</v>
          </cell>
          <cell r="R243">
            <v>42493.38</v>
          </cell>
          <cell r="S243">
            <v>22784.47</v>
          </cell>
          <cell r="T243">
            <v>0</v>
          </cell>
          <cell r="U243">
            <v>369.03</v>
          </cell>
          <cell r="V243">
            <v>0</v>
          </cell>
          <cell r="W243">
            <v>0</v>
          </cell>
          <cell r="X243">
            <v>0</v>
          </cell>
          <cell r="Y243">
            <v>44972.9</v>
          </cell>
          <cell r="Z243">
            <v>16090.58</v>
          </cell>
          <cell r="AA243">
            <v>0</v>
          </cell>
          <cell r="AB243">
            <v>3455.01</v>
          </cell>
          <cell r="AC243">
            <v>0</v>
          </cell>
          <cell r="AD243">
            <v>614.5</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102470.95</v>
          </cell>
          <cell r="BW243">
            <v>17595.990000000002</v>
          </cell>
          <cell r="BX243">
            <v>1070.8</v>
          </cell>
          <cell r="BY243">
            <v>1329.96</v>
          </cell>
          <cell r="BZ243">
            <v>0</v>
          </cell>
          <cell r="CA243">
            <v>0</v>
          </cell>
          <cell r="CB243">
            <v>0</v>
          </cell>
          <cell r="CC243">
            <v>19874.88</v>
          </cell>
          <cell r="CD243">
            <v>11758.91</v>
          </cell>
          <cell r="CE243">
            <v>3360</v>
          </cell>
          <cell r="CF243">
            <v>707.59</v>
          </cell>
          <cell r="CG243">
            <v>0</v>
          </cell>
          <cell r="CH243">
            <v>0</v>
          </cell>
          <cell r="CI243">
            <v>0</v>
          </cell>
          <cell r="CJ243">
            <v>0</v>
          </cell>
          <cell r="CK243">
            <v>0</v>
          </cell>
          <cell r="CL243">
            <v>762.11</v>
          </cell>
          <cell r="CM243">
            <v>34193.15</v>
          </cell>
          <cell r="CN243">
            <v>0</v>
          </cell>
          <cell r="CO243">
            <v>728.69</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11709.18</v>
          </cell>
          <cell r="DH243">
            <v>4156.76</v>
          </cell>
          <cell r="DI243">
            <v>0</v>
          </cell>
          <cell r="DJ243">
            <v>3086.9</v>
          </cell>
          <cell r="DK243">
            <v>0</v>
          </cell>
          <cell r="DL243">
            <v>29534.42</v>
          </cell>
          <cell r="DM243">
            <v>26957.33</v>
          </cell>
          <cell r="DN243">
            <v>58424.45</v>
          </cell>
          <cell r="DO243">
            <v>643.78</v>
          </cell>
          <cell r="DP243">
            <v>0</v>
          </cell>
          <cell r="DQ243">
            <v>583.6</v>
          </cell>
          <cell r="DR243">
            <v>0</v>
          </cell>
          <cell r="DS243">
            <v>0</v>
          </cell>
          <cell r="DT243">
            <v>0</v>
          </cell>
          <cell r="DU243">
            <v>597</v>
          </cell>
          <cell r="DV243">
            <v>0</v>
          </cell>
          <cell r="DW243">
            <v>0</v>
          </cell>
          <cell r="DX243">
            <v>0</v>
          </cell>
          <cell r="DY243">
            <v>0</v>
          </cell>
          <cell r="DZ243">
            <v>127777.39</v>
          </cell>
          <cell r="EA243">
            <v>52012.04</v>
          </cell>
          <cell r="EB243">
            <v>0</v>
          </cell>
          <cell r="EC243">
            <v>2080.04</v>
          </cell>
          <cell r="ED243">
            <v>0</v>
          </cell>
          <cell r="EE243">
            <v>2483</v>
          </cell>
          <cell r="EF243">
            <v>0</v>
          </cell>
          <cell r="EG243">
            <v>63575.56</v>
          </cell>
          <cell r="EH243">
            <v>32829.120000000003</v>
          </cell>
          <cell r="EI243">
            <v>7189.22</v>
          </cell>
          <cell r="EJ243">
            <v>30.72</v>
          </cell>
          <cell r="EK243">
            <v>0</v>
          </cell>
          <cell r="EL243">
            <v>1225.55</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0</v>
          </cell>
          <cell r="GJ243">
            <v>0</v>
          </cell>
          <cell r="GK243">
            <v>105389.64</v>
          </cell>
          <cell r="GL243">
            <v>51144.81</v>
          </cell>
          <cell r="GM243">
            <v>42394.51</v>
          </cell>
          <cell r="GN243">
            <v>179720.79</v>
          </cell>
          <cell r="GO243">
            <v>1873</v>
          </cell>
          <cell r="GP243">
            <v>125</v>
          </cell>
          <cell r="GQ243">
            <v>0</v>
          </cell>
          <cell r="GR243">
            <v>79904.88</v>
          </cell>
          <cell r="GS243">
            <v>15623.08</v>
          </cell>
          <cell r="GT243">
            <v>11660.45</v>
          </cell>
          <cell r="GU243">
            <v>37336.99</v>
          </cell>
          <cell r="GV243">
            <v>11.53</v>
          </cell>
          <cell r="GW243">
            <v>959</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148969</v>
          </cell>
          <cell r="IV243">
            <v>0</v>
          </cell>
          <cell r="IW243">
            <v>0</v>
          </cell>
          <cell r="IX243">
            <v>0</v>
          </cell>
          <cell r="IY243">
            <v>0</v>
          </cell>
          <cell r="IZ243">
            <v>0</v>
          </cell>
          <cell r="JA243">
            <v>0</v>
          </cell>
          <cell r="JB243">
            <v>0</v>
          </cell>
          <cell r="JC243">
            <v>0</v>
          </cell>
          <cell r="JD243">
            <v>0</v>
          </cell>
          <cell r="JE243">
            <v>0</v>
          </cell>
          <cell r="JF243">
            <v>0</v>
          </cell>
          <cell r="JG243">
            <v>0</v>
          </cell>
          <cell r="JH243">
            <v>0</v>
          </cell>
          <cell r="JI243">
            <v>0</v>
          </cell>
          <cell r="JJ243">
            <v>0</v>
          </cell>
          <cell r="JK243">
            <v>0</v>
          </cell>
          <cell r="JL243">
            <v>0</v>
          </cell>
          <cell r="JM243">
            <v>0</v>
          </cell>
          <cell r="JN243">
            <v>0</v>
          </cell>
          <cell r="JO243">
            <v>0</v>
          </cell>
          <cell r="JP243">
            <v>0</v>
          </cell>
          <cell r="JQ243">
            <v>0</v>
          </cell>
          <cell r="JR243">
            <v>0</v>
          </cell>
          <cell r="JS243">
            <v>0</v>
          </cell>
          <cell r="JT243">
            <v>0</v>
          </cell>
          <cell r="JU243">
            <v>0</v>
          </cell>
          <cell r="JV243">
            <v>0</v>
          </cell>
          <cell r="JW243">
            <v>0</v>
          </cell>
          <cell r="JX243">
            <v>0</v>
          </cell>
          <cell r="JY243">
            <v>0</v>
          </cell>
          <cell r="JZ243">
            <v>0</v>
          </cell>
          <cell r="KA243">
            <v>0</v>
          </cell>
          <cell r="KB243">
            <v>0</v>
          </cell>
          <cell r="KC243">
            <v>0</v>
          </cell>
          <cell r="KD243">
            <v>0</v>
          </cell>
          <cell r="KE243">
            <v>2502289.52</v>
          </cell>
          <cell r="KF243">
            <v>930915.98</v>
          </cell>
          <cell r="KG243">
            <v>686888.67</v>
          </cell>
          <cell r="KH243">
            <v>475146.58</v>
          </cell>
          <cell r="KI243">
            <v>2454.13</v>
          </cell>
          <cell r="KJ243">
            <v>40084.01</v>
          </cell>
          <cell r="KK243">
            <v>148969</v>
          </cell>
        </row>
        <row r="244">
          <cell r="A244">
            <v>241</v>
          </cell>
          <cell r="B244">
            <v>5510</v>
          </cell>
          <cell r="C244" t="str">
            <v>Riverside Comm School District</v>
          </cell>
          <cell r="D244">
            <v>3502585.02</v>
          </cell>
          <cell r="E244">
            <v>1105037.04</v>
          </cell>
          <cell r="F244">
            <v>1223842.8999999999</v>
          </cell>
          <cell r="G244">
            <v>120256.65</v>
          </cell>
          <cell r="H244">
            <v>6713.92</v>
          </cell>
          <cell r="I244">
            <v>27055.81</v>
          </cell>
          <cell r="J244">
            <v>0</v>
          </cell>
          <cell r="K244">
            <v>0</v>
          </cell>
          <cell r="L244">
            <v>0</v>
          </cell>
          <cell r="M244">
            <v>13734.85</v>
          </cell>
          <cell r="N244">
            <v>0</v>
          </cell>
          <cell r="O244">
            <v>0</v>
          </cell>
          <cell r="P244">
            <v>0</v>
          </cell>
          <cell r="Q244">
            <v>0</v>
          </cell>
          <cell r="R244">
            <v>82834.39</v>
          </cell>
          <cell r="S244">
            <v>28037.72</v>
          </cell>
          <cell r="T244">
            <v>0</v>
          </cell>
          <cell r="U244">
            <v>741.35</v>
          </cell>
          <cell r="V244">
            <v>0</v>
          </cell>
          <cell r="W244">
            <v>1594</v>
          </cell>
          <cell r="X244">
            <v>0</v>
          </cell>
          <cell r="Y244">
            <v>42553.16</v>
          </cell>
          <cell r="Z244">
            <v>14267.82</v>
          </cell>
          <cell r="AA244">
            <v>764</v>
          </cell>
          <cell r="AB244">
            <v>1949.27</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171564.47</v>
          </cell>
          <cell r="BW244">
            <v>46694.62</v>
          </cell>
          <cell r="BX244">
            <v>10865.9</v>
          </cell>
          <cell r="BY244">
            <v>717.07</v>
          </cell>
          <cell r="BZ244">
            <v>0</v>
          </cell>
          <cell r="CA244">
            <v>784</v>
          </cell>
          <cell r="CB244">
            <v>0</v>
          </cell>
          <cell r="CC244">
            <v>62438.73</v>
          </cell>
          <cell r="CD244">
            <v>28469.65</v>
          </cell>
          <cell r="CE244">
            <v>114</v>
          </cell>
          <cell r="CF244">
            <v>4765.3999999999996</v>
          </cell>
          <cell r="CG244">
            <v>0</v>
          </cell>
          <cell r="CH244">
            <v>0</v>
          </cell>
          <cell r="CI244">
            <v>0</v>
          </cell>
          <cell r="CJ244">
            <v>93996.479999999996</v>
          </cell>
          <cell r="CK244">
            <v>35480.559999999998</v>
          </cell>
          <cell r="CL244">
            <v>99405.26</v>
          </cell>
          <cell r="CM244">
            <v>8662.7800000000007</v>
          </cell>
          <cell r="CN244">
            <v>29883.66</v>
          </cell>
          <cell r="CO244">
            <v>3311.24</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26646.51</v>
          </cell>
          <cell r="DH244">
            <v>6747.3</v>
          </cell>
          <cell r="DI244">
            <v>0</v>
          </cell>
          <cell r="DJ244">
            <v>25626.799999999999</v>
          </cell>
          <cell r="DK244">
            <v>0</v>
          </cell>
          <cell r="DL244">
            <v>140215</v>
          </cell>
          <cell r="DM244">
            <v>43866.57</v>
          </cell>
          <cell r="DN244">
            <v>3076.2</v>
          </cell>
          <cell r="DO244">
            <v>133.58000000000001</v>
          </cell>
          <cell r="DP244">
            <v>0</v>
          </cell>
          <cell r="DQ244">
            <v>4710</v>
          </cell>
          <cell r="DR244">
            <v>0</v>
          </cell>
          <cell r="DS244">
            <v>15859.07</v>
          </cell>
          <cell r="DT244">
            <v>6316.17</v>
          </cell>
          <cell r="DU244">
            <v>498</v>
          </cell>
          <cell r="DV244">
            <v>0</v>
          </cell>
          <cell r="DW244">
            <v>0</v>
          </cell>
          <cell r="DX244">
            <v>0</v>
          </cell>
          <cell r="DY244">
            <v>0</v>
          </cell>
          <cell r="DZ244">
            <v>350841.75</v>
          </cell>
          <cell r="EA244">
            <v>125653.55</v>
          </cell>
          <cell r="EB244">
            <v>23564.26</v>
          </cell>
          <cell r="EC244">
            <v>0</v>
          </cell>
          <cell r="ED244">
            <v>0</v>
          </cell>
          <cell r="EE244">
            <v>1279</v>
          </cell>
          <cell r="EF244">
            <v>0</v>
          </cell>
          <cell r="EG244">
            <v>156340.76999999999</v>
          </cell>
          <cell r="EH244">
            <v>54676.95</v>
          </cell>
          <cell r="EI244">
            <v>1235.3499999999999</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0</v>
          </cell>
          <cell r="FN244">
            <v>0</v>
          </cell>
          <cell r="FO244">
            <v>0</v>
          </cell>
          <cell r="FP244">
            <v>2971.5</v>
          </cell>
          <cell r="FQ244">
            <v>507.82</v>
          </cell>
          <cell r="FR244">
            <v>650</v>
          </cell>
          <cell r="FS244">
            <v>0</v>
          </cell>
          <cell r="FT244">
            <v>26227.9</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225019.54</v>
          </cell>
          <cell r="GL244">
            <v>88910.99</v>
          </cell>
          <cell r="GM244">
            <v>125705.46</v>
          </cell>
          <cell r="GN244">
            <v>221677.56</v>
          </cell>
          <cell r="GO244">
            <v>2091.9899999999998</v>
          </cell>
          <cell r="GP244">
            <v>0</v>
          </cell>
          <cell r="GQ244">
            <v>0</v>
          </cell>
          <cell r="GR244">
            <v>299324.78000000003</v>
          </cell>
          <cell r="GS244">
            <v>74829.59</v>
          </cell>
          <cell r="GT244">
            <v>18698.8</v>
          </cell>
          <cell r="GU244">
            <v>85449</v>
          </cell>
          <cell r="GV244">
            <v>35229.120000000003</v>
          </cell>
          <cell r="GW244">
            <v>5185</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322324</v>
          </cell>
          <cell r="IV244">
            <v>0</v>
          </cell>
          <cell r="IW244">
            <v>0</v>
          </cell>
          <cell r="IX244">
            <v>0</v>
          </cell>
          <cell r="IY244">
            <v>0</v>
          </cell>
          <cell r="IZ244">
            <v>0</v>
          </cell>
          <cell r="JA244">
            <v>0</v>
          </cell>
          <cell r="JB244">
            <v>0</v>
          </cell>
          <cell r="JC244">
            <v>0</v>
          </cell>
          <cell r="JD244">
            <v>0</v>
          </cell>
          <cell r="JE244">
            <v>0</v>
          </cell>
          <cell r="JF244">
            <v>0</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v>
          </cell>
          <cell r="KA244">
            <v>0</v>
          </cell>
          <cell r="KB244">
            <v>0</v>
          </cell>
          <cell r="KC244">
            <v>0</v>
          </cell>
          <cell r="KD244">
            <v>78.44</v>
          </cell>
          <cell r="KE244">
            <v>5146544.66</v>
          </cell>
          <cell r="KF244">
            <v>1652749.05</v>
          </cell>
          <cell r="KG244">
            <v>1548801.49</v>
          </cell>
          <cell r="KH244">
            <v>451099.96</v>
          </cell>
          <cell r="KI244">
            <v>100146.59</v>
          </cell>
          <cell r="KJ244">
            <v>69545.850000000006</v>
          </cell>
          <cell r="KK244">
            <v>322402.44</v>
          </cell>
        </row>
        <row r="245">
          <cell r="A245">
            <v>242</v>
          </cell>
          <cell r="B245">
            <v>5607</v>
          </cell>
          <cell r="C245" t="str">
            <v>Rock Valley Comm School District</v>
          </cell>
          <cell r="D245">
            <v>5156461.45</v>
          </cell>
          <cell r="E245">
            <v>1536159.51</v>
          </cell>
          <cell r="F245">
            <v>459769.35</v>
          </cell>
          <cell r="G245">
            <v>311195.23</v>
          </cell>
          <cell r="H245">
            <v>24464.38</v>
          </cell>
          <cell r="I245">
            <v>550</v>
          </cell>
          <cell r="J245">
            <v>0</v>
          </cell>
          <cell r="K245">
            <v>46141.2</v>
          </cell>
          <cell r="L245">
            <v>16043.51</v>
          </cell>
          <cell r="M245">
            <v>284.22000000000003</v>
          </cell>
          <cell r="N245">
            <v>254.58</v>
          </cell>
          <cell r="O245">
            <v>0</v>
          </cell>
          <cell r="P245">
            <v>0</v>
          </cell>
          <cell r="Q245">
            <v>0</v>
          </cell>
          <cell r="R245">
            <v>183188.95</v>
          </cell>
          <cell r="S245">
            <v>55061.09</v>
          </cell>
          <cell r="T245">
            <v>398</v>
          </cell>
          <cell r="U245">
            <v>1030.3800000000001</v>
          </cell>
          <cell r="V245">
            <v>0</v>
          </cell>
          <cell r="W245">
            <v>0</v>
          </cell>
          <cell r="X245">
            <v>0</v>
          </cell>
          <cell r="Y245">
            <v>38470.959999999999</v>
          </cell>
          <cell r="Z245">
            <v>6521.41</v>
          </cell>
          <cell r="AA245">
            <v>0</v>
          </cell>
          <cell r="AB245">
            <v>774.61</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1122.2</v>
          </cell>
          <cell r="BY245">
            <v>0</v>
          </cell>
          <cell r="BZ245">
            <v>0</v>
          </cell>
          <cell r="CA245">
            <v>0</v>
          </cell>
          <cell r="CB245">
            <v>0</v>
          </cell>
          <cell r="CC245">
            <v>23712</v>
          </cell>
          <cell r="CD245">
            <v>7207.12</v>
          </cell>
          <cell r="CE245">
            <v>0</v>
          </cell>
          <cell r="CF245">
            <v>3809.35</v>
          </cell>
          <cell r="CG245">
            <v>0</v>
          </cell>
          <cell r="CH245">
            <v>0</v>
          </cell>
          <cell r="CI245">
            <v>0</v>
          </cell>
          <cell r="CJ245">
            <v>116266.58</v>
          </cell>
          <cell r="CK245">
            <v>40022.9</v>
          </cell>
          <cell r="CL245">
            <v>17416.79</v>
          </cell>
          <cell r="CM245">
            <v>7895.93</v>
          </cell>
          <cell r="CN245">
            <v>21603.63</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41913.56</v>
          </cell>
          <cell r="DH245">
            <v>12061.7</v>
          </cell>
          <cell r="DI245">
            <v>0</v>
          </cell>
          <cell r="DJ245">
            <v>14167.8</v>
          </cell>
          <cell r="DK245">
            <v>0</v>
          </cell>
          <cell r="DL245">
            <v>217719.44</v>
          </cell>
          <cell r="DM245">
            <v>68557.320000000007</v>
          </cell>
          <cell r="DN245">
            <v>1968.04</v>
          </cell>
          <cell r="DO245">
            <v>462.16</v>
          </cell>
          <cell r="DP245">
            <v>0</v>
          </cell>
          <cell r="DQ245">
            <v>1010</v>
          </cell>
          <cell r="DR245">
            <v>0</v>
          </cell>
          <cell r="DS245">
            <v>0</v>
          </cell>
          <cell r="DT245">
            <v>0</v>
          </cell>
          <cell r="DU245">
            <v>1244</v>
          </cell>
          <cell r="DV245">
            <v>0</v>
          </cell>
          <cell r="DW245">
            <v>0</v>
          </cell>
          <cell r="DX245">
            <v>0</v>
          </cell>
          <cell r="DY245">
            <v>0</v>
          </cell>
          <cell r="DZ245">
            <v>379609.77</v>
          </cell>
          <cell r="EA245">
            <v>152225.4</v>
          </cell>
          <cell r="EB245">
            <v>565.36</v>
          </cell>
          <cell r="EC245">
            <v>552.33000000000004</v>
          </cell>
          <cell r="ED245">
            <v>0</v>
          </cell>
          <cell r="EE245">
            <v>1857</v>
          </cell>
          <cell r="EF245">
            <v>0</v>
          </cell>
          <cell r="EG245">
            <v>74503.33</v>
          </cell>
          <cell r="EH245">
            <v>33507.24</v>
          </cell>
          <cell r="EI245">
            <v>10277.5</v>
          </cell>
          <cell r="EJ245">
            <v>2701.8</v>
          </cell>
          <cell r="EK245">
            <v>0</v>
          </cell>
          <cell r="EL245">
            <v>680.53</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4364.68</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10045</v>
          </cell>
          <cell r="FZ245">
            <v>0</v>
          </cell>
          <cell r="GA245">
            <v>0</v>
          </cell>
          <cell r="GB245">
            <v>0</v>
          </cell>
          <cell r="GC245">
            <v>0</v>
          </cell>
          <cell r="GD245">
            <v>0</v>
          </cell>
          <cell r="GE245">
            <v>0</v>
          </cell>
          <cell r="GF245">
            <v>0</v>
          </cell>
          <cell r="GG245">
            <v>0</v>
          </cell>
          <cell r="GH245">
            <v>0</v>
          </cell>
          <cell r="GI245">
            <v>0</v>
          </cell>
          <cell r="GJ245">
            <v>0</v>
          </cell>
          <cell r="GK245">
            <v>243105.73</v>
          </cell>
          <cell r="GL245">
            <v>90662.06</v>
          </cell>
          <cell r="GM245">
            <v>24310.12</v>
          </cell>
          <cell r="GN245">
            <v>320588.03000000003</v>
          </cell>
          <cell r="GO245">
            <v>9395</v>
          </cell>
          <cell r="GP245">
            <v>0</v>
          </cell>
          <cell r="GQ245">
            <v>0</v>
          </cell>
          <cell r="GR245">
            <v>125836.66</v>
          </cell>
          <cell r="GS245">
            <v>32002.23</v>
          </cell>
          <cell r="GT245">
            <v>363456.14</v>
          </cell>
          <cell r="GU245">
            <v>63840.45</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456514</v>
          </cell>
          <cell r="IV245">
            <v>0</v>
          </cell>
          <cell r="IW245">
            <v>0</v>
          </cell>
          <cell r="IX245">
            <v>0</v>
          </cell>
          <cell r="IY245">
            <v>0</v>
          </cell>
          <cell r="IZ245">
            <v>0</v>
          </cell>
          <cell r="JA245">
            <v>0</v>
          </cell>
          <cell r="JB245">
            <v>0</v>
          </cell>
          <cell r="JC245">
            <v>0</v>
          </cell>
          <cell r="JD245">
            <v>0</v>
          </cell>
          <cell r="JE245">
            <v>0</v>
          </cell>
          <cell r="JF245">
            <v>0</v>
          </cell>
          <cell r="JG245">
            <v>0</v>
          </cell>
          <cell r="JH245">
            <v>0</v>
          </cell>
          <cell r="JI245">
            <v>0</v>
          </cell>
          <cell r="JJ245">
            <v>0</v>
          </cell>
          <cell r="JK245">
            <v>0</v>
          </cell>
          <cell r="JL245">
            <v>0</v>
          </cell>
          <cell r="JM245">
            <v>0</v>
          </cell>
          <cell r="JN245">
            <v>0</v>
          </cell>
          <cell r="JO245">
            <v>0</v>
          </cell>
          <cell r="JP245">
            <v>0</v>
          </cell>
          <cell r="JQ245">
            <v>0</v>
          </cell>
          <cell r="JR245">
            <v>0</v>
          </cell>
          <cell r="JS245">
            <v>0</v>
          </cell>
          <cell r="JT245">
            <v>0</v>
          </cell>
          <cell r="JU245">
            <v>0</v>
          </cell>
          <cell r="JV245">
            <v>0</v>
          </cell>
          <cell r="JW245">
            <v>0</v>
          </cell>
          <cell r="JX245">
            <v>0</v>
          </cell>
          <cell r="JY245">
            <v>0</v>
          </cell>
          <cell r="JZ245">
            <v>0</v>
          </cell>
          <cell r="KA245">
            <v>0</v>
          </cell>
          <cell r="KB245">
            <v>0</v>
          </cell>
          <cell r="KC245">
            <v>0</v>
          </cell>
          <cell r="KD245">
            <v>0</v>
          </cell>
          <cell r="KE245">
            <v>6605016.0700000003</v>
          </cell>
          <cell r="KF245">
            <v>2037969.79</v>
          </cell>
          <cell r="KG245">
            <v>937134.96</v>
          </cell>
          <cell r="KH245">
            <v>725166.55</v>
          </cell>
          <cell r="KI245">
            <v>55463.01</v>
          </cell>
          <cell r="KJ245">
            <v>18265.330000000002</v>
          </cell>
          <cell r="KK245">
            <v>456514</v>
          </cell>
        </row>
        <row r="246">
          <cell r="A246">
            <v>243</v>
          </cell>
          <cell r="B246">
            <v>5643</v>
          </cell>
          <cell r="C246" t="str">
            <v>Roland-Story Comm School District</v>
          </cell>
          <cell r="D246">
            <v>6235283.7000000002</v>
          </cell>
          <cell r="E246">
            <v>1684265.88</v>
          </cell>
          <cell r="F246">
            <v>565166.79</v>
          </cell>
          <cell r="G246">
            <v>140599.84</v>
          </cell>
          <cell r="H246">
            <v>25973.41</v>
          </cell>
          <cell r="I246">
            <v>1391.02</v>
          </cell>
          <cell r="J246">
            <v>0</v>
          </cell>
          <cell r="K246">
            <v>0</v>
          </cell>
          <cell r="L246">
            <v>0</v>
          </cell>
          <cell r="M246">
            <v>0</v>
          </cell>
          <cell r="N246">
            <v>0</v>
          </cell>
          <cell r="O246">
            <v>0</v>
          </cell>
          <cell r="P246">
            <v>0</v>
          </cell>
          <cell r="Q246">
            <v>0</v>
          </cell>
          <cell r="R246">
            <v>179844.16</v>
          </cell>
          <cell r="S246">
            <v>57439.43</v>
          </cell>
          <cell r="T246">
            <v>11950</v>
          </cell>
          <cell r="U246">
            <v>2200.4299999999998</v>
          </cell>
          <cell r="V246">
            <v>0</v>
          </cell>
          <cell r="W246">
            <v>0</v>
          </cell>
          <cell r="X246">
            <v>0</v>
          </cell>
          <cell r="Y246">
            <v>48242</v>
          </cell>
          <cell r="Z246">
            <v>8211.94</v>
          </cell>
          <cell r="AA246">
            <v>1581.62</v>
          </cell>
          <cell r="AB246">
            <v>15739.13</v>
          </cell>
          <cell r="AC246">
            <v>0</v>
          </cell>
          <cell r="AD246">
            <v>144</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76036.3</v>
          </cell>
          <cell r="BW246">
            <v>12629.12</v>
          </cell>
          <cell r="BX246">
            <v>10489.29</v>
          </cell>
          <cell r="BY246">
            <v>521.94000000000005</v>
          </cell>
          <cell r="BZ246">
            <v>0</v>
          </cell>
          <cell r="CA246">
            <v>0</v>
          </cell>
          <cell r="CB246">
            <v>0</v>
          </cell>
          <cell r="CC246">
            <v>123180.8</v>
          </cell>
          <cell r="CD246">
            <v>36394.79</v>
          </cell>
          <cell r="CE246">
            <v>0</v>
          </cell>
          <cell r="CF246">
            <v>7011.68</v>
          </cell>
          <cell r="CG246">
            <v>0</v>
          </cell>
          <cell r="CH246">
            <v>0</v>
          </cell>
          <cell r="CI246">
            <v>0</v>
          </cell>
          <cell r="CJ246">
            <v>99384.75</v>
          </cell>
          <cell r="CK246">
            <v>15775.01</v>
          </cell>
          <cell r="CL246">
            <v>9158.75</v>
          </cell>
          <cell r="CM246">
            <v>39627.67</v>
          </cell>
          <cell r="CN246">
            <v>15768.88</v>
          </cell>
          <cell r="CO246">
            <v>0</v>
          </cell>
          <cell r="CP246">
            <v>0</v>
          </cell>
          <cell r="CQ246">
            <v>0</v>
          </cell>
          <cell r="CR246">
            <v>0</v>
          </cell>
          <cell r="CS246">
            <v>6223.38</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14953.54</v>
          </cell>
          <cell r="DH246">
            <v>2567.7199999999998</v>
          </cell>
          <cell r="DI246">
            <v>0</v>
          </cell>
          <cell r="DJ246">
            <v>0</v>
          </cell>
          <cell r="DK246">
            <v>0</v>
          </cell>
          <cell r="DL246">
            <v>207757.35</v>
          </cell>
          <cell r="DM246">
            <v>40137.25</v>
          </cell>
          <cell r="DN246">
            <v>9628.24</v>
          </cell>
          <cell r="DO246">
            <v>8552.77</v>
          </cell>
          <cell r="DP246">
            <v>0</v>
          </cell>
          <cell r="DQ246">
            <v>561</v>
          </cell>
          <cell r="DR246">
            <v>0</v>
          </cell>
          <cell r="DS246">
            <v>0</v>
          </cell>
          <cell r="DT246">
            <v>0</v>
          </cell>
          <cell r="DU246">
            <v>1078</v>
          </cell>
          <cell r="DV246">
            <v>0</v>
          </cell>
          <cell r="DW246">
            <v>0</v>
          </cell>
          <cell r="DX246">
            <v>0</v>
          </cell>
          <cell r="DY246">
            <v>0</v>
          </cell>
          <cell r="DZ246">
            <v>499445.53</v>
          </cell>
          <cell r="EA246">
            <v>83372.2</v>
          </cell>
          <cell r="EB246">
            <v>13284.95</v>
          </cell>
          <cell r="EC246">
            <v>1578.26</v>
          </cell>
          <cell r="ED246">
            <v>0</v>
          </cell>
          <cell r="EE246">
            <v>1933</v>
          </cell>
          <cell r="EF246">
            <v>0</v>
          </cell>
          <cell r="EG246">
            <v>88000</v>
          </cell>
          <cell r="EH246">
            <v>23375.61</v>
          </cell>
          <cell r="EI246">
            <v>36320.959999999999</v>
          </cell>
          <cell r="EJ246">
            <v>1688.76</v>
          </cell>
          <cell r="EK246">
            <v>0</v>
          </cell>
          <cell r="EL246">
            <v>7323.83</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3603.86</v>
          </cell>
          <cell r="FL246">
            <v>0</v>
          </cell>
          <cell r="FM246">
            <v>0</v>
          </cell>
          <cell r="FN246">
            <v>0</v>
          </cell>
          <cell r="FO246">
            <v>0</v>
          </cell>
          <cell r="FP246">
            <v>52200</v>
          </cell>
          <cell r="FQ246">
            <v>18207.04</v>
          </cell>
          <cell r="FR246">
            <v>5254.68</v>
          </cell>
          <cell r="FS246">
            <v>0</v>
          </cell>
          <cell r="FT246">
            <v>0</v>
          </cell>
          <cell r="FU246">
            <v>2069</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J246">
            <v>0</v>
          </cell>
          <cell r="GK246">
            <v>199399.94</v>
          </cell>
          <cell r="GL246">
            <v>70984.600000000006</v>
          </cell>
          <cell r="GM246">
            <v>144126.66</v>
          </cell>
          <cell r="GN246">
            <v>344511.62</v>
          </cell>
          <cell r="GO246">
            <v>22877.75</v>
          </cell>
          <cell r="GP246">
            <v>0</v>
          </cell>
          <cell r="GQ246">
            <v>0</v>
          </cell>
          <cell r="GR246">
            <v>195310.16</v>
          </cell>
          <cell r="GS246">
            <v>41661.120000000003</v>
          </cell>
          <cell r="GT246">
            <v>14831.15</v>
          </cell>
          <cell r="GU246">
            <v>52727.38</v>
          </cell>
          <cell r="GV246">
            <v>0</v>
          </cell>
          <cell r="GW246">
            <v>220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435890</v>
          </cell>
          <cell r="IV246">
            <v>0</v>
          </cell>
          <cell r="IW246">
            <v>0</v>
          </cell>
          <cell r="IX246">
            <v>0</v>
          </cell>
          <cell r="IY246">
            <v>0</v>
          </cell>
          <cell r="IZ246">
            <v>0</v>
          </cell>
          <cell r="JA246">
            <v>0</v>
          </cell>
          <cell r="JB246">
            <v>925.4</v>
          </cell>
          <cell r="JC246">
            <v>0</v>
          </cell>
          <cell r="JD246">
            <v>0</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v>
          </cell>
          <cell r="JS246">
            <v>0</v>
          </cell>
          <cell r="JT246">
            <v>0</v>
          </cell>
          <cell r="JU246">
            <v>0</v>
          </cell>
          <cell r="JV246">
            <v>0</v>
          </cell>
          <cell r="JW246">
            <v>0</v>
          </cell>
          <cell r="JX246">
            <v>0</v>
          </cell>
          <cell r="JY246">
            <v>0</v>
          </cell>
          <cell r="JZ246">
            <v>0</v>
          </cell>
          <cell r="KA246">
            <v>0</v>
          </cell>
          <cell r="KB246">
            <v>0</v>
          </cell>
          <cell r="KC246">
            <v>0</v>
          </cell>
          <cell r="KD246">
            <v>0</v>
          </cell>
          <cell r="KE246">
            <v>8004084.6900000004</v>
          </cell>
          <cell r="KF246">
            <v>2092453.99</v>
          </cell>
          <cell r="KG246">
            <v>847651.87</v>
          </cell>
          <cell r="KH246">
            <v>617327.19999999995</v>
          </cell>
          <cell r="KI246">
            <v>64620.04</v>
          </cell>
          <cell r="KJ246">
            <v>13641.85</v>
          </cell>
          <cell r="KK246">
            <v>436815.4</v>
          </cell>
        </row>
        <row r="247">
          <cell r="A247">
            <v>244</v>
          </cell>
          <cell r="B247">
            <v>5697</v>
          </cell>
          <cell r="C247" t="str">
            <v>Rudd-Rockford-Marble Rk Comm School District</v>
          </cell>
          <cell r="D247">
            <v>2431974.9700000002</v>
          </cell>
          <cell r="E247">
            <v>820422.95</v>
          </cell>
          <cell r="F247">
            <v>442970.15</v>
          </cell>
          <cell r="G247">
            <v>83219.5</v>
          </cell>
          <cell r="H247">
            <v>0</v>
          </cell>
          <cell r="I247">
            <v>2568.46</v>
          </cell>
          <cell r="J247">
            <v>0</v>
          </cell>
          <cell r="K247">
            <v>0</v>
          </cell>
          <cell r="L247">
            <v>0</v>
          </cell>
          <cell r="M247">
            <v>0</v>
          </cell>
          <cell r="N247">
            <v>0</v>
          </cell>
          <cell r="O247">
            <v>0</v>
          </cell>
          <cell r="P247">
            <v>0</v>
          </cell>
          <cell r="Q247">
            <v>0</v>
          </cell>
          <cell r="R247">
            <v>44017</v>
          </cell>
          <cell r="S247">
            <v>16288.98</v>
          </cell>
          <cell r="T247">
            <v>1148</v>
          </cell>
          <cell r="U247">
            <v>0</v>
          </cell>
          <cell r="V247">
            <v>0</v>
          </cell>
          <cell r="W247">
            <v>0</v>
          </cell>
          <cell r="X247">
            <v>0</v>
          </cell>
          <cell r="Y247">
            <v>21888.18</v>
          </cell>
          <cell r="Z247">
            <v>12464.78</v>
          </cell>
          <cell r="AA247">
            <v>2438.04</v>
          </cell>
          <cell r="AB247">
            <v>3124.64</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542.99</v>
          </cell>
          <cell r="BY247">
            <v>0</v>
          </cell>
          <cell r="BZ247">
            <v>0</v>
          </cell>
          <cell r="CA247">
            <v>89</v>
          </cell>
          <cell r="CB247">
            <v>0</v>
          </cell>
          <cell r="CC247">
            <v>35464.14</v>
          </cell>
          <cell r="CD247">
            <v>13886.46</v>
          </cell>
          <cell r="CE247">
            <v>0</v>
          </cell>
          <cell r="CF247">
            <v>6692.85</v>
          </cell>
          <cell r="CG247">
            <v>0</v>
          </cell>
          <cell r="CH247">
            <v>0</v>
          </cell>
          <cell r="CI247">
            <v>0</v>
          </cell>
          <cell r="CJ247">
            <v>26002.04</v>
          </cell>
          <cell r="CK247">
            <v>9380.81</v>
          </cell>
          <cell r="CL247">
            <v>327</v>
          </cell>
          <cell r="CM247">
            <v>0</v>
          </cell>
          <cell r="CN247">
            <v>17200</v>
          </cell>
          <cell r="CO247">
            <v>0</v>
          </cell>
          <cell r="CP247">
            <v>0</v>
          </cell>
          <cell r="CQ247">
            <v>0</v>
          </cell>
          <cell r="CR247">
            <v>0</v>
          </cell>
          <cell r="CS247">
            <v>4734.6000000000004</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5136.83</v>
          </cell>
          <cell r="DH247">
            <v>0</v>
          </cell>
          <cell r="DI247">
            <v>0</v>
          </cell>
          <cell r="DJ247">
            <v>2788</v>
          </cell>
          <cell r="DK247">
            <v>0</v>
          </cell>
          <cell r="DL247">
            <v>155565.38</v>
          </cell>
          <cell r="DM247">
            <v>48922.2</v>
          </cell>
          <cell r="DN247">
            <v>6271.92</v>
          </cell>
          <cell r="DO247">
            <v>1650</v>
          </cell>
          <cell r="DP247">
            <v>0</v>
          </cell>
          <cell r="DQ247">
            <v>1081</v>
          </cell>
          <cell r="DR247">
            <v>0</v>
          </cell>
          <cell r="DS247">
            <v>0</v>
          </cell>
          <cell r="DT247">
            <v>0</v>
          </cell>
          <cell r="DU247">
            <v>545.21</v>
          </cell>
          <cell r="DV247">
            <v>0</v>
          </cell>
          <cell r="DW247">
            <v>0</v>
          </cell>
          <cell r="DX247">
            <v>0</v>
          </cell>
          <cell r="DY247">
            <v>0</v>
          </cell>
          <cell r="DZ247">
            <v>185194.42</v>
          </cell>
          <cell r="EA247">
            <v>73716.960000000006</v>
          </cell>
          <cell r="EB247">
            <v>1391.73</v>
          </cell>
          <cell r="EC247">
            <v>228.34</v>
          </cell>
          <cell r="ED247">
            <v>0</v>
          </cell>
          <cell r="EE247">
            <v>3392</v>
          </cell>
          <cell r="EF247">
            <v>0</v>
          </cell>
          <cell r="EG247">
            <v>23253.85</v>
          </cell>
          <cell r="EH247">
            <v>8642.76</v>
          </cell>
          <cell r="EI247">
            <v>32536.17</v>
          </cell>
          <cell r="EJ247">
            <v>750.25</v>
          </cell>
          <cell r="EK247">
            <v>0</v>
          </cell>
          <cell r="EL247">
            <v>1210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0</v>
          </cell>
          <cell r="FN247">
            <v>0</v>
          </cell>
          <cell r="FO247">
            <v>0</v>
          </cell>
          <cell r="FP247">
            <v>0</v>
          </cell>
          <cell r="FQ247">
            <v>0</v>
          </cell>
          <cell r="FR247">
            <v>490</v>
          </cell>
          <cell r="FS247">
            <v>0</v>
          </cell>
          <cell r="FT247">
            <v>0</v>
          </cell>
          <cell r="FU247">
            <v>0</v>
          </cell>
          <cell r="FV247">
            <v>0</v>
          </cell>
          <cell r="FW247">
            <v>1294.6099999999999</v>
          </cell>
          <cell r="FX247">
            <v>404.06</v>
          </cell>
          <cell r="FY247">
            <v>547.29999999999995</v>
          </cell>
          <cell r="FZ247">
            <v>9531.74</v>
          </cell>
          <cell r="GA247">
            <v>0</v>
          </cell>
          <cell r="GB247">
            <v>400</v>
          </cell>
          <cell r="GC247">
            <v>0</v>
          </cell>
          <cell r="GD247">
            <v>0</v>
          </cell>
          <cell r="GE247">
            <v>0</v>
          </cell>
          <cell r="GF247">
            <v>0</v>
          </cell>
          <cell r="GG247">
            <v>0</v>
          </cell>
          <cell r="GH247">
            <v>0</v>
          </cell>
          <cell r="GI247">
            <v>0</v>
          </cell>
          <cell r="GJ247">
            <v>0</v>
          </cell>
          <cell r="GK247">
            <v>141688.72</v>
          </cell>
          <cell r="GL247">
            <v>49892.51</v>
          </cell>
          <cell r="GM247">
            <v>74168.710000000006</v>
          </cell>
          <cell r="GN247">
            <v>227828.14</v>
          </cell>
          <cell r="GO247">
            <v>0</v>
          </cell>
          <cell r="GP247">
            <v>740</v>
          </cell>
          <cell r="GQ247">
            <v>0</v>
          </cell>
          <cell r="GR247">
            <v>130455.36</v>
          </cell>
          <cell r="GS247">
            <v>34101.050000000003</v>
          </cell>
          <cell r="GT247">
            <v>17289.27</v>
          </cell>
          <cell r="GU247">
            <v>30727.15</v>
          </cell>
          <cell r="GV247">
            <v>0</v>
          </cell>
          <cell r="GW247">
            <v>1185</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199331</v>
          </cell>
          <cell r="IV247">
            <v>0</v>
          </cell>
          <cell r="IW247">
            <v>0</v>
          </cell>
          <cell r="IX247">
            <v>0</v>
          </cell>
          <cell r="IY247">
            <v>0</v>
          </cell>
          <cell r="IZ247">
            <v>0</v>
          </cell>
          <cell r="JA247">
            <v>0</v>
          </cell>
          <cell r="JB247">
            <v>0</v>
          </cell>
          <cell r="JC247">
            <v>0</v>
          </cell>
          <cell r="JD247">
            <v>0</v>
          </cell>
          <cell r="JE247">
            <v>0</v>
          </cell>
          <cell r="JF247">
            <v>0</v>
          </cell>
          <cell r="JG247">
            <v>0</v>
          </cell>
          <cell r="JH247">
            <v>0</v>
          </cell>
          <cell r="JI247">
            <v>0</v>
          </cell>
          <cell r="JJ247">
            <v>0</v>
          </cell>
          <cell r="JK247">
            <v>0</v>
          </cell>
          <cell r="JL247">
            <v>0</v>
          </cell>
          <cell r="JM247">
            <v>0</v>
          </cell>
          <cell r="JN247">
            <v>0</v>
          </cell>
          <cell r="JO247">
            <v>0</v>
          </cell>
          <cell r="JP247">
            <v>0</v>
          </cell>
          <cell r="JQ247">
            <v>0</v>
          </cell>
          <cell r="JR247">
            <v>0</v>
          </cell>
          <cell r="JS247">
            <v>0</v>
          </cell>
          <cell r="JT247">
            <v>0</v>
          </cell>
          <cell r="JU247">
            <v>0</v>
          </cell>
          <cell r="JV247">
            <v>0</v>
          </cell>
          <cell r="JW247">
            <v>0</v>
          </cell>
          <cell r="JX247">
            <v>0</v>
          </cell>
          <cell r="JY247">
            <v>0</v>
          </cell>
          <cell r="JZ247">
            <v>0</v>
          </cell>
          <cell r="KA247">
            <v>0</v>
          </cell>
          <cell r="KB247">
            <v>0</v>
          </cell>
          <cell r="KC247">
            <v>0</v>
          </cell>
          <cell r="KD247">
            <v>0</v>
          </cell>
          <cell r="KE247">
            <v>3196798.67</v>
          </cell>
          <cell r="KF247">
            <v>1088123.52</v>
          </cell>
          <cell r="KG247">
            <v>590537.92000000004</v>
          </cell>
          <cell r="KH247">
            <v>363752.61</v>
          </cell>
          <cell r="KI247">
            <v>17200</v>
          </cell>
          <cell r="KJ247">
            <v>13453.46</v>
          </cell>
          <cell r="KK247">
            <v>199331</v>
          </cell>
        </row>
        <row r="248">
          <cell r="A248">
            <v>245</v>
          </cell>
          <cell r="B248">
            <v>5724</v>
          </cell>
          <cell r="C248" t="str">
            <v>Ruthven-Ayrshire Comm School District</v>
          </cell>
          <cell r="D248">
            <v>1174603.21</v>
          </cell>
          <cell r="E248">
            <v>260113.01</v>
          </cell>
          <cell r="F248">
            <v>816249.7</v>
          </cell>
          <cell r="G248">
            <v>69197</v>
          </cell>
          <cell r="H248">
            <v>40883.42</v>
          </cell>
          <cell r="I248">
            <v>2123.92</v>
          </cell>
          <cell r="J248">
            <v>0</v>
          </cell>
          <cell r="K248">
            <v>0</v>
          </cell>
          <cell r="L248">
            <v>0</v>
          </cell>
          <cell r="M248">
            <v>0</v>
          </cell>
          <cell r="N248">
            <v>0</v>
          </cell>
          <cell r="O248">
            <v>0</v>
          </cell>
          <cell r="P248">
            <v>0</v>
          </cell>
          <cell r="Q248">
            <v>0</v>
          </cell>
          <cell r="R248">
            <v>0</v>
          </cell>
          <cell r="S248">
            <v>0</v>
          </cell>
          <cell r="T248">
            <v>43155.12</v>
          </cell>
          <cell r="U248">
            <v>0</v>
          </cell>
          <cell r="V248">
            <v>0</v>
          </cell>
          <cell r="W248">
            <v>0</v>
          </cell>
          <cell r="X248">
            <v>0</v>
          </cell>
          <cell r="Y248">
            <v>0</v>
          </cell>
          <cell r="Z248">
            <v>0</v>
          </cell>
          <cell r="AA248">
            <v>0</v>
          </cell>
          <cell r="AB248">
            <v>6556.72</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134100.69</v>
          </cell>
          <cell r="BY248">
            <v>0</v>
          </cell>
          <cell r="BZ248">
            <v>0</v>
          </cell>
          <cell r="CA248">
            <v>0</v>
          </cell>
          <cell r="CB248">
            <v>0</v>
          </cell>
          <cell r="CC248">
            <v>4516.16</v>
          </cell>
          <cell r="CD248">
            <v>771.82</v>
          </cell>
          <cell r="CE248">
            <v>0</v>
          </cell>
          <cell r="CF248">
            <v>0</v>
          </cell>
          <cell r="CG248">
            <v>0</v>
          </cell>
          <cell r="CH248">
            <v>0</v>
          </cell>
          <cell r="CI248">
            <v>0</v>
          </cell>
          <cell r="CJ248">
            <v>35085.71</v>
          </cell>
          <cell r="CK248">
            <v>9650.4599999999991</v>
          </cell>
          <cell r="CL248">
            <v>17559.759999999998</v>
          </cell>
          <cell r="CM248">
            <v>0</v>
          </cell>
          <cell r="CN248">
            <v>36327.72</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26485.82</v>
          </cell>
          <cell r="DH248">
            <v>235.09</v>
          </cell>
          <cell r="DI248">
            <v>0</v>
          </cell>
          <cell r="DJ248">
            <v>2005.5</v>
          </cell>
          <cell r="DK248">
            <v>0</v>
          </cell>
          <cell r="DL248">
            <v>131596.26999999999</v>
          </cell>
          <cell r="DM248">
            <v>25945.38</v>
          </cell>
          <cell r="DN248">
            <v>10860.61</v>
          </cell>
          <cell r="DO248">
            <v>3520.76</v>
          </cell>
          <cell r="DP248">
            <v>0</v>
          </cell>
          <cell r="DQ248">
            <v>3551</v>
          </cell>
          <cell r="DR248">
            <v>0</v>
          </cell>
          <cell r="DS248">
            <v>0</v>
          </cell>
          <cell r="DT248">
            <v>0</v>
          </cell>
          <cell r="DU248">
            <v>182</v>
          </cell>
          <cell r="DV248">
            <v>0</v>
          </cell>
          <cell r="DW248">
            <v>0</v>
          </cell>
          <cell r="DX248">
            <v>0</v>
          </cell>
          <cell r="DY248">
            <v>0</v>
          </cell>
          <cell r="DZ248">
            <v>90630.8</v>
          </cell>
          <cell r="EA248">
            <v>23046.91</v>
          </cell>
          <cell r="EB248">
            <v>1156.5999999999999</v>
          </cell>
          <cell r="EC248">
            <v>1431.19</v>
          </cell>
          <cell r="ED248">
            <v>1692.01</v>
          </cell>
          <cell r="EE248">
            <v>100</v>
          </cell>
          <cell r="EF248">
            <v>0</v>
          </cell>
          <cell r="EG248">
            <v>59898.48</v>
          </cell>
          <cell r="EH248">
            <v>21241.279999999999</v>
          </cell>
          <cell r="EI248">
            <v>5471.04</v>
          </cell>
          <cell r="EJ248">
            <v>0</v>
          </cell>
          <cell r="EK248">
            <v>0</v>
          </cell>
          <cell r="EL248">
            <v>175</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2550.0100000000002</v>
          </cell>
          <cell r="FL248">
            <v>0</v>
          </cell>
          <cell r="FM248">
            <v>0</v>
          </cell>
          <cell r="FN248">
            <v>0</v>
          </cell>
          <cell r="FO248">
            <v>0</v>
          </cell>
          <cell r="FP248">
            <v>0</v>
          </cell>
          <cell r="FQ248">
            <v>0</v>
          </cell>
          <cell r="FR248">
            <v>22469.7</v>
          </cell>
          <cell r="FS248">
            <v>0</v>
          </cell>
          <cell r="FT248">
            <v>0</v>
          </cell>
          <cell r="FU248">
            <v>0</v>
          </cell>
          <cell r="FV248">
            <v>0</v>
          </cell>
          <cell r="FW248">
            <v>32367.42</v>
          </cell>
          <cell r="FX248">
            <v>9091.64</v>
          </cell>
          <cell r="FY248">
            <v>1058.6500000000001</v>
          </cell>
          <cell r="FZ248">
            <v>11341.42</v>
          </cell>
          <cell r="GA248">
            <v>0</v>
          </cell>
          <cell r="GB248">
            <v>0</v>
          </cell>
          <cell r="GC248">
            <v>0</v>
          </cell>
          <cell r="GD248">
            <v>0</v>
          </cell>
          <cell r="GE248">
            <v>0</v>
          </cell>
          <cell r="GF248">
            <v>0</v>
          </cell>
          <cell r="GG248">
            <v>0</v>
          </cell>
          <cell r="GH248">
            <v>0</v>
          </cell>
          <cell r="GI248">
            <v>0</v>
          </cell>
          <cell r="GJ248">
            <v>0</v>
          </cell>
          <cell r="GK248">
            <v>83780.039999999994</v>
          </cell>
          <cell r="GL248">
            <v>27236.63</v>
          </cell>
          <cell r="GM248">
            <v>30750.51</v>
          </cell>
          <cell r="GN248">
            <v>73356.100000000006</v>
          </cell>
          <cell r="GO248">
            <v>0</v>
          </cell>
          <cell r="GP248">
            <v>1546.25</v>
          </cell>
          <cell r="GQ248">
            <v>0</v>
          </cell>
          <cell r="GR248">
            <v>82404.37</v>
          </cell>
          <cell r="GS248">
            <v>15602.1</v>
          </cell>
          <cell r="GT248">
            <v>34897.56</v>
          </cell>
          <cell r="GU248">
            <v>32282.34</v>
          </cell>
          <cell r="GV248">
            <v>0</v>
          </cell>
          <cell r="GW248">
            <v>1040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111333</v>
          </cell>
          <cell r="IV248">
            <v>0</v>
          </cell>
          <cell r="IW248">
            <v>0</v>
          </cell>
          <cell r="IX248">
            <v>0</v>
          </cell>
          <cell r="IY248">
            <v>0</v>
          </cell>
          <cell r="IZ248">
            <v>0</v>
          </cell>
          <cell r="JA248">
            <v>0</v>
          </cell>
          <cell r="JB248">
            <v>3229.5</v>
          </cell>
          <cell r="JC248">
            <v>0</v>
          </cell>
          <cell r="JD248">
            <v>0</v>
          </cell>
          <cell r="JE248">
            <v>0</v>
          </cell>
          <cell r="JF248">
            <v>0</v>
          </cell>
          <cell r="JG248">
            <v>0</v>
          </cell>
          <cell r="JH248">
            <v>0</v>
          </cell>
          <cell r="JI248">
            <v>0</v>
          </cell>
          <cell r="JJ248">
            <v>0</v>
          </cell>
          <cell r="JK248">
            <v>0</v>
          </cell>
          <cell r="JL248">
            <v>0</v>
          </cell>
          <cell r="JM248">
            <v>0</v>
          </cell>
          <cell r="JN248">
            <v>0</v>
          </cell>
          <cell r="JO248">
            <v>0</v>
          </cell>
          <cell r="JP248">
            <v>0</v>
          </cell>
          <cell r="JQ248">
            <v>0</v>
          </cell>
          <cell r="JR248">
            <v>0</v>
          </cell>
          <cell r="JS248">
            <v>0</v>
          </cell>
          <cell r="JT248">
            <v>0</v>
          </cell>
          <cell r="JU248">
            <v>0</v>
          </cell>
          <cell r="JV248">
            <v>0</v>
          </cell>
          <cell r="JW248">
            <v>0</v>
          </cell>
          <cell r="JX248">
            <v>0</v>
          </cell>
          <cell r="JY248">
            <v>0</v>
          </cell>
          <cell r="JZ248">
            <v>0</v>
          </cell>
          <cell r="KA248">
            <v>0</v>
          </cell>
          <cell r="KB248">
            <v>0</v>
          </cell>
          <cell r="KC248">
            <v>0</v>
          </cell>
          <cell r="KD248">
            <v>0</v>
          </cell>
          <cell r="KE248">
            <v>1694882.46</v>
          </cell>
          <cell r="KF248">
            <v>392699.23</v>
          </cell>
          <cell r="KG248">
            <v>1146947.77</v>
          </cell>
          <cell r="KH248">
            <v>197920.62</v>
          </cell>
          <cell r="KI248">
            <v>78903.149999999994</v>
          </cell>
          <cell r="KJ248">
            <v>10541.67</v>
          </cell>
          <cell r="KK248">
            <v>114562.5</v>
          </cell>
        </row>
        <row r="249">
          <cell r="A249">
            <v>246</v>
          </cell>
          <cell r="B249">
            <v>5751</v>
          </cell>
          <cell r="C249" t="str">
            <v>St Ansgar Comm School District</v>
          </cell>
          <cell r="D249">
            <v>3258733.93</v>
          </cell>
          <cell r="E249">
            <v>1171293.1299999999</v>
          </cell>
          <cell r="F249">
            <v>675739.09</v>
          </cell>
          <cell r="G249">
            <v>112208.83</v>
          </cell>
          <cell r="H249">
            <v>24445.47</v>
          </cell>
          <cell r="I249">
            <v>446</v>
          </cell>
          <cell r="J249">
            <v>0</v>
          </cell>
          <cell r="K249">
            <v>0</v>
          </cell>
          <cell r="L249">
            <v>0</v>
          </cell>
          <cell r="M249">
            <v>15340</v>
          </cell>
          <cell r="N249">
            <v>0</v>
          </cell>
          <cell r="O249">
            <v>0</v>
          </cell>
          <cell r="P249">
            <v>0</v>
          </cell>
          <cell r="Q249">
            <v>0</v>
          </cell>
          <cell r="R249">
            <v>135849.34</v>
          </cell>
          <cell r="S249">
            <v>50674.14</v>
          </cell>
          <cell r="T249">
            <v>2515.66</v>
          </cell>
          <cell r="U249">
            <v>0</v>
          </cell>
          <cell r="V249">
            <v>0</v>
          </cell>
          <cell r="W249">
            <v>0</v>
          </cell>
          <cell r="X249">
            <v>0</v>
          </cell>
          <cell r="Y249">
            <v>44714.35</v>
          </cell>
          <cell r="Z249">
            <v>16724.810000000001</v>
          </cell>
          <cell r="AA249">
            <v>0</v>
          </cell>
          <cell r="AB249">
            <v>518.03</v>
          </cell>
          <cell r="AC249">
            <v>0</v>
          </cell>
          <cell r="AD249">
            <v>440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605.02</v>
          </cell>
          <cell r="BY249">
            <v>0</v>
          </cell>
          <cell r="BZ249">
            <v>0</v>
          </cell>
          <cell r="CA249">
            <v>0</v>
          </cell>
          <cell r="CB249">
            <v>0</v>
          </cell>
          <cell r="CC249">
            <v>19344.240000000002</v>
          </cell>
          <cell r="CD249">
            <v>12312.6</v>
          </cell>
          <cell r="CE249">
            <v>2770</v>
          </cell>
          <cell r="CF249">
            <v>3663.15</v>
          </cell>
          <cell r="CG249">
            <v>0</v>
          </cell>
          <cell r="CH249">
            <v>0</v>
          </cell>
          <cell r="CI249">
            <v>0</v>
          </cell>
          <cell r="CJ249">
            <v>26298.46</v>
          </cell>
          <cell r="CK249">
            <v>11241.51</v>
          </cell>
          <cell r="CL249">
            <v>34920</v>
          </cell>
          <cell r="CM249">
            <v>3227</v>
          </cell>
          <cell r="CN249">
            <v>719.93</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20746.849999999999</v>
          </cell>
          <cell r="DH249">
            <v>13310.91</v>
          </cell>
          <cell r="DI249">
            <v>0</v>
          </cell>
          <cell r="DJ249">
            <v>2810.6</v>
          </cell>
          <cell r="DK249">
            <v>0</v>
          </cell>
          <cell r="DL249">
            <v>29354.400000000001</v>
          </cell>
          <cell r="DM249">
            <v>11535.86</v>
          </cell>
          <cell r="DN249">
            <v>120560.91</v>
          </cell>
          <cell r="DO249">
            <v>0</v>
          </cell>
          <cell r="DP249">
            <v>0</v>
          </cell>
          <cell r="DQ249">
            <v>0</v>
          </cell>
          <cell r="DR249">
            <v>0</v>
          </cell>
          <cell r="DS249">
            <v>0</v>
          </cell>
          <cell r="DT249">
            <v>0</v>
          </cell>
          <cell r="DU249">
            <v>663</v>
          </cell>
          <cell r="DV249">
            <v>0</v>
          </cell>
          <cell r="DW249">
            <v>0</v>
          </cell>
          <cell r="DX249">
            <v>0</v>
          </cell>
          <cell r="DY249">
            <v>0</v>
          </cell>
          <cell r="DZ249">
            <v>242883.64</v>
          </cell>
          <cell r="EA249">
            <v>99339.81</v>
          </cell>
          <cell r="EB249">
            <v>7814.46</v>
          </cell>
          <cell r="EC249">
            <v>2000.27</v>
          </cell>
          <cell r="ED249">
            <v>0</v>
          </cell>
          <cell r="EE249">
            <v>0</v>
          </cell>
          <cell r="EF249">
            <v>0</v>
          </cell>
          <cell r="EG249">
            <v>46057</v>
          </cell>
          <cell r="EH249">
            <v>30001.87</v>
          </cell>
          <cell r="EI249">
            <v>16808.34</v>
          </cell>
          <cell r="EJ249">
            <v>530.36</v>
          </cell>
          <cell r="EK249">
            <v>0</v>
          </cell>
          <cell r="EL249">
            <v>3642</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820</v>
          </cell>
          <cell r="FS249">
            <v>48157.67</v>
          </cell>
          <cell r="FT249">
            <v>0</v>
          </cell>
          <cell r="FU249">
            <v>0</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0</v>
          </cell>
          <cell r="GJ249">
            <v>0</v>
          </cell>
          <cell r="GK249">
            <v>149035.51999999999</v>
          </cell>
          <cell r="GL249">
            <v>62199.99</v>
          </cell>
          <cell r="GM249">
            <v>41540.879999999997</v>
          </cell>
          <cell r="GN249">
            <v>244202.04</v>
          </cell>
          <cell r="GO249">
            <v>0</v>
          </cell>
          <cell r="GP249">
            <v>1098</v>
          </cell>
          <cell r="GQ249">
            <v>0</v>
          </cell>
          <cell r="GR249">
            <v>182269.33</v>
          </cell>
          <cell r="GS249">
            <v>45286.35</v>
          </cell>
          <cell r="GT249">
            <v>22913.48</v>
          </cell>
          <cell r="GU249">
            <v>69906.39</v>
          </cell>
          <cell r="GV249">
            <v>0</v>
          </cell>
          <cell r="GW249">
            <v>2050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30000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261968</v>
          </cell>
          <cell r="IV249">
            <v>0</v>
          </cell>
          <cell r="IW249">
            <v>0</v>
          </cell>
          <cell r="IX249">
            <v>0</v>
          </cell>
          <cell r="IY249">
            <v>0</v>
          </cell>
          <cell r="IZ249">
            <v>0</v>
          </cell>
          <cell r="JA249">
            <v>0</v>
          </cell>
          <cell r="JB249">
            <v>11966.42</v>
          </cell>
          <cell r="JC249">
            <v>0</v>
          </cell>
          <cell r="JD249">
            <v>0</v>
          </cell>
          <cell r="JE249">
            <v>0</v>
          </cell>
          <cell r="JF249">
            <v>0</v>
          </cell>
          <cell r="JG249">
            <v>0</v>
          </cell>
          <cell r="JH249">
            <v>0</v>
          </cell>
          <cell r="JI249">
            <v>0</v>
          </cell>
          <cell r="JJ249">
            <v>0</v>
          </cell>
          <cell r="JK249">
            <v>0</v>
          </cell>
          <cell r="JL249">
            <v>0</v>
          </cell>
          <cell r="JM249">
            <v>0</v>
          </cell>
          <cell r="JN249">
            <v>0</v>
          </cell>
          <cell r="JO249">
            <v>0</v>
          </cell>
          <cell r="JP249">
            <v>0</v>
          </cell>
          <cell r="JQ249">
            <v>0</v>
          </cell>
          <cell r="JR249">
            <v>0</v>
          </cell>
          <cell r="JS249">
            <v>0</v>
          </cell>
          <cell r="JT249">
            <v>0</v>
          </cell>
          <cell r="JU249">
            <v>0</v>
          </cell>
          <cell r="JV249">
            <v>0</v>
          </cell>
          <cell r="JW249">
            <v>0</v>
          </cell>
          <cell r="JX249">
            <v>0</v>
          </cell>
          <cell r="JY249">
            <v>0</v>
          </cell>
          <cell r="JZ249">
            <v>0</v>
          </cell>
          <cell r="KA249">
            <v>0</v>
          </cell>
          <cell r="KB249">
            <v>0</v>
          </cell>
          <cell r="KC249">
            <v>0</v>
          </cell>
          <cell r="KD249">
            <v>0</v>
          </cell>
          <cell r="KE249">
            <v>4134540.21</v>
          </cell>
          <cell r="KF249">
            <v>1510610.07</v>
          </cell>
          <cell r="KG249">
            <v>963757.69</v>
          </cell>
          <cell r="KH249">
            <v>527724.65</v>
          </cell>
          <cell r="KI249">
            <v>25165.4</v>
          </cell>
          <cell r="KJ249">
            <v>10486.6</v>
          </cell>
          <cell r="KK249">
            <v>273934.42</v>
          </cell>
        </row>
        <row r="250">
          <cell r="A250">
            <v>247</v>
          </cell>
          <cell r="B250">
            <v>5805</v>
          </cell>
          <cell r="C250" t="str">
            <v>Saydel Comm School District</v>
          </cell>
          <cell r="D250">
            <v>6667933.6399999997</v>
          </cell>
          <cell r="E250">
            <v>2225903.21</v>
          </cell>
          <cell r="F250">
            <v>1764685.5</v>
          </cell>
          <cell r="G250">
            <v>337033.03</v>
          </cell>
          <cell r="H250">
            <v>63290.78</v>
          </cell>
          <cell r="I250">
            <v>37234.910000000003</v>
          </cell>
          <cell r="J250">
            <v>0</v>
          </cell>
          <cell r="K250">
            <v>48001.58</v>
          </cell>
          <cell r="L250">
            <v>17142.009999999998</v>
          </cell>
          <cell r="M250">
            <v>34723.760000000002</v>
          </cell>
          <cell r="N250">
            <v>0</v>
          </cell>
          <cell r="O250">
            <v>0</v>
          </cell>
          <cell r="P250">
            <v>0</v>
          </cell>
          <cell r="Q250">
            <v>0</v>
          </cell>
          <cell r="R250">
            <v>272094.12</v>
          </cell>
          <cell r="S250">
            <v>84712.9</v>
          </cell>
          <cell r="T250">
            <v>8244</v>
          </cell>
          <cell r="U250">
            <v>982.68</v>
          </cell>
          <cell r="V250">
            <v>0</v>
          </cell>
          <cell r="W250">
            <v>0</v>
          </cell>
          <cell r="X250">
            <v>0</v>
          </cell>
          <cell r="Y250">
            <v>163311.15</v>
          </cell>
          <cell r="Z250">
            <v>37707.879999999997</v>
          </cell>
          <cell r="AA250">
            <v>0</v>
          </cell>
          <cell r="AB250">
            <v>5882.18</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589900.85</v>
          </cell>
          <cell r="BW250">
            <v>168432.27</v>
          </cell>
          <cell r="BX250">
            <v>46986.18</v>
          </cell>
          <cell r="BY250">
            <v>13048.95</v>
          </cell>
          <cell r="BZ250">
            <v>0</v>
          </cell>
          <cell r="CA250">
            <v>0</v>
          </cell>
          <cell r="CB250">
            <v>0</v>
          </cell>
          <cell r="CC250">
            <v>107807.34</v>
          </cell>
          <cell r="CD250">
            <v>44398.09</v>
          </cell>
          <cell r="CE250">
            <v>0</v>
          </cell>
          <cell r="CF250">
            <v>12015.98</v>
          </cell>
          <cell r="CG250">
            <v>57013.55</v>
          </cell>
          <cell r="CH250">
            <v>0</v>
          </cell>
          <cell r="CI250">
            <v>0</v>
          </cell>
          <cell r="CJ250">
            <v>207036.75</v>
          </cell>
          <cell r="CK250">
            <v>60428.98</v>
          </cell>
          <cell r="CL250">
            <v>35523.01</v>
          </cell>
          <cell r="CM250">
            <v>75454.679999999993</v>
          </cell>
          <cell r="CN250">
            <v>182052.83</v>
          </cell>
          <cell r="CO250">
            <v>290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15459.76</v>
          </cell>
          <cell r="DH250">
            <v>9452.17</v>
          </cell>
          <cell r="DI250">
            <v>0</v>
          </cell>
          <cell r="DJ250">
            <v>6748.6</v>
          </cell>
          <cell r="DK250">
            <v>0</v>
          </cell>
          <cell r="DL250">
            <v>228849.45</v>
          </cell>
          <cell r="DM250">
            <v>59965.23</v>
          </cell>
          <cell r="DN250">
            <v>1401.21</v>
          </cell>
          <cell r="DO250">
            <v>332.76</v>
          </cell>
          <cell r="DP250">
            <v>0</v>
          </cell>
          <cell r="DQ250">
            <v>0</v>
          </cell>
          <cell r="DR250">
            <v>0</v>
          </cell>
          <cell r="DS250">
            <v>94500</v>
          </cell>
          <cell r="DT250">
            <v>27843.07</v>
          </cell>
          <cell r="DU250">
            <v>3930.59</v>
          </cell>
          <cell r="DV250">
            <v>0</v>
          </cell>
          <cell r="DW250">
            <v>0</v>
          </cell>
          <cell r="DX250">
            <v>0</v>
          </cell>
          <cell r="DY250">
            <v>0</v>
          </cell>
          <cell r="DZ250">
            <v>743329.9</v>
          </cell>
          <cell r="EA250">
            <v>222829.05</v>
          </cell>
          <cell r="EB250">
            <v>10376.82</v>
          </cell>
          <cell r="EC250">
            <v>31507.78</v>
          </cell>
          <cell r="ED250">
            <v>25892.959999999999</v>
          </cell>
          <cell r="EE250">
            <v>0</v>
          </cell>
          <cell r="EF250">
            <v>0</v>
          </cell>
          <cell r="EG250">
            <v>221833.13</v>
          </cell>
          <cell r="EH250">
            <v>74273.53</v>
          </cell>
          <cell r="EI250">
            <v>95897.22</v>
          </cell>
          <cell r="EJ250">
            <v>23830.93</v>
          </cell>
          <cell r="EK250">
            <v>26391.66</v>
          </cell>
          <cell r="EL250">
            <v>101.55</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0</v>
          </cell>
          <cell r="FJ250">
            <v>0</v>
          </cell>
          <cell r="FK250">
            <v>0</v>
          </cell>
          <cell r="FL250">
            <v>0</v>
          </cell>
          <cell r="FM250">
            <v>0</v>
          </cell>
          <cell r="FN250">
            <v>0</v>
          </cell>
          <cell r="FO250">
            <v>0</v>
          </cell>
          <cell r="FP250">
            <v>89250</v>
          </cell>
          <cell r="FQ250">
            <v>26998.2</v>
          </cell>
          <cell r="FR250">
            <v>18634.55</v>
          </cell>
          <cell r="FS250">
            <v>314.60000000000002</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586176.68999999994</v>
          </cell>
          <cell r="GL250">
            <v>191752.85</v>
          </cell>
          <cell r="GM250">
            <v>631298.11</v>
          </cell>
          <cell r="GN250">
            <v>430747.75</v>
          </cell>
          <cell r="GO250">
            <v>342239.3</v>
          </cell>
          <cell r="GP250">
            <v>0</v>
          </cell>
          <cell r="GQ250">
            <v>0</v>
          </cell>
          <cell r="GR250">
            <v>0</v>
          </cell>
          <cell r="GS250">
            <v>0</v>
          </cell>
          <cell r="GT250">
            <v>595092.61</v>
          </cell>
          <cell r="GU250">
            <v>52124.09</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499732</v>
          </cell>
          <cell r="IV250">
            <v>0</v>
          </cell>
          <cell r="IW250">
            <v>0</v>
          </cell>
          <cell r="IX250">
            <v>0</v>
          </cell>
          <cell r="IY250">
            <v>0</v>
          </cell>
          <cell r="IZ250">
            <v>0</v>
          </cell>
          <cell r="JA250">
            <v>0</v>
          </cell>
          <cell r="JB250">
            <v>156768.89000000001</v>
          </cell>
          <cell r="JC250">
            <v>0</v>
          </cell>
          <cell r="JD250">
            <v>0</v>
          </cell>
          <cell r="JE250">
            <v>0</v>
          </cell>
          <cell r="JF250">
            <v>0</v>
          </cell>
          <cell r="JG250">
            <v>0</v>
          </cell>
          <cell r="JH250">
            <v>0</v>
          </cell>
          <cell r="JI250">
            <v>0</v>
          </cell>
          <cell r="JJ250">
            <v>0</v>
          </cell>
          <cell r="JK250">
            <v>0</v>
          </cell>
          <cell r="JL250">
            <v>0</v>
          </cell>
          <cell r="JM250">
            <v>0</v>
          </cell>
          <cell r="JN250">
            <v>0</v>
          </cell>
          <cell r="JO250">
            <v>0</v>
          </cell>
          <cell r="JP250">
            <v>0</v>
          </cell>
          <cell r="JQ250">
            <v>0</v>
          </cell>
          <cell r="JR250">
            <v>0</v>
          </cell>
          <cell r="JS250">
            <v>0</v>
          </cell>
          <cell r="JT250">
            <v>0</v>
          </cell>
          <cell r="JU250">
            <v>0</v>
          </cell>
          <cell r="JV250">
            <v>0</v>
          </cell>
          <cell r="JW250">
            <v>0</v>
          </cell>
          <cell r="JX250">
            <v>0</v>
          </cell>
          <cell r="JY250">
            <v>0</v>
          </cell>
          <cell r="JZ250">
            <v>0</v>
          </cell>
          <cell r="KA250">
            <v>0</v>
          </cell>
          <cell r="KB250">
            <v>0</v>
          </cell>
          <cell r="KC250">
            <v>0</v>
          </cell>
          <cell r="KD250">
            <v>2388.25</v>
          </cell>
          <cell r="KE250">
            <v>10020024.6</v>
          </cell>
          <cell r="KF250">
            <v>3242387.27</v>
          </cell>
          <cell r="KG250">
            <v>3262253.32</v>
          </cell>
          <cell r="KH250">
            <v>992727.58</v>
          </cell>
          <cell r="KI250">
            <v>696881.08</v>
          </cell>
          <cell r="KJ250">
            <v>44375.06</v>
          </cell>
          <cell r="KK250">
            <v>658889.14</v>
          </cell>
        </row>
        <row r="251">
          <cell r="A251">
            <v>248</v>
          </cell>
          <cell r="B251">
            <v>5823</v>
          </cell>
          <cell r="C251" t="str">
            <v>Schaller-Crestland Comm School District</v>
          </cell>
          <cell r="D251">
            <v>1893134.68</v>
          </cell>
          <cell r="E251">
            <v>579765.87</v>
          </cell>
          <cell r="F251">
            <v>1393650.79</v>
          </cell>
          <cell r="G251">
            <v>111722.77</v>
          </cell>
          <cell r="H251">
            <v>36618.99</v>
          </cell>
          <cell r="I251">
            <v>2587.84</v>
          </cell>
          <cell r="J251">
            <v>0</v>
          </cell>
          <cell r="K251">
            <v>0</v>
          </cell>
          <cell r="L251">
            <v>0</v>
          </cell>
          <cell r="M251">
            <v>0</v>
          </cell>
          <cell r="N251">
            <v>0</v>
          </cell>
          <cell r="O251">
            <v>0</v>
          </cell>
          <cell r="P251">
            <v>0</v>
          </cell>
          <cell r="Q251">
            <v>0</v>
          </cell>
          <cell r="R251">
            <v>23190.02</v>
          </cell>
          <cell r="S251">
            <v>7230.2</v>
          </cell>
          <cell r="T251">
            <v>2728</v>
          </cell>
          <cell r="U251">
            <v>0</v>
          </cell>
          <cell r="V251">
            <v>0</v>
          </cell>
          <cell r="W251">
            <v>0</v>
          </cell>
          <cell r="X251">
            <v>0</v>
          </cell>
          <cell r="Y251">
            <v>40116.589999999997</v>
          </cell>
          <cell r="Z251">
            <v>14389.78</v>
          </cell>
          <cell r="AA251">
            <v>0</v>
          </cell>
          <cell r="AB251">
            <v>1185.54</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9255</v>
          </cell>
          <cell r="BW251">
            <v>1411.09</v>
          </cell>
          <cell r="BX251">
            <v>1968.16</v>
          </cell>
          <cell r="BY251">
            <v>996.66</v>
          </cell>
          <cell r="BZ251">
            <v>0</v>
          </cell>
          <cell r="CA251">
            <v>0</v>
          </cell>
          <cell r="CB251">
            <v>0</v>
          </cell>
          <cell r="CC251">
            <v>26758.799999999999</v>
          </cell>
          <cell r="CD251">
            <v>4573.1499999999996</v>
          </cell>
          <cell r="CE251">
            <v>0</v>
          </cell>
          <cell r="CF251">
            <v>4769.79</v>
          </cell>
          <cell r="CG251">
            <v>0</v>
          </cell>
          <cell r="CH251">
            <v>0</v>
          </cell>
          <cell r="CI251">
            <v>0</v>
          </cell>
          <cell r="CJ251">
            <v>0</v>
          </cell>
          <cell r="CK251">
            <v>0</v>
          </cell>
          <cell r="CL251">
            <v>8166.37</v>
          </cell>
          <cell r="CM251">
            <v>4185.0200000000004</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15432.05</v>
          </cell>
          <cell r="DH251">
            <v>0</v>
          </cell>
          <cell r="DI251">
            <v>0</v>
          </cell>
          <cell r="DJ251">
            <v>3515.45</v>
          </cell>
          <cell r="DK251">
            <v>0</v>
          </cell>
          <cell r="DL251">
            <v>77570.19</v>
          </cell>
          <cell r="DM251">
            <v>25435.42</v>
          </cell>
          <cell r="DN251">
            <v>10759</v>
          </cell>
          <cell r="DO251">
            <v>374.04</v>
          </cell>
          <cell r="DP251">
            <v>0</v>
          </cell>
          <cell r="DQ251">
            <v>653</v>
          </cell>
          <cell r="DR251">
            <v>0</v>
          </cell>
          <cell r="DS251">
            <v>41916.699999999997</v>
          </cell>
          <cell r="DT251">
            <v>16073.07</v>
          </cell>
          <cell r="DU251">
            <v>1110</v>
          </cell>
          <cell r="DV251">
            <v>0</v>
          </cell>
          <cell r="DW251">
            <v>0</v>
          </cell>
          <cell r="DX251">
            <v>0</v>
          </cell>
          <cell r="DY251">
            <v>0</v>
          </cell>
          <cell r="DZ251">
            <v>176235.23</v>
          </cell>
          <cell r="EA251">
            <v>73690.990000000005</v>
          </cell>
          <cell r="EB251">
            <v>240</v>
          </cell>
          <cell r="EC251">
            <v>0</v>
          </cell>
          <cell r="ED251">
            <v>0</v>
          </cell>
          <cell r="EE251">
            <v>3934</v>
          </cell>
          <cell r="EF251">
            <v>0</v>
          </cell>
          <cell r="EG251">
            <v>48300</v>
          </cell>
          <cell r="EH251">
            <v>8146.76</v>
          </cell>
          <cell r="EI251">
            <v>144</v>
          </cell>
          <cell r="EJ251">
            <v>456.01</v>
          </cell>
          <cell r="EK251">
            <v>0</v>
          </cell>
          <cell r="EL251">
            <v>0</v>
          </cell>
          <cell r="EM251">
            <v>0</v>
          </cell>
          <cell r="EN251">
            <v>0</v>
          </cell>
          <cell r="EO251">
            <v>0</v>
          </cell>
          <cell r="EP251">
            <v>0</v>
          </cell>
          <cell r="EQ251">
            <v>0</v>
          </cell>
          <cell r="ER251">
            <v>0</v>
          </cell>
          <cell r="ES251">
            <v>0</v>
          </cell>
          <cell r="ET251">
            <v>0</v>
          </cell>
          <cell r="EU251">
            <v>0</v>
          </cell>
          <cell r="EV251">
            <v>0</v>
          </cell>
          <cell r="EW251">
            <v>3055.57</v>
          </cell>
          <cell r="EX251">
            <v>0</v>
          </cell>
          <cell r="EY251">
            <v>0</v>
          </cell>
          <cell r="EZ251">
            <v>0</v>
          </cell>
          <cell r="FA251">
            <v>0</v>
          </cell>
          <cell r="FB251">
            <v>0</v>
          </cell>
          <cell r="FC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Q251">
            <v>0</v>
          </cell>
          <cell r="FR251">
            <v>1105</v>
          </cell>
          <cell r="FS251">
            <v>0</v>
          </cell>
          <cell r="FT251">
            <v>0</v>
          </cell>
          <cell r="FU251">
            <v>0</v>
          </cell>
          <cell r="FV251">
            <v>0</v>
          </cell>
          <cell r="FW251">
            <v>0</v>
          </cell>
          <cell r="FX251">
            <v>0</v>
          </cell>
          <cell r="FY251">
            <v>0</v>
          </cell>
          <cell r="FZ251">
            <v>0</v>
          </cell>
          <cell r="GA251">
            <v>0</v>
          </cell>
          <cell r="GB251">
            <v>0</v>
          </cell>
          <cell r="GC251">
            <v>0</v>
          </cell>
          <cell r="GD251">
            <v>0</v>
          </cell>
          <cell r="GE251">
            <v>0</v>
          </cell>
          <cell r="GF251">
            <v>0</v>
          </cell>
          <cell r="GG251">
            <v>0</v>
          </cell>
          <cell r="GH251">
            <v>0</v>
          </cell>
          <cell r="GI251">
            <v>0</v>
          </cell>
          <cell r="GJ251">
            <v>0</v>
          </cell>
          <cell r="GK251">
            <v>91330.43</v>
          </cell>
          <cell r="GL251">
            <v>24683.16</v>
          </cell>
          <cell r="GM251">
            <v>50137.89</v>
          </cell>
          <cell r="GN251">
            <v>136973.13</v>
          </cell>
          <cell r="GO251">
            <v>225.08</v>
          </cell>
          <cell r="GP251">
            <v>1055</v>
          </cell>
          <cell r="GQ251">
            <v>0</v>
          </cell>
          <cell r="GR251">
            <v>119778.7</v>
          </cell>
          <cell r="GS251">
            <v>30298.76</v>
          </cell>
          <cell r="GT251">
            <v>113539.09</v>
          </cell>
          <cell r="GU251">
            <v>31410.34</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170616</v>
          </cell>
          <cell r="IV251">
            <v>0</v>
          </cell>
          <cell r="IW251">
            <v>0</v>
          </cell>
          <cell r="IX251">
            <v>0</v>
          </cell>
          <cell r="IY251">
            <v>0</v>
          </cell>
          <cell r="IZ251">
            <v>0</v>
          </cell>
          <cell r="JA251">
            <v>0</v>
          </cell>
          <cell r="JB251">
            <v>0</v>
          </cell>
          <cell r="JC251">
            <v>0</v>
          </cell>
          <cell r="JD251">
            <v>0</v>
          </cell>
          <cell r="JE251">
            <v>0</v>
          </cell>
          <cell r="JF251">
            <v>0</v>
          </cell>
          <cell r="JG251">
            <v>0</v>
          </cell>
          <cell r="JH251">
            <v>0</v>
          </cell>
          <cell r="JI251">
            <v>0</v>
          </cell>
          <cell r="JJ251">
            <v>0</v>
          </cell>
          <cell r="JK251">
            <v>0</v>
          </cell>
          <cell r="JL251">
            <v>0</v>
          </cell>
          <cell r="JM251">
            <v>0</v>
          </cell>
          <cell r="JN251">
            <v>0</v>
          </cell>
          <cell r="JO251">
            <v>0</v>
          </cell>
          <cell r="JP251">
            <v>0</v>
          </cell>
          <cell r="JQ251">
            <v>0</v>
          </cell>
          <cell r="JR251">
            <v>0</v>
          </cell>
          <cell r="JS251">
            <v>0</v>
          </cell>
          <cell r="JT251">
            <v>0</v>
          </cell>
          <cell r="JU251">
            <v>0</v>
          </cell>
          <cell r="JV251">
            <v>0</v>
          </cell>
          <cell r="JW251">
            <v>0</v>
          </cell>
          <cell r="JX251">
            <v>0</v>
          </cell>
          <cell r="JY251">
            <v>0</v>
          </cell>
          <cell r="JZ251">
            <v>0</v>
          </cell>
          <cell r="KA251">
            <v>0</v>
          </cell>
          <cell r="KB251">
            <v>0</v>
          </cell>
          <cell r="KC251">
            <v>0</v>
          </cell>
          <cell r="KD251">
            <v>7244.59</v>
          </cell>
          <cell r="KE251">
            <v>2547586.34</v>
          </cell>
          <cell r="KF251">
            <v>785698.25</v>
          </cell>
          <cell r="KG251">
            <v>1602035.92</v>
          </cell>
          <cell r="KH251">
            <v>292073.3</v>
          </cell>
          <cell r="KI251">
            <v>36844.07</v>
          </cell>
          <cell r="KJ251">
            <v>11745.29</v>
          </cell>
          <cell r="KK251">
            <v>177860.59</v>
          </cell>
        </row>
        <row r="252">
          <cell r="A252">
            <v>249</v>
          </cell>
          <cell r="B252">
            <v>5832</v>
          </cell>
          <cell r="C252" t="str">
            <v>Schleswig Comm School District</v>
          </cell>
          <cell r="D252">
            <v>1056082.17</v>
          </cell>
          <cell r="E252">
            <v>306548.5</v>
          </cell>
          <cell r="F252">
            <v>1009485.08</v>
          </cell>
          <cell r="G252">
            <v>22862.05</v>
          </cell>
          <cell r="H252">
            <v>5921.87</v>
          </cell>
          <cell r="I252">
            <v>99</v>
          </cell>
          <cell r="J252">
            <v>0</v>
          </cell>
          <cell r="K252">
            <v>0</v>
          </cell>
          <cell r="L252">
            <v>0</v>
          </cell>
          <cell r="M252">
            <v>0</v>
          </cell>
          <cell r="N252">
            <v>0</v>
          </cell>
          <cell r="O252">
            <v>0</v>
          </cell>
          <cell r="P252">
            <v>0</v>
          </cell>
          <cell r="Q252">
            <v>0</v>
          </cell>
          <cell r="R252">
            <v>33022.86</v>
          </cell>
          <cell r="S252">
            <v>5429.99</v>
          </cell>
          <cell r="T252">
            <v>25097.919999999998</v>
          </cell>
          <cell r="U252">
            <v>3133.32</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9000</v>
          </cell>
          <cell r="BW252">
            <v>1538.03</v>
          </cell>
          <cell r="BX252">
            <v>300</v>
          </cell>
          <cell r="BY252">
            <v>993.84</v>
          </cell>
          <cell r="BZ252">
            <v>0</v>
          </cell>
          <cell r="CA252">
            <v>0</v>
          </cell>
          <cell r="CB252">
            <v>0</v>
          </cell>
          <cell r="CC252">
            <v>13063.35</v>
          </cell>
          <cell r="CD252">
            <v>2044.07</v>
          </cell>
          <cell r="CE252">
            <v>5050.6000000000004</v>
          </cell>
          <cell r="CF252">
            <v>6706.87</v>
          </cell>
          <cell r="CG252">
            <v>0</v>
          </cell>
          <cell r="CH252">
            <v>0</v>
          </cell>
          <cell r="CI252">
            <v>0</v>
          </cell>
          <cell r="CJ252">
            <v>0</v>
          </cell>
          <cell r="CK252">
            <v>0</v>
          </cell>
          <cell r="CL252">
            <v>23050.86</v>
          </cell>
          <cell r="CM252">
            <v>11146.33</v>
          </cell>
          <cell r="CN252">
            <v>8400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18011.669999999998</v>
          </cell>
          <cell r="DH252">
            <v>704.49</v>
          </cell>
          <cell r="DI252">
            <v>0</v>
          </cell>
          <cell r="DJ252">
            <v>2163.33</v>
          </cell>
          <cell r="DK252">
            <v>0</v>
          </cell>
          <cell r="DL252">
            <v>43116.87</v>
          </cell>
          <cell r="DM252">
            <v>14479.92</v>
          </cell>
          <cell r="DN252">
            <v>54272.98</v>
          </cell>
          <cell r="DO252">
            <v>1220.5999999999999</v>
          </cell>
          <cell r="DP252">
            <v>0</v>
          </cell>
          <cell r="DQ252">
            <v>0</v>
          </cell>
          <cell r="DR252">
            <v>0</v>
          </cell>
          <cell r="DS252">
            <v>0</v>
          </cell>
          <cell r="DT252">
            <v>0</v>
          </cell>
          <cell r="DU252">
            <v>265</v>
          </cell>
          <cell r="DV252">
            <v>0</v>
          </cell>
          <cell r="DW252">
            <v>0</v>
          </cell>
          <cell r="DX252">
            <v>0</v>
          </cell>
          <cell r="DY252">
            <v>0</v>
          </cell>
          <cell r="DZ252">
            <v>132819.4</v>
          </cell>
          <cell r="EA252">
            <v>47496.11</v>
          </cell>
          <cell r="EB252">
            <v>195</v>
          </cell>
          <cell r="EC252">
            <v>11102.48</v>
          </cell>
          <cell r="ED252">
            <v>0</v>
          </cell>
          <cell r="EE252">
            <v>568</v>
          </cell>
          <cell r="EF252">
            <v>0</v>
          </cell>
          <cell r="EG252">
            <v>54461</v>
          </cell>
          <cell r="EH252">
            <v>17431.599999999999</v>
          </cell>
          <cell r="EI252">
            <v>39823.03</v>
          </cell>
          <cell r="EJ252">
            <v>0</v>
          </cell>
          <cell r="EK252">
            <v>0</v>
          </cell>
          <cell r="EL252">
            <v>972.56</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0</v>
          </cell>
          <cell r="GJ252">
            <v>0</v>
          </cell>
          <cell r="GK252">
            <v>89727.94</v>
          </cell>
          <cell r="GL252">
            <v>23326.66</v>
          </cell>
          <cell r="GM252">
            <v>32297.24</v>
          </cell>
          <cell r="GN252">
            <v>91688.36</v>
          </cell>
          <cell r="GO252">
            <v>0</v>
          </cell>
          <cell r="GP252">
            <v>0</v>
          </cell>
          <cell r="GQ252">
            <v>0</v>
          </cell>
          <cell r="GR252">
            <v>108530.99</v>
          </cell>
          <cell r="GS252">
            <v>20216.099999999999</v>
          </cell>
          <cell r="GT252">
            <v>19445.580000000002</v>
          </cell>
          <cell r="GU252">
            <v>27309.15</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2400.63</v>
          </cell>
          <cell r="HN252">
            <v>7864.85</v>
          </cell>
          <cell r="HO252">
            <v>0</v>
          </cell>
          <cell r="HP252">
            <v>2910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132176</v>
          </cell>
          <cell r="IV252">
            <v>0</v>
          </cell>
          <cell r="IW252">
            <v>0</v>
          </cell>
          <cell r="IX252">
            <v>0</v>
          </cell>
          <cell r="IY252">
            <v>0</v>
          </cell>
          <cell r="IZ252">
            <v>0</v>
          </cell>
          <cell r="JA252">
            <v>0</v>
          </cell>
          <cell r="JB252">
            <v>0</v>
          </cell>
          <cell r="JC252">
            <v>0</v>
          </cell>
          <cell r="JD252">
            <v>0</v>
          </cell>
          <cell r="JE252">
            <v>0</v>
          </cell>
          <cell r="JF252">
            <v>0</v>
          </cell>
          <cell r="JG252">
            <v>0</v>
          </cell>
          <cell r="JH252">
            <v>0</v>
          </cell>
          <cell r="JI252">
            <v>0</v>
          </cell>
          <cell r="JJ252">
            <v>0</v>
          </cell>
          <cell r="JK252">
            <v>0</v>
          </cell>
          <cell r="JL252">
            <v>0</v>
          </cell>
          <cell r="JM252">
            <v>0</v>
          </cell>
          <cell r="JN252">
            <v>0</v>
          </cell>
          <cell r="JO252">
            <v>0</v>
          </cell>
          <cell r="JP252">
            <v>0</v>
          </cell>
          <cell r="JQ252">
            <v>0</v>
          </cell>
          <cell r="JR252">
            <v>0</v>
          </cell>
          <cell r="JS252">
            <v>0</v>
          </cell>
          <cell r="JT252">
            <v>0</v>
          </cell>
          <cell r="JU252">
            <v>0</v>
          </cell>
          <cell r="JV252">
            <v>0</v>
          </cell>
          <cell r="JW252">
            <v>0</v>
          </cell>
          <cell r="JX252">
            <v>0</v>
          </cell>
          <cell r="JY252">
            <v>0</v>
          </cell>
          <cell r="JZ252">
            <v>0</v>
          </cell>
          <cell r="KA252">
            <v>0</v>
          </cell>
          <cell r="KB252">
            <v>0</v>
          </cell>
          <cell r="KC252">
            <v>0</v>
          </cell>
          <cell r="KD252">
            <v>0</v>
          </cell>
          <cell r="KE252">
            <v>1542225.21</v>
          </cell>
          <cell r="KF252">
            <v>446375.83</v>
          </cell>
          <cell r="KG252">
            <v>1227294.96</v>
          </cell>
          <cell r="KH252">
            <v>179777.49</v>
          </cell>
          <cell r="KI252">
            <v>14321.87</v>
          </cell>
          <cell r="KJ252">
            <v>3802.89</v>
          </cell>
          <cell r="KK252">
            <v>132176</v>
          </cell>
        </row>
        <row r="253">
          <cell r="A253">
            <v>250</v>
          </cell>
          <cell r="B253">
            <v>5877</v>
          </cell>
          <cell r="C253" t="str">
            <v>Sergeant Bluff-Luton Comm School District</v>
          </cell>
          <cell r="D253">
            <v>8602560.9399999995</v>
          </cell>
          <cell r="E253">
            <v>2888022.4</v>
          </cell>
          <cell r="F253">
            <v>1283177.77</v>
          </cell>
          <cell r="G253">
            <v>270453.56</v>
          </cell>
          <cell r="H253">
            <v>124255.13</v>
          </cell>
          <cell r="I253">
            <v>936</v>
          </cell>
          <cell r="J253">
            <v>0</v>
          </cell>
          <cell r="K253">
            <v>0</v>
          </cell>
          <cell r="L253">
            <v>0</v>
          </cell>
          <cell r="M253">
            <v>25251.58</v>
          </cell>
          <cell r="N253">
            <v>0</v>
          </cell>
          <cell r="O253">
            <v>0</v>
          </cell>
          <cell r="P253">
            <v>0</v>
          </cell>
          <cell r="Q253">
            <v>0</v>
          </cell>
          <cell r="R253">
            <v>243563.12</v>
          </cell>
          <cell r="S253">
            <v>89310.73</v>
          </cell>
          <cell r="T253">
            <v>11426</v>
          </cell>
          <cell r="U253">
            <v>677.13</v>
          </cell>
          <cell r="V253">
            <v>0</v>
          </cell>
          <cell r="W253">
            <v>0</v>
          </cell>
          <cell r="X253">
            <v>0</v>
          </cell>
          <cell r="Y253">
            <v>66273.91</v>
          </cell>
          <cell r="Z253">
            <v>23313.75</v>
          </cell>
          <cell r="AA253">
            <v>62771.1</v>
          </cell>
          <cell r="AB253">
            <v>3081.61</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594676.01</v>
          </cell>
          <cell r="BW253">
            <v>201327.62</v>
          </cell>
          <cell r="BX253">
            <v>15893.21</v>
          </cell>
          <cell r="BY253">
            <v>462.79</v>
          </cell>
          <cell r="BZ253">
            <v>0</v>
          </cell>
          <cell r="CA253">
            <v>0</v>
          </cell>
          <cell r="CB253">
            <v>0</v>
          </cell>
          <cell r="CC253">
            <v>164795.51999999999</v>
          </cell>
          <cell r="CD253">
            <v>40559.839999999997</v>
          </cell>
          <cell r="CE253">
            <v>0</v>
          </cell>
          <cell r="CF253">
            <v>10921.74</v>
          </cell>
          <cell r="CG253">
            <v>0</v>
          </cell>
          <cell r="CH253">
            <v>0</v>
          </cell>
          <cell r="CI253">
            <v>0</v>
          </cell>
          <cell r="CJ253">
            <v>126200</v>
          </cell>
          <cell r="CK253">
            <v>50833.68</v>
          </cell>
          <cell r="CL253">
            <v>6125.97</v>
          </cell>
          <cell r="CM253">
            <v>20265.419999999998</v>
          </cell>
          <cell r="CN253">
            <v>8217.26</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25215</v>
          </cell>
          <cell r="DH253">
            <v>498.67</v>
          </cell>
          <cell r="DI253">
            <v>0</v>
          </cell>
          <cell r="DJ253">
            <v>9612.5</v>
          </cell>
          <cell r="DK253">
            <v>0</v>
          </cell>
          <cell r="DL253">
            <v>251500</v>
          </cell>
          <cell r="DM253">
            <v>93082.38</v>
          </cell>
          <cell r="DN253">
            <v>8459.19</v>
          </cell>
          <cell r="DO253">
            <v>657.47</v>
          </cell>
          <cell r="DP253">
            <v>0</v>
          </cell>
          <cell r="DQ253">
            <v>0</v>
          </cell>
          <cell r="DR253">
            <v>0</v>
          </cell>
          <cell r="DS253">
            <v>0</v>
          </cell>
          <cell r="DT253">
            <v>0</v>
          </cell>
          <cell r="DU253">
            <v>1277</v>
          </cell>
          <cell r="DV253">
            <v>0</v>
          </cell>
          <cell r="DW253">
            <v>0</v>
          </cell>
          <cell r="DX253">
            <v>0</v>
          </cell>
          <cell r="DY253">
            <v>0</v>
          </cell>
          <cell r="DZ253">
            <v>688050.01</v>
          </cell>
          <cell r="EA253">
            <v>295458.01</v>
          </cell>
          <cell r="EB253">
            <v>7356.99</v>
          </cell>
          <cell r="EC253">
            <v>1983.4</v>
          </cell>
          <cell r="ED253">
            <v>398.29</v>
          </cell>
          <cell r="EE253">
            <v>0</v>
          </cell>
          <cell r="EF253">
            <v>0</v>
          </cell>
          <cell r="EG253">
            <v>71022.320000000007</v>
          </cell>
          <cell r="EH253">
            <v>25399.919999999998</v>
          </cell>
          <cell r="EI253">
            <v>27452.97</v>
          </cell>
          <cell r="EJ253">
            <v>605.29999999999995</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3773.28</v>
          </cell>
          <cell r="EY253">
            <v>0</v>
          </cell>
          <cell r="EZ253">
            <v>0</v>
          </cell>
          <cell r="FA253">
            <v>0</v>
          </cell>
          <cell r="FB253">
            <v>0</v>
          </cell>
          <cell r="FC253">
            <v>0</v>
          </cell>
          <cell r="FD253">
            <v>0</v>
          </cell>
          <cell r="FE253">
            <v>0</v>
          </cell>
          <cell r="FF253">
            <v>0</v>
          </cell>
          <cell r="FG253">
            <v>0</v>
          </cell>
          <cell r="FH253">
            <v>0</v>
          </cell>
          <cell r="FI253">
            <v>0</v>
          </cell>
          <cell r="FJ253">
            <v>0</v>
          </cell>
          <cell r="FK253">
            <v>20077.990000000002</v>
          </cell>
          <cell r="FL253">
            <v>0</v>
          </cell>
          <cell r="FM253">
            <v>0</v>
          </cell>
          <cell r="FN253">
            <v>0</v>
          </cell>
          <cell r="FO253">
            <v>0</v>
          </cell>
          <cell r="FP253">
            <v>0</v>
          </cell>
          <cell r="FQ253">
            <v>0</v>
          </cell>
          <cell r="FR253">
            <v>785</v>
          </cell>
          <cell r="FS253">
            <v>0</v>
          </cell>
          <cell r="FT253">
            <v>0</v>
          </cell>
          <cell r="FU253">
            <v>0</v>
          </cell>
          <cell r="FV253">
            <v>0</v>
          </cell>
          <cell r="FW253">
            <v>0</v>
          </cell>
          <cell r="FX253">
            <v>0</v>
          </cell>
          <cell r="FY253">
            <v>0</v>
          </cell>
          <cell r="FZ253">
            <v>11216.92</v>
          </cell>
          <cell r="GA253">
            <v>0</v>
          </cell>
          <cell r="GB253">
            <v>0</v>
          </cell>
          <cell r="GC253">
            <v>0</v>
          </cell>
          <cell r="GD253">
            <v>0</v>
          </cell>
          <cell r="GE253">
            <v>0</v>
          </cell>
          <cell r="GF253">
            <v>0</v>
          </cell>
          <cell r="GG253">
            <v>0</v>
          </cell>
          <cell r="GH253">
            <v>0</v>
          </cell>
          <cell r="GI253">
            <v>0</v>
          </cell>
          <cell r="GJ253">
            <v>0</v>
          </cell>
          <cell r="GK253">
            <v>590393</v>
          </cell>
          <cell r="GL253">
            <v>254205.56</v>
          </cell>
          <cell r="GM253">
            <v>119017.94</v>
          </cell>
          <cell r="GN253">
            <v>549513.39</v>
          </cell>
          <cell r="GO253">
            <v>60945</v>
          </cell>
          <cell r="GP253">
            <v>0</v>
          </cell>
          <cell r="GQ253">
            <v>0</v>
          </cell>
          <cell r="GR253">
            <v>278814.65000000002</v>
          </cell>
          <cell r="GS253">
            <v>67703.179999999993</v>
          </cell>
          <cell r="GT253">
            <v>61492.65</v>
          </cell>
          <cell r="GU253">
            <v>69048.2</v>
          </cell>
          <cell r="GV253">
            <v>1099.47</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693918</v>
          </cell>
          <cell r="IV253">
            <v>0</v>
          </cell>
          <cell r="IW253">
            <v>0</v>
          </cell>
          <cell r="IX253">
            <v>0</v>
          </cell>
          <cell r="IY253">
            <v>0</v>
          </cell>
          <cell r="IZ253">
            <v>0</v>
          </cell>
          <cell r="JA253">
            <v>0</v>
          </cell>
          <cell r="JB253">
            <v>119610.83</v>
          </cell>
          <cell r="JC253">
            <v>0</v>
          </cell>
          <cell r="JD253">
            <v>0</v>
          </cell>
          <cell r="JE253">
            <v>0</v>
          </cell>
          <cell r="JF253">
            <v>0</v>
          </cell>
          <cell r="JG253">
            <v>0</v>
          </cell>
          <cell r="JH253">
            <v>0</v>
          </cell>
          <cell r="JI253">
            <v>0</v>
          </cell>
          <cell r="JJ253">
            <v>0</v>
          </cell>
          <cell r="JK253">
            <v>0</v>
          </cell>
          <cell r="JL253">
            <v>0</v>
          </cell>
          <cell r="JM253">
            <v>0</v>
          </cell>
          <cell r="JN253">
            <v>0</v>
          </cell>
          <cell r="JO253">
            <v>0</v>
          </cell>
          <cell r="JP253">
            <v>0</v>
          </cell>
          <cell r="JQ253">
            <v>0</v>
          </cell>
          <cell r="JR253">
            <v>0</v>
          </cell>
          <cell r="JS253">
            <v>0</v>
          </cell>
          <cell r="JT253">
            <v>0</v>
          </cell>
          <cell r="JU253">
            <v>0</v>
          </cell>
          <cell r="JV253">
            <v>0</v>
          </cell>
          <cell r="JW253">
            <v>0</v>
          </cell>
          <cell r="JX253">
            <v>0</v>
          </cell>
          <cell r="JY253">
            <v>0</v>
          </cell>
          <cell r="JZ253">
            <v>0</v>
          </cell>
          <cell r="KA253">
            <v>0</v>
          </cell>
          <cell r="KB253">
            <v>0</v>
          </cell>
          <cell r="KC253">
            <v>0</v>
          </cell>
          <cell r="KD253">
            <v>0</v>
          </cell>
          <cell r="KE253">
            <v>11677849.48</v>
          </cell>
          <cell r="KF253">
            <v>4029217.07</v>
          </cell>
          <cell r="KG253">
            <v>1675780.36</v>
          </cell>
          <cell r="KH253">
            <v>943158.88</v>
          </cell>
          <cell r="KI253">
            <v>194915.15</v>
          </cell>
          <cell r="KJ253">
            <v>10548.5</v>
          </cell>
          <cell r="KK253">
            <v>813528.83</v>
          </cell>
        </row>
        <row r="254">
          <cell r="A254">
            <v>251</v>
          </cell>
          <cell r="B254">
            <v>5895</v>
          </cell>
          <cell r="C254" t="str">
            <v>Seymour Comm School District</v>
          </cell>
          <cell r="D254">
            <v>1518974.84</v>
          </cell>
          <cell r="E254">
            <v>450293.73</v>
          </cell>
          <cell r="F254">
            <v>511860.35</v>
          </cell>
          <cell r="G254">
            <v>53195.53</v>
          </cell>
          <cell r="H254">
            <v>99124.27</v>
          </cell>
          <cell r="I254">
            <v>3166.55</v>
          </cell>
          <cell r="J254">
            <v>0</v>
          </cell>
          <cell r="K254">
            <v>0</v>
          </cell>
          <cell r="L254">
            <v>0</v>
          </cell>
          <cell r="M254">
            <v>0</v>
          </cell>
          <cell r="N254">
            <v>0</v>
          </cell>
          <cell r="O254">
            <v>0</v>
          </cell>
          <cell r="P254">
            <v>0</v>
          </cell>
          <cell r="Q254">
            <v>0</v>
          </cell>
          <cell r="R254">
            <v>38799.449999999997</v>
          </cell>
          <cell r="S254">
            <v>10663.89</v>
          </cell>
          <cell r="T254">
            <v>25568.74</v>
          </cell>
          <cell r="U254">
            <v>0</v>
          </cell>
          <cell r="V254">
            <v>0</v>
          </cell>
          <cell r="W254">
            <v>0</v>
          </cell>
          <cell r="X254">
            <v>0</v>
          </cell>
          <cell r="Y254">
            <v>19082.990000000002</v>
          </cell>
          <cell r="Z254">
            <v>5957.99</v>
          </cell>
          <cell r="AA254">
            <v>0</v>
          </cell>
          <cell r="AB254">
            <v>6836.62</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2565</v>
          </cell>
          <cell r="CD254">
            <v>438.42</v>
          </cell>
          <cell r="CE254">
            <v>0</v>
          </cell>
          <cell r="CF254">
            <v>2026.49</v>
          </cell>
          <cell r="CG254">
            <v>0</v>
          </cell>
          <cell r="CH254">
            <v>0</v>
          </cell>
          <cell r="CI254">
            <v>0</v>
          </cell>
          <cell r="CJ254">
            <v>31212.04</v>
          </cell>
          <cell r="CK254">
            <v>8258.5</v>
          </cell>
          <cell r="CL254">
            <v>5816.6</v>
          </cell>
          <cell r="CM254">
            <v>11132.79</v>
          </cell>
          <cell r="CN254">
            <v>83419.039999999994</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18735.03</v>
          </cell>
          <cell r="DH254">
            <v>7663.97</v>
          </cell>
          <cell r="DI254">
            <v>0</v>
          </cell>
          <cell r="DJ254">
            <v>1817.99</v>
          </cell>
          <cell r="DK254">
            <v>0</v>
          </cell>
          <cell r="DL254">
            <v>34800</v>
          </cell>
          <cell r="DM254">
            <v>5947.32</v>
          </cell>
          <cell r="DN254">
            <v>1542.9</v>
          </cell>
          <cell r="DO254">
            <v>239.05</v>
          </cell>
          <cell r="DP254">
            <v>0</v>
          </cell>
          <cell r="DQ254">
            <v>0</v>
          </cell>
          <cell r="DR254">
            <v>0</v>
          </cell>
          <cell r="DS254">
            <v>0</v>
          </cell>
          <cell r="DT254">
            <v>0</v>
          </cell>
          <cell r="DU254">
            <v>265</v>
          </cell>
          <cell r="DV254">
            <v>0</v>
          </cell>
          <cell r="DW254">
            <v>0</v>
          </cell>
          <cell r="DX254">
            <v>0</v>
          </cell>
          <cell r="DY254">
            <v>0</v>
          </cell>
          <cell r="DZ254">
            <v>197460.96</v>
          </cell>
          <cell r="EA254">
            <v>45162.75</v>
          </cell>
          <cell r="EB254">
            <v>0</v>
          </cell>
          <cell r="EC254">
            <v>2347.17</v>
          </cell>
          <cell r="ED254">
            <v>0</v>
          </cell>
          <cell r="EE254">
            <v>561</v>
          </cell>
          <cell r="EF254">
            <v>0</v>
          </cell>
          <cell r="EG254">
            <v>55558.7</v>
          </cell>
          <cell r="EH254">
            <v>9316.93</v>
          </cell>
          <cell r="EI254">
            <v>450</v>
          </cell>
          <cell r="EJ254">
            <v>5325.29</v>
          </cell>
          <cell r="EK254">
            <v>0</v>
          </cell>
          <cell r="EL254">
            <v>350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103370.74</v>
          </cell>
          <cell r="GL254">
            <v>36856.11</v>
          </cell>
          <cell r="GM254">
            <v>31226.91</v>
          </cell>
          <cell r="GN254">
            <v>146865.9</v>
          </cell>
          <cell r="GO254">
            <v>447.2</v>
          </cell>
          <cell r="GP254">
            <v>3118</v>
          </cell>
          <cell r="GQ254">
            <v>0</v>
          </cell>
          <cell r="GR254">
            <v>98262.44</v>
          </cell>
          <cell r="GS254">
            <v>26216.5</v>
          </cell>
          <cell r="GT254">
            <v>330</v>
          </cell>
          <cell r="GU254">
            <v>25753.03</v>
          </cell>
          <cell r="GV254">
            <v>42921.7</v>
          </cell>
          <cell r="GW254">
            <v>2857.52</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119057</v>
          </cell>
          <cell r="IV254">
            <v>0</v>
          </cell>
          <cell r="IW254">
            <v>0</v>
          </cell>
          <cell r="IX254">
            <v>0</v>
          </cell>
          <cell r="IY254">
            <v>0</v>
          </cell>
          <cell r="IZ254">
            <v>0</v>
          </cell>
          <cell r="JA254">
            <v>0</v>
          </cell>
          <cell r="JB254">
            <v>13500.5</v>
          </cell>
          <cell r="JC254">
            <v>0</v>
          </cell>
          <cell r="JD254">
            <v>0</v>
          </cell>
          <cell r="JE254">
            <v>0</v>
          </cell>
          <cell r="JF254">
            <v>0</v>
          </cell>
          <cell r="JG254">
            <v>0</v>
          </cell>
          <cell r="JH254">
            <v>0</v>
          </cell>
          <cell r="JI254">
            <v>0</v>
          </cell>
          <cell r="JJ254">
            <v>0</v>
          </cell>
          <cell r="JK254">
            <v>0</v>
          </cell>
          <cell r="JL254">
            <v>0</v>
          </cell>
          <cell r="JM254">
            <v>0</v>
          </cell>
          <cell r="JN254">
            <v>0</v>
          </cell>
          <cell r="JO254">
            <v>0</v>
          </cell>
          <cell r="JP254">
            <v>0</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2100087.16</v>
          </cell>
          <cell r="KF254">
            <v>599112.14</v>
          </cell>
          <cell r="KG254">
            <v>595795.53</v>
          </cell>
          <cell r="KH254">
            <v>261385.84</v>
          </cell>
          <cell r="KI254">
            <v>225912.21</v>
          </cell>
          <cell r="KJ254">
            <v>11871.06</v>
          </cell>
          <cell r="KK254">
            <v>132557.5</v>
          </cell>
        </row>
        <row r="255">
          <cell r="A255">
            <v>252</v>
          </cell>
          <cell r="B255">
            <v>5922</v>
          </cell>
          <cell r="C255" t="str">
            <v>West Fork Comm School District</v>
          </cell>
          <cell r="D255">
            <v>3646449.95</v>
          </cell>
          <cell r="E255">
            <v>1217665.68</v>
          </cell>
          <cell r="F255">
            <v>1127730</v>
          </cell>
          <cell r="G255">
            <v>196099.88</v>
          </cell>
          <cell r="H255">
            <v>8065.72</v>
          </cell>
          <cell r="I255">
            <v>15955.28</v>
          </cell>
          <cell r="J255">
            <v>0</v>
          </cell>
          <cell r="K255">
            <v>0</v>
          </cell>
          <cell r="L255">
            <v>0</v>
          </cell>
          <cell r="M255">
            <v>15699.64</v>
          </cell>
          <cell r="N255">
            <v>0</v>
          </cell>
          <cell r="O255">
            <v>0</v>
          </cell>
          <cell r="P255">
            <v>0</v>
          </cell>
          <cell r="Q255">
            <v>0</v>
          </cell>
          <cell r="R255">
            <v>131042.59</v>
          </cell>
          <cell r="S255">
            <v>41399.660000000003</v>
          </cell>
          <cell r="T255">
            <v>5246.2</v>
          </cell>
          <cell r="U255">
            <v>419.31</v>
          </cell>
          <cell r="V255">
            <v>0</v>
          </cell>
          <cell r="W255">
            <v>542.34</v>
          </cell>
          <cell r="X255">
            <v>0</v>
          </cell>
          <cell r="Y255">
            <v>94287.12</v>
          </cell>
          <cell r="Z255">
            <v>30110.02</v>
          </cell>
          <cell r="AA255">
            <v>28.47</v>
          </cell>
          <cell r="AB255">
            <v>16478.98</v>
          </cell>
          <cell r="AC255">
            <v>0</v>
          </cell>
          <cell r="AD255">
            <v>381.5</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5901</v>
          </cell>
          <cell r="BW255">
            <v>1317.78</v>
          </cell>
          <cell r="BX255">
            <v>5395.15</v>
          </cell>
          <cell r="BY255">
            <v>42.5</v>
          </cell>
          <cell r="BZ255">
            <v>0</v>
          </cell>
          <cell r="CA255">
            <v>1200</v>
          </cell>
          <cell r="CB255">
            <v>0</v>
          </cell>
          <cell r="CC255">
            <v>8350</v>
          </cell>
          <cell r="CD255">
            <v>8886.43</v>
          </cell>
          <cell r="CE255">
            <v>0</v>
          </cell>
          <cell r="CF255">
            <v>7257.39</v>
          </cell>
          <cell r="CG255">
            <v>0</v>
          </cell>
          <cell r="CH255">
            <v>2947.82</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27354</v>
          </cell>
          <cell r="DH255">
            <v>0</v>
          </cell>
          <cell r="DI255">
            <v>0</v>
          </cell>
          <cell r="DJ255">
            <v>4467.8999999999996</v>
          </cell>
          <cell r="DK255">
            <v>0</v>
          </cell>
          <cell r="DL255">
            <v>190394</v>
          </cell>
          <cell r="DM255">
            <v>67547</v>
          </cell>
          <cell r="DN255">
            <v>29075.599999999999</v>
          </cell>
          <cell r="DO255">
            <v>141.63</v>
          </cell>
          <cell r="DP255">
            <v>0</v>
          </cell>
          <cell r="DQ255">
            <v>1799.95</v>
          </cell>
          <cell r="DR255">
            <v>0</v>
          </cell>
          <cell r="DS255">
            <v>0</v>
          </cell>
          <cell r="DT255">
            <v>0</v>
          </cell>
          <cell r="DU255">
            <v>597</v>
          </cell>
          <cell r="DV255">
            <v>0</v>
          </cell>
          <cell r="DW255">
            <v>0</v>
          </cell>
          <cell r="DX255">
            <v>0</v>
          </cell>
          <cell r="DY255">
            <v>0</v>
          </cell>
          <cell r="DZ255">
            <v>252911.57</v>
          </cell>
          <cell r="EA255">
            <v>66050.039999999994</v>
          </cell>
          <cell r="EB255">
            <v>0</v>
          </cell>
          <cell r="EC255">
            <v>1732.56</v>
          </cell>
          <cell r="ED255">
            <v>0</v>
          </cell>
          <cell r="EE255">
            <v>2670.62</v>
          </cell>
          <cell r="EF255">
            <v>0</v>
          </cell>
          <cell r="EG255">
            <v>62402</v>
          </cell>
          <cell r="EH255">
            <v>36425.519999999997</v>
          </cell>
          <cell r="EI255">
            <v>1826.95</v>
          </cell>
          <cell r="EJ255">
            <v>2942.42</v>
          </cell>
          <cell r="EK255">
            <v>0</v>
          </cell>
          <cell r="EL255">
            <v>1025.18</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74203.56</v>
          </cell>
          <cell r="FX255">
            <v>21727.7</v>
          </cell>
          <cell r="FY255">
            <v>23685</v>
          </cell>
          <cell r="FZ255">
            <v>6522.86</v>
          </cell>
          <cell r="GA255">
            <v>0</v>
          </cell>
          <cell r="GB255">
            <v>533.46</v>
          </cell>
          <cell r="GC255">
            <v>0</v>
          </cell>
          <cell r="GD255">
            <v>0</v>
          </cell>
          <cell r="GE255">
            <v>0</v>
          </cell>
          <cell r="GF255">
            <v>0</v>
          </cell>
          <cell r="GG255">
            <v>0</v>
          </cell>
          <cell r="GH255">
            <v>0</v>
          </cell>
          <cell r="GI255">
            <v>0</v>
          </cell>
          <cell r="GJ255">
            <v>0</v>
          </cell>
          <cell r="GK255">
            <v>215516.12</v>
          </cell>
          <cell r="GL255">
            <v>84819.65</v>
          </cell>
          <cell r="GM255">
            <v>43793.25</v>
          </cell>
          <cell r="GN255">
            <v>159010.51</v>
          </cell>
          <cell r="GO255">
            <v>259.2</v>
          </cell>
          <cell r="GP255">
            <v>0</v>
          </cell>
          <cell r="GQ255">
            <v>0</v>
          </cell>
          <cell r="GR255">
            <v>262897.3</v>
          </cell>
          <cell r="GS255">
            <v>62328.98</v>
          </cell>
          <cell r="GT255">
            <v>26493.93</v>
          </cell>
          <cell r="GU255">
            <v>76418.87</v>
          </cell>
          <cell r="GV255">
            <v>370.56</v>
          </cell>
          <cell r="GW255">
            <v>52</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32980</v>
          </cell>
          <cell r="HU255">
            <v>13150.02</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345242</v>
          </cell>
          <cell r="IV255">
            <v>0</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v>
          </cell>
          <cell r="JM255">
            <v>0</v>
          </cell>
          <cell r="JN255">
            <v>0</v>
          </cell>
          <cell r="JO255">
            <v>0</v>
          </cell>
          <cell r="JP255">
            <v>0</v>
          </cell>
          <cell r="JQ255">
            <v>0</v>
          </cell>
          <cell r="JR255">
            <v>0</v>
          </cell>
          <cell r="JS255">
            <v>0</v>
          </cell>
          <cell r="JT255">
            <v>0</v>
          </cell>
          <cell r="JU255">
            <v>0</v>
          </cell>
          <cell r="JV255">
            <v>0</v>
          </cell>
          <cell r="JW255">
            <v>0</v>
          </cell>
          <cell r="JX255">
            <v>0</v>
          </cell>
          <cell r="JY255">
            <v>0</v>
          </cell>
          <cell r="JZ255">
            <v>0</v>
          </cell>
          <cell r="KA255">
            <v>0</v>
          </cell>
          <cell r="KB255">
            <v>0</v>
          </cell>
          <cell r="KC255">
            <v>148.32</v>
          </cell>
          <cell r="KD255">
            <v>0</v>
          </cell>
          <cell r="KE255">
            <v>4977335.21</v>
          </cell>
          <cell r="KF255">
            <v>1651428.48</v>
          </cell>
          <cell r="KG255">
            <v>1306925.19</v>
          </cell>
          <cell r="KH255">
            <v>467066.91</v>
          </cell>
          <cell r="KI255">
            <v>8695.48</v>
          </cell>
          <cell r="KJ255">
            <v>31724.37</v>
          </cell>
          <cell r="KK255">
            <v>345242</v>
          </cell>
        </row>
        <row r="256">
          <cell r="A256">
            <v>253</v>
          </cell>
          <cell r="B256">
            <v>5949</v>
          </cell>
          <cell r="C256" t="str">
            <v>Sheldon Comm School District</v>
          </cell>
          <cell r="D256">
            <v>5698815.9199999999</v>
          </cell>
          <cell r="E256">
            <v>1692178.32</v>
          </cell>
          <cell r="F256">
            <v>920067.42</v>
          </cell>
          <cell r="G256">
            <v>166094.44</v>
          </cell>
          <cell r="H256">
            <v>241734.97</v>
          </cell>
          <cell r="I256">
            <v>381</v>
          </cell>
          <cell r="J256">
            <v>0</v>
          </cell>
          <cell r="K256">
            <v>0</v>
          </cell>
          <cell r="L256">
            <v>0</v>
          </cell>
          <cell r="M256">
            <v>0</v>
          </cell>
          <cell r="N256">
            <v>0</v>
          </cell>
          <cell r="O256">
            <v>0</v>
          </cell>
          <cell r="P256">
            <v>0</v>
          </cell>
          <cell r="Q256">
            <v>0</v>
          </cell>
          <cell r="R256">
            <v>45596.15</v>
          </cell>
          <cell r="S256">
            <v>11684.91</v>
          </cell>
          <cell r="T256">
            <v>0</v>
          </cell>
          <cell r="U256">
            <v>996.02</v>
          </cell>
          <cell r="V256">
            <v>0</v>
          </cell>
          <cell r="W256">
            <v>0</v>
          </cell>
          <cell r="X256">
            <v>0</v>
          </cell>
          <cell r="Y256">
            <v>28109.03</v>
          </cell>
          <cell r="Z256">
            <v>4791.49</v>
          </cell>
          <cell r="AA256">
            <v>226.27</v>
          </cell>
          <cell r="AB256">
            <v>1815.28</v>
          </cell>
          <cell r="AC256">
            <v>998.5</v>
          </cell>
          <cell r="AD256">
            <v>100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111840</v>
          </cell>
          <cell r="BW256">
            <v>18063.53</v>
          </cell>
          <cell r="BX256">
            <v>30899.34</v>
          </cell>
          <cell r="BY256">
            <v>68.33</v>
          </cell>
          <cell r="BZ256">
            <v>0</v>
          </cell>
          <cell r="CA256">
            <v>0</v>
          </cell>
          <cell r="CB256">
            <v>0</v>
          </cell>
          <cell r="CC256">
            <v>118170.98</v>
          </cell>
          <cell r="CD256">
            <v>39453.19</v>
          </cell>
          <cell r="CE256">
            <v>0</v>
          </cell>
          <cell r="CF256">
            <v>17430.330000000002</v>
          </cell>
          <cell r="CG256">
            <v>0</v>
          </cell>
          <cell r="CH256">
            <v>0</v>
          </cell>
          <cell r="CI256">
            <v>0</v>
          </cell>
          <cell r="CJ256">
            <v>115083.02</v>
          </cell>
          <cell r="CK256">
            <v>58217.47</v>
          </cell>
          <cell r="CL256">
            <v>33065.79</v>
          </cell>
          <cell r="CM256">
            <v>14657.74</v>
          </cell>
          <cell r="CN256">
            <v>53467.85</v>
          </cell>
          <cell r="CO256">
            <v>0</v>
          </cell>
          <cell r="CP256">
            <v>0</v>
          </cell>
          <cell r="CQ256">
            <v>0</v>
          </cell>
          <cell r="CR256">
            <v>0</v>
          </cell>
          <cell r="CS256">
            <v>6496.88</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38951.279999999999</v>
          </cell>
          <cell r="DH256">
            <v>7560.65</v>
          </cell>
          <cell r="DI256">
            <v>0</v>
          </cell>
          <cell r="DJ256">
            <v>9023.65</v>
          </cell>
          <cell r="DK256">
            <v>0</v>
          </cell>
          <cell r="DL256">
            <v>207576.51</v>
          </cell>
          <cell r="DM256">
            <v>80535.839999999997</v>
          </cell>
          <cell r="DN256">
            <v>2302.9</v>
          </cell>
          <cell r="DO256">
            <v>1428.2</v>
          </cell>
          <cell r="DP256">
            <v>375</v>
          </cell>
          <cell r="DQ256">
            <v>1347</v>
          </cell>
          <cell r="DR256">
            <v>0</v>
          </cell>
          <cell r="DS256">
            <v>0</v>
          </cell>
          <cell r="DT256">
            <v>0</v>
          </cell>
          <cell r="DU256">
            <v>1393</v>
          </cell>
          <cell r="DV256">
            <v>0</v>
          </cell>
          <cell r="DW256">
            <v>0</v>
          </cell>
          <cell r="DX256">
            <v>0</v>
          </cell>
          <cell r="DY256">
            <v>0</v>
          </cell>
          <cell r="DZ256">
            <v>501045.9</v>
          </cell>
          <cell r="EA256">
            <v>170808.28</v>
          </cell>
          <cell r="EB256">
            <v>718.64</v>
          </cell>
          <cell r="EC256">
            <v>45.48</v>
          </cell>
          <cell r="ED256">
            <v>0</v>
          </cell>
          <cell r="EE256">
            <v>2388</v>
          </cell>
          <cell r="EF256">
            <v>0</v>
          </cell>
          <cell r="EG256">
            <v>94842.85</v>
          </cell>
          <cell r="EH256">
            <v>35425.67</v>
          </cell>
          <cell r="EI256">
            <v>23467.7</v>
          </cell>
          <cell r="EJ256">
            <v>769.43</v>
          </cell>
          <cell r="EK256">
            <v>0</v>
          </cell>
          <cell r="EL256">
            <v>270</v>
          </cell>
          <cell r="EM256">
            <v>0</v>
          </cell>
          <cell r="EN256">
            <v>0</v>
          </cell>
          <cell r="EO256">
            <v>0</v>
          </cell>
          <cell r="EP256">
            <v>0</v>
          </cell>
          <cell r="EQ256">
            <v>0</v>
          </cell>
          <cell r="ER256">
            <v>0</v>
          </cell>
          <cell r="ES256">
            <v>0</v>
          </cell>
          <cell r="ET256">
            <v>0</v>
          </cell>
          <cell r="EU256">
            <v>0</v>
          </cell>
          <cell r="EV256">
            <v>0</v>
          </cell>
          <cell r="EW256">
            <v>2166.89</v>
          </cell>
          <cell r="EX256">
            <v>11576.64</v>
          </cell>
          <cell r="EY256">
            <v>0</v>
          </cell>
          <cell r="EZ256">
            <v>0</v>
          </cell>
          <cell r="FA256">
            <v>0</v>
          </cell>
          <cell r="FB256">
            <v>0</v>
          </cell>
          <cell r="FC256">
            <v>0</v>
          </cell>
          <cell r="FD256">
            <v>0</v>
          </cell>
          <cell r="FE256">
            <v>0</v>
          </cell>
          <cell r="FF256">
            <v>0</v>
          </cell>
          <cell r="FG256">
            <v>0</v>
          </cell>
          <cell r="FH256">
            <v>0</v>
          </cell>
          <cell r="FI256">
            <v>0</v>
          </cell>
          <cell r="FJ256">
            <v>0</v>
          </cell>
          <cell r="FK256">
            <v>4266.03</v>
          </cell>
          <cell r="FL256">
            <v>0</v>
          </cell>
          <cell r="FM256">
            <v>0</v>
          </cell>
          <cell r="FN256">
            <v>0</v>
          </cell>
          <cell r="FO256">
            <v>0</v>
          </cell>
          <cell r="FP256">
            <v>0</v>
          </cell>
          <cell r="FQ256">
            <v>0</v>
          </cell>
          <cell r="FR256">
            <v>10307.67</v>
          </cell>
          <cell r="FS256">
            <v>0</v>
          </cell>
          <cell r="FT256">
            <v>0</v>
          </cell>
          <cell r="FU256">
            <v>0</v>
          </cell>
          <cell r="FV256">
            <v>0</v>
          </cell>
          <cell r="FW256">
            <v>1000</v>
          </cell>
          <cell r="FX256">
            <v>170.91</v>
          </cell>
          <cell r="FY256">
            <v>0</v>
          </cell>
          <cell r="FZ256">
            <v>10902.8</v>
          </cell>
          <cell r="GA256">
            <v>0</v>
          </cell>
          <cell r="GB256">
            <v>0</v>
          </cell>
          <cell r="GC256">
            <v>0</v>
          </cell>
          <cell r="GD256">
            <v>0</v>
          </cell>
          <cell r="GE256">
            <v>0</v>
          </cell>
          <cell r="GF256">
            <v>0</v>
          </cell>
          <cell r="GG256">
            <v>0</v>
          </cell>
          <cell r="GH256">
            <v>0</v>
          </cell>
          <cell r="GI256">
            <v>0</v>
          </cell>
          <cell r="GJ256">
            <v>0</v>
          </cell>
          <cell r="GK256">
            <v>323947.53000000003</v>
          </cell>
          <cell r="GL256">
            <v>152062.12</v>
          </cell>
          <cell r="GM256">
            <v>279588.2</v>
          </cell>
          <cell r="GN256">
            <v>383082.75</v>
          </cell>
          <cell r="GO256">
            <v>60139.92</v>
          </cell>
          <cell r="GP256">
            <v>0</v>
          </cell>
          <cell r="GQ256">
            <v>0</v>
          </cell>
          <cell r="GR256">
            <v>367591.78</v>
          </cell>
          <cell r="GS256">
            <v>100373.48</v>
          </cell>
          <cell r="GT256">
            <v>34159.42</v>
          </cell>
          <cell r="GU256">
            <v>75738.2</v>
          </cell>
          <cell r="GV256">
            <v>3513.62</v>
          </cell>
          <cell r="GW256">
            <v>275</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530056</v>
          </cell>
          <cell r="IV256">
            <v>0</v>
          </cell>
          <cell r="IW256">
            <v>0</v>
          </cell>
          <cell r="IX256">
            <v>0</v>
          </cell>
          <cell r="IY256">
            <v>0</v>
          </cell>
          <cell r="IZ256">
            <v>0</v>
          </cell>
          <cell r="JA256">
            <v>0</v>
          </cell>
          <cell r="JB256">
            <v>86721.06</v>
          </cell>
          <cell r="JC256">
            <v>0</v>
          </cell>
          <cell r="JD256">
            <v>0</v>
          </cell>
          <cell r="JE256">
            <v>0</v>
          </cell>
          <cell r="JF256">
            <v>0</v>
          </cell>
          <cell r="JG256">
            <v>0</v>
          </cell>
          <cell r="JH256">
            <v>456.86</v>
          </cell>
          <cell r="JI256">
            <v>0</v>
          </cell>
          <cell r="JJ256">
            <v>0</v>
          </cell>
          <cell r="JK256">
            <v>0</v>
          </cell>
          <cell r="JL256">
            <v>0</v>
          </cell>
          <cell r="JM256">
            <v>0</v>
          </cell>
          <cell r="JN256">
            <v>0</v>
          </cell>
          <cell r="JO256">
            <v>0</v>
          </cell>
          <cell r="JP256">
            <v>0</v>
          </cell>
          <cell r="JQ256">
            <v>0</v>
          </cell>
          <cell r="JR256">
            <v>0</v>
          </cell>
          <cell r="JS256">
            <v>0</v>
          </cell>
          <cell r="JT256">
            <v>0</v>
          </cell>
          <cell r="JU256">
            <v>0</v>
          </cell>
          <cell r="JV256">
            <v>0</v>
          </cell>
          <cell r="JW256">
            <v>0</v>
          </cell>
          <cell r="JX256">
            <v>0</v>
          </cell>
          <cell r="JY256">
            <v>0</v>
          </cell>
          <cell r="JZ256">
            <v>0</v>
          </cell>
          <cell r="KA256">
            <v>0</v>
          </cell>
          <cell r="KB256">
            <v>0</v>
          </cell>
          <cell r="KC256">
            <v>0</v>
          </cell>
          <cell r="KD256">
            <v>0</v>
          </cell>
          <cell r="KE256">
            <v>7613619.6699999999</v>
          </cell>
          <cell r="KF256">
            <v>2363765.21</v>
          </cell>
          <cell r="KG256">
            <v>1388077.43</v>
          </cell>
          <cell r="KH256">
            <v>692166.29</v>
          </cell>
          <cell r="KI256">
            <v>360229.86</v>
          </cell>
          <cell r="KJ256">
            <v>14241.51</v>
          </cell>
          <cell r="KK256">
            <v>616777.06000000006</v>
          </cell>
        </row>
        <row r="257">
          <cell r="A257">
            <v>254</v>
          </cell>
          <cell r="B257">
            <v>5976</v>
          </cell>
          <cell r="C257" t="str">
            <v>Shenandoah Comm School District</v>
          </cell>
          <cell r="D257">
            <v>5575694.9699999997</v>
          </cell>
          <cell r="E257">
            <v>1789903.05</v>
          </cell>
          <cell r="F257">
            <v>923284.72</v>
          </cell>
          <cell r="G257">
            <v>315028.28000000003</v>
          </cell>
          <cell r="H257">
            <v>10690.08</v>
          </cell>
          <cell r="I257">
            <v>4110.5</v>
          </cell>
          <cell r="J257">
            <v>0</v>
          </cell>
          <cell r="K257">
            <v>0</v>
          </cell>
          <cell r="L257">
            <v>0</v>
          </cell>
          <cell r="M257">
            <v>0</v>
          </cell>
          <cell r="N257">
            <v>0</v>
          </cell>
          <cell r="O257">
            <v>0</v>
          </cell>
          <cell r="P257">
            <v>0</v>
          </cell>
          <cell r="Q257">
            <v>0</v>
          </cell>
          <cell r="R257">
            <v>115529.75</v>
          </cell>
          <cell r="S257">
            <v>36422.75</v>
          </cell>
          <cell r="T257">
            <v>0</v>
          </cell>
          <cell r="U257">
            <v>81.11</v>
          </cell>
          <cell r="V257">
            <v>0</v>
          </cell>
          <cell r="W257">
            <v>0</v>
          </cell>
          <cell r="X257">
            <v>0</v>
          </cell>
          <cell r="Y257">
            <v>105868</v>
          </cell>
          <cell r="Z257">
            <v>34261.06</v>
          </cell>
          <cell r="AA257">
            <v>0</v>
          </cell>
          <cell r="AB257">
            <v>1771.67</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164554.99</v>
          </cell>
          <cell r="BP257">
            <v>61046.53</v>
          </cell>
          <cell r="BQ257">
            <v>5400</v>
          </cell>
          <cell r="BR257">
            <v>663.53</v>
          </cell>
          <cell r="BS257">
            <v>0</v>
          </cell>
          <cell r="BT257">
            <v>455.8</v>
          </cell>
          <cell r="BU257">
            <v>0</v>
          </cell>
          <cell r="BV257">
            <v>335981.84</v>
          </cell>
          <cell r="BW257">
            <v>80690.899999999994</v>
          </cell>
          <cell r="BX257">
            <v>17874.95</v>
          </cell>
          <cell r="BY257">
            <v>15303.72</v>
          </cell>
          <cell r="BZ257">
            <v>0</v>
          </cell>
          <cell r="CA257">
            <v>568</v>
          </cell>
          <cell r="CB257">
            <v>0</v>
          </cell>
          <cell r="CC257">
            <v>93803.18</v>
          </cell>
          <cell r="CD257">
            <v>24191.71</v>
          </cell>
          <cell r="CE257">
            <v>0</v>
          </cell>
          <cell r="CF257">
            <v>6222.51</v>
          </cell>
          <cell r="CG257">
            <v>0</v>
          </cell>
          <cell r="CH257">
            <v>0</v>
          </cell>
          <cell r="CI257">
            <v>0</v>
          </cell>
          <cell r="CJ257">
            <v>127291.32</v>
          </cell>
          <cell r="CK257">
            <v>47426.68</v>
          </cell>
          <cell r="CL257">
            <v>8832.02</v>
          </cell>
          <cell r="CM257">
            <v>65900.38</v>
          </cell>
          <cell r="CN257">
            <v>166202.56</v>
          </cell>
          <cell r="CO257">
            <v>175</v>
          </cell>
          <cell r="CP257">
            <v>0</v>
          </cell>
          <cell r="CQ257">
            <v>0</v>
          </cell>
          <cell r="CR257">
            <v>0</v>
          </cell>
          <cell r="CS257">
            <v>8073.45</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24958</v>
          </cell>
          <cell r="DH257">
            <v>1810.04</v>
          </cell>
          <cell r="DI257">
            <v>0</v>
          </cell>
          <cell r="DJ257">
            <v>7591.4</v>
          </cell>
          <cell r="DK257">
            <v>0</v>
          </cell>
          <cell r="DL257">
            <v>197724.79999999999</v>
          </cell>
          <cell r="DM257">
            <v>56722.94</v>
          </cell>
          <cell r="DN257">
            <v>1861.7</v>
          </cell>
          <cell r="DO257">
            <v>5352.99</v>
          </cell>
          <cell r="DP257">
            <v>0</v>
          </cell>
          <cell r="DQ257">
            <v>1566</v>
          </cell>
          <cell r="DR257">
            <v>0</v>
          </cell>
          <cell r="DS257">
            <v>53500.06</v>
          </cell>
          <cell r="DT257">
            <v>21399.17</v>
          </cell>
          <cell r="DU257">
            <v>1078</v>
          </cell>
          <cell r="DV257">
            <v>0</v>
          </cell>
          <cell r="DW257">
            <v>0</v>
          </cell>
          <cell r="DX257">
            <v>0</v>
          </cell>
          <cell r="DY257">
            <v>0</v>
          </cell>
          <cell r="DZ257">
            <v>487551.39</v>
          </cell>
          <cell r="EA257">
            <v>195486.37</v>
          </cell>
          <cell r="EB257">
            <v>12720.14</v>
          </cell>
          <cell r="EC257">
            <v>4479.04</v>
          </cell>
          <cell r="ED257">
            <v>0</v>
          </cell>
          <cell r="EE257">
            <v>3709.17</v>
          </cell>
          <cell r="EF257">
            <v>0</v>
          </cell>
          <cell r="EG257">
            <v>124308.78</v>
          </cell>
          <cell r="EH257">
            <v>90390.49</v>
          </cell>
          <cell r="EI257">
            <v>11652.46</v>
          </cell>
          <cell r="EJ257">
            <v>964.17</v>
          </cell>
          <cell r="EK257">
            <v>0</v>
          </cell>
          <cell r="EL257">
            <v>254.22</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2037.94</v>
          </cell>
          <cell r="FL257">
            <v>0</v>
          </cell>
          <cell r="FM257">
            <v>0</v>
          </cell>
          <cell r="FN257">
            <v>0</v>
          </cell>
          <cell r="FO257">
            <v>0</v>
          </cell>
          <cell r="FP257">
            <v>0</v>
          </cell>
          <cell r="FQ257">
            <v>0</v>
          </cell>
          <cell r="FR257">
            <v>14893.21</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415066.43</v>
          </cell>
          <cell r="GL257">
            <v>157045.97</v>
          </cell>
          <cell r="GM257">
            <v>251191.26</v>
          </cell>
          <cell r="GN257">
            <v>402200.94</v>
          </cell>
          <cell r="GO257">
            <v>123412.99</v>
          </cell>
          <cell r="GP257">
            <v>0</v>
          </cell>
          <cell r="GQ257">
            <v>0</v>
          </cell>
          <cell r="GR257">
            <v>246442.08</v>
          </cell>
          <cell r="GS257">
            <v>67681.09</v>
          </cell>
          <cell r="GT257">
            <v>51058.14</v>
          </cell>
          <cell r="GU257">
            <v>51078.17</v>
          </cell>
          <cell r="GV257">
            <v>0</v>
          </cell>
          <cell r="GW257">
            <v>220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484332</v>
          </cell>
          <cell r="IV257">
            <v>0</v>
          </cell>
          <cell r="IW257">
            <v>0</v>
          </cell>
          <cell r="IX257">
            <v>0</v>
          </cell>
          <cell r="IY257">
            <v>0</v>
          </cell>
          <cell r="IZ257">
            <v>0</v>
          </cell>
          <cell r="JA257">
            <v>0</v>
          </cell>
          <cell r="JB257">
            <v>0</v>
          </cell>
          <cell r="JC257">
            <v>0</v>
          </cell>
          <cell r="JD257">
            <v>0</v>
          </cell>
          <cell r="JE257">
            <v>0</v>
          </cell>
          <cell r="JF257">
            <v>0</v>
          </cell>
          <cell r="JG257">
            <v>0</v>
          </cell>
          <cell r="JH257">
            <v>0</v>
          </cell>
          <cell r="JI257">
            <v>0</v>
          </cell>
          <cell r="JJ257">
            <v>0</v>
          </cell>
          <cell r="JK257">
            <v>0</v>
          </cell>
          <cell r="JL257">
            <v>0</v>
          </cell>
          <cell r="JM257">
            <v>0</v>
          </cell>
          <cell r="JN257">
            <v>0</v>
          </cell>
          <cell r="JO257">
            <v>0</v>
          </cell>
          <cell r="JP257">
            <v>0</v>
          </cell>
          <cell r="JQ257">
            <v>0</v>
          </cell>
          <cell r="JR257">
            <v>0</v>
          </cell>
          <cell r="JS257">
            <v>0</v>
          </cell>
          <cell r="JT257">
            <v>0</v>
          </cell>
          <cell r="JU257">
            <v>0</v>
          </cell>
          <cell r="JV257">
            <v>0</v>
          </cell>
          <cell r="JW257">
            <v>0</v>
          </cell>
          <cell r="JX257">
            <v>0</v>
          </cell>
          <cell r="JY257">
            <v>0</v>
          </cell>
          <cell r="JZ257">
            <v>0</v>
          </cell>
          <cell r="KA257">
            <v>0</v>
          </cell>
          <cell r="KB257">
            <v>0</v>
          </cell>
          <cell r="KC257">
            <v>0</v>
          </cell>
          <cell r="KD257">
            <v>0</v>
          </cell>
          <cell r="KE257">
            <v>8043317.5899999999</v>
          </cell>
          <cell r="KF257">
            <v>2662668.71</v>
          </cell>
          <cell r="KG257">
            <v>1334915.99</v>
          </cell>
          <cell r="KH257">
            <v>870856.55</v>
          </cell>
          <cell r="KI257">
            <v>300305.63</v>
          </cell>
          <cell r="KJ257">
            <v>18650.09</v>
          </cell>
          <cell r="KK257">
            <v>484332</v>
          </cell>
        </row>
        <row r="258">
          <cell r="A258">
            <v>255</v>
          </cell>
          <cell r="B258">
            <v>5994</v>
          </cell>
          <cell r="C258" t="str">
            <v>Sibley-Ocheyedan Comm School District</v>
          </cell>
          <cell r="D258">
            <v>3734323.79</v>
          </cell>
          <cell r="E258">
            <v>1187760.6599999999</v>
          </cell>
          <cell r="F258">
            <v>369234.07</v>
          </cell>
          <cell r="G258">
            <v>123560.4</v>
          </cell>
          <cell r="H258">
            <v>170707.82</v>
          </cell>
          <cell r="I258">
            <v>0</v>
          </cell>
          <cell r="J258">
            <v>0</v>
          </cell>
          <cell r="K258">
            <v>67678.34</v>
          </cell>
          <cell r="L258">
            <v>22295.119999999999</v>
          </cell>
          <cell r="M258">
            <v>0</v>
          </cell>
          <cell r="N258">
            <v>0</v>
          </cell>
          <cell r="O258">
            <v>0</v>
          </cell>
          <cell r="P258">
            <v>0</v>
          </cell>
          <cell r="Q258">
            <v>0</v>
          </cell>
          <cell r="R258">
            <v>83124.7</v>
          </cell>
          <cell r="S258">
            <v>29043.88</v>
          </cell>
          <cell r="T258">
            <v>42783.24</v>
          </cell>
          <cell r="U258">
            <v>1051</v>
          </cell>
          <cell r="V258">
            <v>0</v>
          </cell>
          <cell r="W258">
            <v>0</v>
          </cell>
          <cell r="X258">
            <v>0</v>
          </cell>
          <cell r="Y258">
            <v>42559.199999999997</v>
          </cell>
          <cell r="Z258">
            <v>7370.7</v>
          </cell>
          <cell r="AA258">
            <v>0</v>
          </cell>
          <cell r="AB258">
            <v>18400.36</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189880.72</v>
          </cell>
          <cell r="BW258">
            <v>46961.46</v>
          </cell>
          <cell r="BX258">
            <v>14152.74</v>
          </cell>
          <cell r="BY258">
            <v>631.74</v>
          </cell>
          <cell r="BZ258">
            <v>0</v>
          </cell>
          <cell r="CA258">
            <v>0</v>
          </cell>
          <cell r="CB258">
            <v>0</v>
          </cell>
          <cell r="CC258">
            <v>94647.65</v>
          </cell>
          <cell r="CD258">
            <v>36256.269999999997</v>
          </cell>
          <cell r="CE258">
            <v>0</v>
          </cell>
          <cell r="CF258">
            <v>3080.73</v>
          </cell>
          <cell r="CG258">
            <v>0</v>
          </cell>
          <cell r="CH258">
            <v>0</v>
          </cell>
          <cell r="CI258">
            <v>0</v>
          </cell>
          <cell r="CJ258">
            <v>102584.9</v>
          </cell>
          <cell r="CK258">
            <v>47687.41</v>
          </cell>
          <cell r="CL258">
            <v>12867.61</v>
          </cell>
          <cell r="CM258">
            <v>24797.38</v>
          </cell>
          <cell r="CN258">
            <v>4641.55</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28957.43</v>
          </cell>
          <cell r="DH258">
            <v>1616.54</v>
          </cell>
          <cell r="DI258">
            <v>0</v>
          </cell>
          <cell r="DJ258">
            <v>3620.74</v>
          </cell>
          <cell r="DK258">
            <v>0</v>
          </cell>
          <cell r="DL258">
            <v>154581.79999999999</v>
          </cell>
          <cell r="DM258">
            <v>57664.07</v>
          </cell>
          <cell r="DN258">
            <v>10423.540000000001</v>
          </cell>
          <cell r="DO258">
            <v>1331.73</v>
          </cell>
          <cell r="DP258">
            <v>0</v>
          </cell>
          <cell r="DQ258">
            <v>2069</v>
          </cell>
          <cell r="DR258">
            <v>0</v>
          </cell>
          <cell r="DS258">
            <v>0</v>
          </cell>
          <cell r="DT258">
            <v>0</v>
          </cell>
          <cell r="DU258">
            <v>514</v>
          </cell>
          <cell r="DV258">
            <v>0</v>
          </cell>
          <cell r="DW258">
            <v>0</v>
          </cell>
          <cell r="DX258">
            <v>0</v>
          </cell>
          <cell r="DY258">
            <v>0</v>
          </cell>
          <cell r="DZ258">
            <v>302831.73</v>
          </cell>
          <cell r="EA258">
            <v>116911.09</v>
          </cell>
          <cell r="EB258">
            <v>1860.48</v>
          </cell>
          <cell r="EC258">
            <v>29123.9</v>
          </cell>
          <cell r="ED258">
            <v>855.45</v>
          </cell>
          <cell r="EE258">
            <v>1379</v>
          </cell>
          <cell r="EF258">
            <v>0</v>
          </cell>
          <cell r="EG258">
            <v>66100</v>
          </cell>
          <cell r="EH258">
            <v>30514.46</v>
          </cell>
          <cell r="EI258">
            <v>4087.68</v>
          </cell>
          <cell r="EJ258">
            <v>3671.9</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12550.29</v>
          </cell>
          <cell r="FL258">
            <v>0</v>
          </cell>
          <cell r="FM258">
            <v>0</v>
          </cell>
          <cell r="FN258">
            <v>0</v>
          </cell>
          <cell r="FO258">
            <v>0</v>
          </cell>
          <cell r="FP258">
            <v>250</v>
          </cell>
          <cell r="FQ258">
            <v>42.73</v>
          </cell>
          <cell r="FR258">
            <v>7717.99</v>
          </cell>
          <cell r="FS258">
            <v>0</v>
          </cell>
          <cell r="FT258">
            <v>0</v>
          </cell>
          <cell r="FU258">
            <v>0</v>
          </cell>
          <cell r="FV258">
            <v>0</v>
          </cell>
          <cell r="FW258">
            <v>0</v>
          </cell>
          <cell r="FX258">
            <v>0</v>
          </cell>
          <cell r="FY258">
            <v>0</v>
          </cell>
          <cell r="FZ258">
            <v>2713.06</v>
          </cell>
          <cell r="GA258">
            <v>3672.56</v>
          </cell>
          <cell r="GB258">
            <v>0</v>
          </cell>
          <cell r="GC258">
            <v>0</v>
          </cell>
          <cell r="GD258">
            <v>0</v>
          </cell>
          <cell r="GE258">
            <v>0</v>
          </cell>
          <cell r="GF258">
            <v>0</v>
          </cell>
          <cell r="GG258">
            <v>0</v>
          </cell>
          <cell r="GH258">
            <v>0</v>
          </cell>
          <cell r="GI258">
            <v>0</v>
          </cell>
          <cell r="GJ258">
            <v>0</v>
          </cell>
          <cell r="GK258">
            <v>212167.08</v>
          </cell>
          <cell r="GL258">
            <v>68292.58</v>
          </cell>
          <cell r="GM258">
            <v>144336.9</v>
          </cell>
          <cell r="GN258">
            <v>334158.67</v>
          </cell>
          <cell r="GO258">
            <v>56180.43</v>
          </cell>
          <cell r="GP258">
            <v>0</v>
          </cell>
          <cell r="GQ258">
            <v>0</v>
          </cell>
          <cell r="GR258">
            <v>195879.74</v>
          </cell>
          <cell r="GS258">
            <v>33369.47</v>
          </cell>
          <cell r="GT258">
            <v>16863.560000000001</v>
          </cell>
          <cell r="GU258">
            <v>70168.37</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331870</v>
          </cell>
          <cell r="IV258">
            <v>0</v>
          </cell>
          <cell r="IW258">
            <v>0</v>
          </cell>
          <cell r="IX258">
            <v>0</v>
          </cell>
          <cell r="IY258">
            <v>0</v>
          </cell>
          <cell r="IZ258">
            <v>0</v>
          </cell>
          <cell r="JA258">
            <v>0</v>
          </cell>
          <cell r="JB258">
            <v>14617.81</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cell r="KB258">
            <v>0</v>
          </cell>
          <cell r="KC258">
            <v>0</v>
          </cell>
          <cell r="KD258">
            <v>0</v>
          </cell>
          <cell r="KE258">
            <v>5246609.6500000004</v>
          </cell>
          <cell r="KF258">
            <v>1684169.9</v>
          </cell>
          <cell r="KG258">
            <v>666349.53</v>
          </cell>
          <cell r="KH258">
            <v>614305.78</v>
          </cell>
          <cell r="KI258">
            <v>236057.81</v>
          </cell>
          <cell r="KJ258">
            <v>7068.74</v>
          </cell>
          <cell r="KK258">
            <v>346487.81</v>
          </cell>
        </row>
        <row r="259">
          <cell r="A259">
            <v>256</v>
          </cell>
          <cell r="B259">
            <v>6003</v>
          </cell>
          <cell r="C259" t="str">
            <v>Sidney Comm School District</v>
          </cell>
          <cell r="D259">
            <v>2553717.14</v>
          </cell>
          <cell r="E259">
            <v>661060.6</v>
          </cell>
          <cell r="F259">
            <v>775225.62</v>
          </cell>
          <cell r="G259">
            <v>173937.26</v>
          </cell>
          <cell r="H259">
            <v>13131.26</v>
          </cell>
          <cell r="I259">
            <v>564.13</v>
          </cell>
          <cell r="J259">
            <v>0</v>
          </cell>
          <cell r="K259">
            <v>0</v>
          </cell>
          <cell r="L259">
            <v>0</v>
          </cell>
          <cell r="M259">
            <v>1332</v>
          </cell>
          <cell r="N259">
            <v>0</v>
          </cell>
          <cell r="O259">
            <v>0</v>
          </cell>
          <cell r="P259">
            <v>0</v>
          </cell>
          <cell r="Q259">
            <v>0</v>
          </cell>
          <cell r="R259">
            <v>53498.41</v>
          </cell>
          <cell r="S259">
            <v>11346.82</v>
          </cell>
          <cell r="T259">
            <v>17871.86</v>
          </cell>
          <cell r="U259">
            <v>0</v>
          </cell>
          <cell r="V259">
            <v>0</v>
          </cell>
          <cell r="W259">
            <v>0</v>
          </cell>
          <cell r="X259">
            <v>0</v>
          </cell>
          <cell r="Y259">
            <v>84529.52</v>
          </cell>
          <cell r="Z259">
            <v>15946.05</v>
          </cell>
          <cell r="AA259">
            <v>1611.5</v>
          </cell>
          <cell r="AB259">
            <v>763.14</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72668.899999999994</v>
          </cell>
          <cell r="BW259">
            <v>18943.419999999998</v>
          </cell>
          <cell r="BX259">
            <v>515.17999999999995</v>
          </cell>
          <cell r="BY259">
            <v>250</v>
          </cell>
          <cell r="BZ259">
            <v>0</v>
          </cell>
          <cell r="CA259">
            <v>0</v>
          </cell>
          <cell r="CB259">
            <v>0</v>
          </cell>
          <cell r="CC259">
            <v>14057.1</v>
          </cell>
          <cell r="CD259">
            <v>2402.4</v>
          </cell>
          <cell r="CE259">
            <v>0</v>
          </cell>
          <cell r="CF259">
            <v>579.33000000000004</v>
          </cell>
          <cell r="CG259">
            <v>0</v>
          </cell>
          <cell r="CH259">
            <v>0</v>
          </cell>
          <cell r="CI259">
            <v>0</v>
          </cell>
          <cell r="CJ259">
            <v>44733.96</v>
          </cell>
          <cell r="CK259">
            <v>13642.8</v>
          </cell>
          <cell r="CL259">
            <v>9198.74</v>
          </cell>
          <cell r="CM259">
            <v>5539.74</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4364.8</v>
          </cell>
          <cell r="DG259">
            <v>18428.400000000001</v>
          </cell>
          <cell r="DH259">
            <v>1911.34</v>
          </cell>
          <cell r="DI259">
            <v>0</v>
          </cell>
          <cell r="DJ259">
            <v>0</v>
          </cell>
          <cell r="DK259">
            <v>0</v>
          </cell>
          <cell r="DL259">
            <v>188452</v>
          </cell>
          <cell r="DM259">
            <v>49091.11</v>
          </cell>
          <cell r="DN259">
            <v>12869.01</v>
          </cell>
          <cell r="DO259">
            <v>0</v>
          </cell>
          <cell r="DP259">
            <v>0</v>
          </cell>
          <cell r="DQ259">
            <v>0</v>
          </cell>
          <cell r="DR259">
            <v>0</v>
          </cell>
          <cell r="DS259">
            <v>0</v>
          </cell>
          <cell r="DT259">
            <v>0</v>
          </cell>
          <cell r="DU259">
            <v>431</v>
          </cell>
          <cell r="DV259">
            <v>0</v>
          </cell>
          <cell r="DW259">
            <v>0</v>
          </cell>
          <cell r="DX259">
            <v>0</v>
          </cell>
          <cell r="DY259">
            <v>0</v>
          </cell>
          <cell r="DZ259">
            <v>234307.77</v>
          </cell>
          <cell r="EA259">
            <v>59352.03</v>
          </cell>
          <cell r="EB259">
            <v>2834.66</v>
          </cell>
          <cell r="EC259">
            <v>760.88</v>
          </cell>
          <cell r="ED259">
            <v>0</v>
          </cell>
          <cell r="EE259">
            <v>848</v>
          </cell>
          <cell r="EF259">
            <v>0</v>
          </cell>
          <cell r="EG259">
            <v>74912.179999999993</v>
          </cell>
          <cell r="EH259">
            <v>19898.099999999999</v>
          </cell>
          <cell r="EI259">
            <v>1305.3499999999999</v>
          </cell>
          <cell r="EJ259">
            <v>1959.91</v>
          </cell>
          <cell r="EK259">
            <v>0</v>
          </cell>
          <cell r="EL259">
            <v>494.55</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5183.8100000000004</v>
          </cell>
          <cell r="FL259">
            <v>0</v>
          </cell>
          <cell r="FM259">
            <v>0</v>
          </cell>
          <cell r="FN259">
            <v>0</v>
          </cell>
          <cell r="FO259">
            <v>0</v>
          </cell>
          <cell r="FP259">
            <v>0</v>
          </cell>
          <cell r="FQ259">
            <v>0</v>
          </cell>
          <cell r="FR259">
            <v>764.14</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108156.54</v>
          </cell>
          <cell r="GL259">
            <v>24015.53</v>
          </cell>
          <cell r="GM259">
            <v>70655.44</v>
          </cell>
          <cell r="GN259">
            <v>156648.70000000001</v>
          </cell>
          <cell r="GO259">
            <v>0</v>
          </cell>
          <cell r="GP259">
            <v>0</v>
          </cell>
          <cell r="GQ259">
            <v>0</v>
          </cell>
          <cell r="GR259">
            <v>173811.20000000001</v>
          </cell>
          <cell r="GS259">
            <v>39192.42</v>
          </cell>
          <cell r="GT259">
            <v>10950.81</v>
          </cell>
          <cell r="GU259">
            <v>35014.550000000003</v>
          </cell>
          <cell r="GV259">
            <v>22041.200000000001</v>
          </cell>
          <cell r="GW259">
            <v>0</v>
          </cell>
          <cell r="GX259">
            <v>0</v>
          </cell>
          <cell r="GY259">
            <v>0</v>
          </cell>
          <cell r="GZ259">
            <v>0</v>
          </cell>
          <cell r="HA259">
            <v>0</v>
          </cell>
          <cell r="HB259">
            <v>0</v>
          </cell>
          <cell r="HC259">
            <v>0</v>
          </cell>
          <cell r="HD259">
            <v>0</v>
          </cell>
          <cell r="HE259">
            <v>0</v>
          </cell>
          <cell r="HF259">
            <v>0</v>
          </cell>
          <cell r="HG259">
            <v>0</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U259">
            <v>0</v>
          </cell>
          <cell r="HV259">
            <v>0</v>
          </cell>
          <cell r="HW259">
            <v>0</v>
          </cell>
          <cell r="HX259">
            <v>0</v>
          </cell>
          <cell r="HY259">
            <v>0</v>
          </cell>
          <cell r="HZ259">
            <v>0</v>
          </cell>
          <cell r="IA259">
            <v>0</v>
          </cell>
          <cell r="IB259">
            <v>0</v>
          </cell>
          <cell r="IC259">
            <v>0</v>
          </cell>
          <cell r="ID259">
            <v>0</v>
          </cell>
          <cell r="IE259">
            <v>0</v>
          </cell>
          <cell r="IF259">
            <v>0</v>
          </cell>
          <cell r="IG259">
            <v>0</v>
          </cell>
          <cell r="IH259">
            <v>0</v>
          </cell>
          <cell r="II259">
            <v>0</v>
          </cell>
          <cell r="IJ259">
            <v>0</v>
          </cell>
          <cell r="IK259">
            <v>0</v>
          </cell>
          <cell r="IL259">
            <v>0</v>
          </cell>
          <cell r="IM259">
            <v>0</v>
          </cell>
          <cell r="IN259">
            <v>0</v>
          </cell>
          <cell r="IO259">
            <v>0</v>
          </cell>
          <cell r="IP259">
            <v>0</v>
          </cell>
          <cell r="IQ259">
            <v>0</v>
          </cell>
          <cell r="IR259">
            <v>0</v>
          </cell>
          <cell r="IS259">
            <v>0</v>
          </cell>
          <cell r="IT259">
            <v>0</v>
          </cell>
          <cell r="IU259">
            <v>176016</v>
          </cell>
          <cell r="IV259">
            <v>0</v>
          </cell>
          <cell r="IW259">
            <v>0</v>
          </cell>
          <cell r="IX259">
            <v>0</v>
          </cell>
          <cell r="IY259">
            <v>0</v>
          </cell>
          <cell r="IZ259">
            <v>0</v>
          </cell>
          <cell r="JA259">
            <v>0</v>
          </cell>
          <cell r="JB259">
            <v>38298.22</v>
          </cell>
          <cell r="JC259">
            <v>0</v>
          </cell>
          <cell r="JD259">
            <v>0</v>
          </cell>
          <cell r="JE259">
            <v>0</v>
          </cell>
          <cell r="JF259">
            <v>0</v>
          </cell>
          <cell r="JG259">
            <v>0</v>
          </cell>
          <cell r="JH259">
            <v>0</v>
          </cell>
          <cell r="JI259">
            <v>0</v>
          </cell>
          <cell r="JJ259">
            <v>0</v>
          </cell>
          <cell r="JK259">
            <v>0</v>
          </cell>
          <cell r="JL259">
            <v>0</v>
          </cell>
          <cell r="JM259">
            <v>0</v>
          </cell>
          <cell r="JN259">
            <v>0</v>
          </cell>
          <cell r="JO259">
            <v>0</v>
          </cell>
          <cell r="JP259">
            <v>0</v>
          </cell>
          <cell r="JQ259">
            <v>0</v>
          </cell>
          <cell r="JR259">
            <v>0</v>
          </cell>
          <cell r="JS259">
            <v>0</v>
          </cell>
          <cell r="JT259">
            <v>0</v>
          </cell>
          <cell r="JU259">
            <v>0</v>
          </cell>
          <cell r="JV259">
            <v>0</v>
          </cell>
          <cell r="JW259">
            <v>0</v>
          </cell>
          <cell r="JX259">
            <v>0</v>
          </cell>
          <cell r="JY259">
            <v>0</v>
          </cell>
          <cell r="JZ259">
            <v>0</v>
          </cell>
          <cell r="KA259">
            <v>0</v>
          </cell>
          <cell r="KB259">
            <v>0</v>
          </cell>
          <cell r="KC259">
            <v>0</v>
          </cell>
          <cell r="KD259">
            <v>626.52</v>
          </cell>
          <cell r="KE259">
            <v>3602844.72</v>
          </cell>
          <cell r="KF259">
            <v>919256.08</v>
          </cell>
          <cell r="KG259">
            <v>929177.52</v>
          </cell>
          <cell r="KH259">
            <v>377364.85</v>
          </cell>
          <cell r="KI259">
            <v>35172.46</v>
          </cell>
          <cell r="KJ259">
            <v>1906.68</v>
          </cell>
          <cell r="KK259">
            <v>214940.74</v>
          </cell>
        </row>
        <row r="260">
          <cell r="A260">
            <v>257</v>
          </cell>
          <cell r="B260">
            <v>6012</v>
          </cell>
          <cell r="C260" t="str">
            <v>Sigourney Comm School District</v>
          </cell>
          <cell r="D260">
            <v>2923961.09</v>
          </cell>
          <cell r="E260">
            <v>936609.89</v>
          </cell>
          <cell r="F260">
            <v>589827.22</v>
          </cell>
          <cell r="G260">
            <v>166759.03</v>
          </cell>
          <cell r="H260">
            <v>129272.05</v>
          </cell>
          <cell r="I260">
            <v>967.5</v>
          </cell>
          <cell r="J260">
            <v>0</v>
          </cell>
          <cell r="K260">
            <v>0</v>
          </cell>
          <cell r="L260">
            <v>0</v>
          </cell>
          <cell r="M260">
            <v>0</v>
          </cell>
          <cell r="N260">
            <v>0</v>
          </cell>
          <cell r="O260">
            <v>0</v>
          </cell>
          <cell r="P260">
            <v>0</v>
          </cell>
          <cell r="Q260">
            <v>0</v>
          </cell>
          <cell r="R260">
            <v>45573.91</v>
          </cell>
          <cell r="S260">
            <v>13553.87</v>
          </cell>
          <cell r="T260">
            <v>12137.37</v>
          </cell>
          <cell r="U260">
            <v>128.72999999999999</v>
          </cell>
          <cell r="V260">
            <v>0</v>
          </cell>
          <cell r="W260">
            <v>0</v>
          </cell>
          <cell r="X260">
            <v>0</v>
          </cell>
          <cell r="Y260">
            <v>46291</v>
          </cell>
          <cell r="Z260">
            <v>16100.75</v>
          </cell>
          <cell r="AA260">
            <v>600</v>
          </cell>
          <cell r="AB260">
            <v>766.22</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2334.63</v>
          </cell>
          <cell r="BY260">
            <v>0</v>
          </cell>
          <cell r="BZ260">
            <v>0</v>
          </cell>
          <cell r="CA260">
            <v>0</v>
          </cell>
          <cell r="CB260">
            <v>0</v>
          </cell>
          <cell r="CC260">
            <v>101259.91</v>
          </cell>
          <cell r="CD260">
            <v>43929.5</v>
          </cell>
          <cell r="CE260">
            <v>0</v>
          </cell>
          <cell r="CF260">
            <v>2059.44</v>
          </cell>
          <cell r="CG260">
            <v>0</v>
          </cell>
          <cell r="CH260">
            <v>0</v>
          </cell>
          <cell r="CI260">
            <v>0</v>
          </cell>
          <cell r="CJ260">
            <v>85781.93</v>
          </cell>
          <cell r="CK260">
            <v>35413.42</v>
          </cell>
          <cell r="CL260">
            <v>33318.99</v>
          </cell>
          <cell r="CM260">
            <v>10417.93</v>
          </cell>
          <cell r="CN260">
            <v>15296.09</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26604.69</v>
          </cell>
          <cell r="DH260">
            <v>684.57</v>
          </cell>
          <cell r="DI260">
            <v>0</v>
          </cell>
          <cell r="DJ260">
            <v>4984.1000000000004</v>
          </cell>
          <cell r="DK260">
            <v>0</v>
          </cell>
          <cell r="DL260">
            <v>186942</v>
          </cell>
          <cell r="DM260">
            <v>71690.45</v>
          </cell>
          <cell r="DN260">
            <v>33327</v>
          </cell>
          <cell r="DO260">
            <v>1429.6</v>
          </cell>
          <cell r="DP260">
            <v>3623.31</v>
          </cell>
          <cell r="DQ260">
            <v>820</v>
          </cell>
          <cell r="DR260">
            <v>0</v>
          </cell>
          <cell r="DS260">
            <v>0</v>
          </cell>
          <cell r="DT260">
            <v>0</v>
          </cell>
          <cell r="DU260">
            <v>498</v>
          </cell>
          <cell r="DV260">
            <v>0</v>
          </cell>
          <cell r="DW260">
            <v>0</v>
          </cell>
          <cell r="DX260">
            <v>0</v>
          </cell>
          <cell r="DY260">
            <v>0</v>
          </cell>
          <cell r="DZ260">
            <v>222547.36</v>
          </cell>
          <cell r="EA260">
            <v>107579.12</v>
          </cell>
          <cell r="EB260">
            <v>0</v>
          </cell>
          <cell r="EC260">
            <v>336.44</v>
          </cell>
          <cell r="ED260">
            <v>258</v>
          </cell>
          <cell r="EE260">
            <v>1507</v>
          </cell>
          <cell r="EF260">
            <v>0</v>
          </cell>
          <cell r="EG260">
            <v>80114.81</v>
          </cell>
          <cell r="EH260">
            <v>33901.39</v>
          </cell>
          <cell r="EI260">
            <v>3738.97</v>
          </cell>
          <cell r="EJ260">
            <v>2144.31</v>
          </cell>
          <cell r="EK260">
            <v>179.1</v>
          </cell>
          <cell r="EL260">
            <v>2691.76</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15536.16</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212999.25</v>
          </cell>
          <cell r="GL260">
            <v>75188.34</v>
          </cell>
          <cell r="GM260">
            <v>77467.61</v>
          </cell>
          <cell r="GN260">
            <v>210655.92</v>
          </cell>
          <cell r="GO260">
            <v>4492.26</v>
          </cell>
          <cell r="GP260">
            <v>0</v>
          </cell>
          <cell r="GQ260">
            <v>0</v>
          </cell>
          <cell r="GR260">
            <v>140468.56</v>
          </cell>
          <cell r="GS260">
            <v>64953.38</v>
          </cell>
          <cell r="GT260">
            <v>6736.5</v>
          </cell>
          <cell r="GU260">
            <v>27496.63</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244073</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cell r="KB260">
            <v>0</v>
          </cell>
          <cell r="KC260">
            <v>0</v>
          </cell>
          <cell r="KD260">
            <v>0</v>
          </cell>
          <cell r="KE260">
            <v>4045939.82</v>
          </cell>
          <cell r="KF260">
            <v>1398920.11</v>
          </cell>
          <cell r="KG260">
            <v>802127.14</v>
          </cell>
          <cell r="KH260">
            <v>422878.82</v>
          </cell>
          <cell r="KI260">
            <v>153120.81</v>
          </cell>
          <cell r="KJ260">
            <v>10970.36</v>
          </cell>
          <cell r="KK260">
            <v>244073</v>
          </cell>
        </row>
        <row r="261">
          <cell r="A261">
            <v>258</v>
          </cell>
          <cell r="B261">
            <v>6030</v>
          </cell>
          <cell r="C261" t="str">
            <v>Sioux Center Comm School District</v>
          </cell>
          <cell r="D261">
            <v>8436557.1600000001</v>
          </cell>
          <cell r="E261">
            <v>2403758.4</v>
          </cell>
          <cell r="F261">
            <v>847171.63</v>
          </cell>
          <cell r="G261">
            <v>320585.07</v>
          </cell>
          <cell r="H261">
            <v>152570.32999999999</v>
          </cell>
          <cell r="I261">
            <v>465</v>
          </cell>
          <cell r="J261">
            <v>0</v>
          </cell>
          <cell r="K261">
            <v>0</v>
          </cell>
          <cell r="L261">
            <v>0</v>
          </cell>
          <cell r="M261">
            <v>0</v>
          </cell>
          <cell r="N261">
            <v>0</v>
          </cell>
          <cell r="O261">
            <v>0</v>
          </cell>
          <cell r="P261">
            <v>0</v>
          </cell>
          <cell r="Q261">
            <v>0</v>
          </cell>
          <cell r="R261">
            <v>399563.07</v>
          </cell>
          <cell r="S261">
            <v>95099.87</v>
          </cell>
          <cell r="T261">
            <v>0</v>
          </cell>
          <cell r="U261">
            <v>161.19999999999999</v>
          </cell>
          <cell r="V261">
            <v>0</v>
          </cell>
          <cell r="W261">
            <v>655.56</v>
          </cell>
          <cell r="X261">
            <v>0</v>
          </cell>
          <cell r="Y261">
            <v>150886.98000000001</v>
          </cell>
          <cell r="Z261">
            <v>38831.629999999997</v>
          </cell>
          <cell r="AA261">
            <v>2639.5</v>
          </cell>
          <cell r="AB261">
            <v>6941.78</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461355.15</v>
          </cell>
          <cell r="BW261">
            <v>106099.42</v>
          </cell>
          <cell r="BX261">
            <v>33332.120000000003</v>
          </cell>
          <cell r="BY261">
            <v>4574.57</v>
          </cell>
          <cell r="BZ261">
            <v>0</v>
          </cell>
          <cell r="CA261">
            <v>0</v>
          </cell>
          <cell r="CB261">
            <v>0</v>
          </cell>
          <cell r="CC261">
            <v>146296.24</v>
          </cell>
          <cell r="CD261">
            <v>43799.81</v>
          </cell>
          <cell r="CE261">
            <v>0</v>
          </cell>
          <cell r="CF261">
            <v>20043.21</v>
          </cell>
          <cell r="CG261">
            <v>0</v>
          </cell>
          <cell r="CH261">
            <v>0</v>
          </cell>
          <cell r="CI261">
            <v>0</v>
          </cell>
          <cell r="CJ261">
            <v>177933.15</v>
          </cell>
          <cell r="CK261">
            <v>73352.399999999994</v>
          </cell>
          <cell r="CL261">
            <v>8873.82</v>
          </cell>
          <cell r="CM261">
            <v>25507.31</v>
          </cell>
          <cell r="CN261">
            <v>23860.55</v>
          </cell>
          <cell r="CO261">
            <v>490</v>
          </cell>
          <cell r="CP261">
            <v>0</v>
          </cell>
          <cell r="CQ261">
            <v>0</v>
          </cell>
          <cell r="CR261">
            <v>0</v>
          </cell>
          <cell r="CS261">
            <v>11506</v>
          </cell>
          <cell r="CT261">
            <v>0</v>
          </cell>
          <cell r="CU261">
            <v>0</v>
          </cell>
          <cell r="CV261">
            <v>0</v>
          </cell>
          <cell r="CW261">
            <v>0</v>
          </cell>
          <cell r="CX261">
            <v>0</v>
          </cell>
          <cell r="CY261">
            <v>0</v>
          </cell>
          <cell r="CZ261">
            <v>0</v>
          </cell>
          <cell r="DA261">
            <v>2100.6999999999998</v>
          </cell>
          <cell r="DB261">
            <v>0</v>
          </cell>
          <cell r="DC261">
            <v>0</v>
          </cell>
          <cell r="DD261">
            <v>0</v>
          </cell>
          <cell r="DE261">
            <v>0</v>
          </cell>
          <cell r="DF261">
            <v>0</v>
          </cell>
          <cell r="DG261">
            <v>52243.41</v>
          </cell>
          <cell r="DH261">
            <v>7311.31</v>
          </cell>
          <cell r="DI261">
            <v>0</v>
          </cell>
          <cell r="DJ261">
            <v>8041.95</v>
          </cell>
          <cell r="DK261">
            <v>0</v>
          </cell>
          <cell r="DL261">
            <v>205212.86</v>
          </cell>
          <cell r="DM261">
            <v>76652.19</v>
          </cell>
          <cell r="DN261">
            <v>960</v>
          </cell>
          <cell r="DO261">
            <v>841.3</v>
          </cell>
          <cell r="DP261">
            <v>0</v>
          </cell>
          <cell r="DQ261">
            <v>1281</v>
          </cell>
          <cell r="DR261">
            <v>0</v>
          </cell>
          <cell r="DS261">
            <v>0</v>
          </cell>
          <cell r="DT261">
            <v>0</v>
          </cell>
          <cell r="DU261">
            <v>2139</v>
          </cell>
          <cell r="DV261">
            <v>0</v>
          </cell>
          <cell r="DW261">
            <v>0</v>
          </cell>
          <cell r="DX261">
            <v>0</v>
          </cell>
          <cell r="DY261">
            <v>0</v>
          </cell>
          <cell r="DZ261">
            <v>649184.11</v>
          </cell>
          <cell r="EA261">
            <v>264365.94</v>
          </cell>
          <cell r="EB261">
            <v>19836.11</v>
          </cell>
          <cell r="EC261">
            <v>19486.66</v>
          </cell>
          <cell r="ED261">
            <v>0</v>
          </cell>
          <cell r="EE261">
            <v>6187.4</v>
          </cell>
          <cell r="EF261">
            <v>0</v>
          </cell>
          <cell r="EG261">
            <v>98355.47</v>
          </cell>
          <cell r="EH261">
            <v>48071.99</v>
          </cell>
          <cell r="EI261">
            <v>12641.75</v>
          </cell>
          <cell r="EJ261">
            <v>1552.56</v>
          </cell>
          <cell r="EK261">
            <v>0</v>
          </cell>
          <cell r="EL261">
            <v>8918.41</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59724</v>
          </cell>
          <cell r="FQ261">
            <v>10013.200000000001</v>
          </cell>
          <cell r="FR261">
            <v>0</v>
          </cell>
          <cell r="FS261">
            <v>73.959999999999994</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414637.16</v>
          </cell>
          <cell r="GL261">
            <v>128347.94</v>
          </cell>
          <cell r="GM261">
            <v>242421.55</v>
          </cell>
          <cell r="GN261">
            <v>492827.83</v>
          </cell>
          <cell r="GO261">
            <v>59932.639999999999</v>
          </cell>
          <cell r="GP261">
            <v>7307.33</v>
          </cell>
          <cell r="GQ261">
            <v>0</v>
          </cell>
          <cell r="GR261">
            <v>311590.02</v>
          </cell>
          <cell r="GS261">
            <v>71729.649999999994</v>
          </cell>
          <cell r="GT261">
            <v>153101.73000000001</v>
          </cell>
          <cell r="GU261">
            <v>54126.95</v>
          </cell>
          <cell r="GV261">
            <v>1999.83</v>
          </cell>
          <cell r="GW261">
            <v>1884</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cell r="IN261">
            <v>0</v>
          </cell>
          <cell r="IO261">
            <v>0</v>
          </cell>
          <cell r="IP261">
            <v>0</v>
          </cell>
          <cell r="IQ261">
            <v>0</v>
          </cell>
          <cell r="IR261">
            <v>0</v>
          </cell>
          <cell r="IS261">
            <v>0</v>
          </cell>
          <cell r="IT261">
            <v>0</v>
          </cell>
          <cell r="IU261">
            <v>771453</v>
          </cell>
          <cell r="IV261">
            <v>0</v>
          </cell>
          <cell r="IW261">
            <v>0</v>
          </cell>
          <cell r="IX261">
            <v>0</v>
          </cell>
          <cell r="IY261">
            <v>0</v>
          </cell>
          <cell r="IZ261">
            <v>0</v>
          </cell>
          <cell r="JA261">
            <v>0</v>
          </cell>
          <cell r="JB261">
            <v>1510844</v>
          </cell>
          <cell r="JC261">
            <v>0</v>
          </cell>
          <cell r="JD261">
            <v>0</v>
          </cell>
          <cell r="JE261">
            <v>0</v>
          </cell>
          <cell r="JF261">
            <v>0</v>
          </cell>
          <cell r="JG261">
            <v>0</v>
          </cell>
          <cell r="JH261">
            <v>0</v>
          </cell>
          <cell r="JI261">
            <v>0</v>
          </cell>
          <cell r="JJ261">
            <v>0</v>
          </cell>
          <cell r="JK261">
            <v>0</v>
          </cell>
          <cell r="JL261">
            <v>0</v>
          </cell>
          <cell r="JM261">
            <v>0</v>
          </cell>
          <cell r="JN261">
            <v>0</v>
          </cell>
          <cell r="JO261">
            <v>0</v>
          </cell>
          <cell r="JP261">
            <v>0</v>
          </cell>
          <cell r="JQ261">
            <v>0</v>
          </cell>
          <cell r="JR261">
            <v>0</v>
          </cell>
          <cell r="JS261">
            <v>0</v>
          </cell>
          <cell r="JT261">
            <v>0</v>
          </cell>
          <cell r="JU261">
            <v>0</v>
          </cell>
          <cell r="JV261">
            <v>0</v>
          </cell>
          <cell r="JW261">
            <v>0</v>
          </cell>
          <cell r="JX261">
            <v>0</v>
          </cell>
          <cell r="JY261">
            <v>0</v>
          </cell>
          <cell r="JZ261">
            <v>0</v>
          </cell>
          <cell r="KA261">
            <v>0</v>
          </cell>
          <cell r="KB261">
            <v>0</v>
          </cell>
          <cell r="KC261">
            <v>0</v>
          </cell>
          <cell r="KD261">
            <v>0</v>
          </cell>
          <cell r="KE261">
            <v>11511295.369999999</v>
          </cell>
          <cell r="KF261">
            <v>3360122.44</v>
          </cell>
          <cell r="KG261">
            <v>1386866.62</v>
          </cell>
          <cell r="KH261">
            <v>956134.41</v>
          </cell>
          <cell r="KI261">
            <v>238363.35</v>
          </cell>
          <cell r="KJ261">
            <v>35230.65</v>
          </cell>
          <cell r="KK261">
            <v>2282297</v>
          </cell>
        </row>
        <row r="262">
          <cell r="A262">
            <v>259</v>
          </cell>
          <cell r="B262">
            <v>6035</v>
          </cell>
          <cell r="C262" t="str">
            <v>Sioux Central Comm School District</v>
          </cell>
          <cell r="D262">
            <v>3577570.97</v>
          </cell>
          <cell r="E262">
            <v>1001333.47</v>
          </cell>
          <cell r="F262">
            <v>229473.57</v>
          </cell>
          <cell r="G262">
            <v>310526.96999999997</v>
          </cell>
          <cell r="H262">
            <v>17515.080000000002</v>
          </cell>
          <cell r="I262">
            <v>154</v>
          </cell>
          <cell r="J262">
            <v>0</v>
          </cell>
          <cell r="K262">
            <v>14355.18</v>
          </cell>
          <cell r="L262">
            <v>2559.16</v>
          </cell>
          <cell r="M262">
            <v>0</v>
          </cell>
          <cell r="N262">
            <v>0</v>
          </cell>
          <cell r="O262">
            <v>0</v>
          </cell>
          <cell r="P262">
            <v>0</v>
          </cell>
          <cell r="Q262">
            <v>0</v>
          </cell>
          <cell r="R262">
            <v>110826.1</v>
          </cell>
          <cell r="S262">
            <v>18896.38</v>
          </cell>
          <cell r="T262">
            <v>567</v>
          </cell>
          <cell r="U262">
            <v>675</v>
          </cell>
          <cell r="V262">
            <v>0</v>
          </cell>
          <cell r="W262">
            <v>0</v>
          </cell>
          <cell r="X262">
            <v>0</v>
          </cell>
          <cell r="Y262">
            <v>43366.75</v>
          </cell>
          <cell r="Z262">
            <v>7389.22</v>
          </cell>
          <cell r="AA262">
            <v>0</v>
          </cell>
          <cell r="AB262">
            <v>5056.2700000000004</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41197.760000000002</v>
          </cell>
          <cell r="BW262">
            <v>11798.99</v>
          </cell>
          <cell r="BX262">
            <v>3010</v>
          </cell>
          <cell r="BY262">
            <v>1530.67</v>
          </cell>
          <cell r="BZ262">
            <v>0</v>
          </cell>
          <cell r="CA262">
            <v>0</v>
          </cell>
          <cell r="CB262">
            <v>0</v>
          </cell>
          <cell r="CC262">
            <v>11860.72</v>
          </cell>
          <cell r="CD262">
            <v>2026.97</v>
          </cell>
          <cell r="CE262">
            <v>550.79999999999995</v>
          </cell>
          <cell r="CF262">
            <v>1190.74</v>
          </cell>
          <cell r="CG262">
            <v>286.54000000000002</v>
          </cell>
          <cell r="CH262">
            <v>0</v>
          </cell>
          <cell r="CI262">
            <v>0</v>
          </cell>
          <cell r="CJ262">
            <v>12973.85</v>
          </cell>
          <cell r="CK262">
            <v>6250.39</v>
          </cell>
          <cell r="CL262">
            <v>688.8</v>
          </cell>
          <cell r="CM262">
            <v>0</v>
          </cell>
          <cell r="CN262">
            <v>0</v>
          </cell>
          <cell r="CO262">
            <v>0</v>
          </cell>
          <cell r="CP262">
            <v>0</v>
          </cell>
          <cell r="CQ262">
            <v>0</v>
          </cell>
          <cell r="CR262">
            <v>0</v>
          </cell>
          <cell r="CS262">
            <v>0</v>
          </cell>
          <cell r="CT262">
            <v>0</v>
          </cell>
          <cell r="CU262">
            <v>0</v>
          </cell>
          <cell r="CV262">
            <v>0</v>
          </cell>
          <cell r="CW262">
            <v>0</v>
          </cell>
          <cell r="CX262">
            <v>71712.5</v>
          </cell>
          <cell r="CY262">
            <v>18783.68</v>
          </cell>
          <cell r="CZ262">
            <v>0</v>
          </cell>
          <cell r="DA262">
            <v>0</v>
          </cell>
          <cell r="DB262">
            <v>0</v>
          </cell>
          <cell r="DC262">
            <v>0</v>
          </cell>
          <cell r="DD262">
            <v>0</v>
          </cell>
          <cell r="DE262">
            <v>0</v>
          </cell>
          <cell r="DF262">
            <v>0</v>
          </cell>
          <cell r="DG262">
            <v>13635.89</v>
          </cell>
          <cell r="DH262">
            <v>1427.41</v>
          </cell>
          <cell r="DI262">
            <v>0</v>
          </cell>
          <cell r="DJ262">
            <v>4718.21</v>
          </cell>
          <cell r="DK262">
            <v>0</v>
          </cell>
          <cell r="DL262">
            <v>187305.67</v>
          </cell>
          <cell r="DM262">
            <v>57870.06</v>
          </cell>
          <cell r="DN262">
            <v>16761.060000000001</v>
          </cell>
          <cell r="DO262">
            <v>114.98</v>
          </cell>
          <cell r="DP262">
            <v>0</v>
          </cell>
          <cell r="DQ262">
            <v>0</v>
          </cell>
          <cell r="DR262">
            <v>0</v>
          </cell>
          <cell r="DS262">
            <v>0</v>
          </cell>
          <cell r="DT262">
            <v>0</v>
          </cell>
          <cell r="DU262">
            <v>332</v>
          </cell>
          <cell r="DV262">
            <v>0</v>
          </cell>
          <cell r="DW262">
            <v>0</v>
          </cell>
          <cell r="DX262">
            <v>0</v>
          </cell>
          <cell r="DY262">
            <v>0</v>
          </cell>
          <cell r="DZ262">
            <v>249642.99</v>
          </cell>
          <cell r="EA262">
            <v>94222.38</v>
          </cell>
          <cell r="EB262">
            <v>0</v>
          </cell>
          <cell r="EC262">
            <v>139.94999999999999</v>
          </cell>
          <cell r="ED262">
            <v>0</v>
          </cell>
          <cell r="EE262">
            <v>0</v>
          </cell>
          <cell r="EF262">
            <v>0</v>
          </cell>
          <cell r="EG262">
            <v>148447</v>
          </cell>
          <cell r="EH262">
            <v>44976.85</v>
          </cell>
          <cell r="EI262">
            <v>11632.81</v>
          </cell>
          <cell r="EJ262">
            <v>2811.45</v>
          </cell>
          <cell r="EK262">
            <v>0</v>
          </cell>
          <cell r="EL262">
            <v>1805</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171905.32</v>
          </cell>
          <cell r="GL262">
            <v>58766.65</v>
          </cell>
          <cell r="GM262">
            <v>77926.19</v>
          </cell>
          <cell r="GN262">
            <v>249703.92</v>
          </cell>
          <cell r="GO262">
            <v>0</v>
          </cell>
          <cell r="GP262">
            <v>0</v>
          </cell>
          <cell r="GQ262">
            <v>0</v>
          </cell>
          <cell r="GR262">
            <v>151522.79</v>
          </cell>
          <cell r="GS262">
            <v>49825.77</v>
          </cell>
          <cell r="GT262">
            <v>49777.53</v>
          </cell>
          <cell r="GU262">
            <v>60817.02</v>
          </cell>
          <cell r="GV262">
            <v>46994</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225909</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cell r="KB262">
            <v>0</v>
          </cell>
          <cell r="KC262">
            <v>0</v>
          </cell>
          <cell r="KD262">
            <v>0</v>
          </cell>
          <cell r="KE262">
            <v>4792687.5999999996</v>
          </cell>
          <cell r="KF262">
            <v>1374699.97</v>
          </cell>
          <cell r="KG262">
            <v>404355.65</v>
          </cell>
          <cell r="KH262">
            <v>633994.38</v>
          </cell>
          <cell r="KI262">
            <v>64795.62</v>
          </cell>
          <cell r="KJ262">
            <v>6677.21</v>
          </cell>
          <cell r="KK262">
            <v>225909</v>
          </cell>
        </row>
        <row r="263">
          <cell r="A263">
            <v>260</v>
          </cell>
          <cell r="B263">
            <v>6039</v>
          </cell>
          <cell r="C263" t="str">
            <v>Sioux City Comm School District</v>
          </cell>
          <cell r="D263">
            <v>70079211.530000001</v>
          </cell>
          <cell r="E263">
            <v>28749821.66</v>
          </cell>
          <cell r="F263">
            <v>9572173.1099999994</v>
          </cell>
          <cell r="G263">
            <v>2949427.09</v>
          </cell>
          <cell r="H263">
            <v>3383548.23</v>
          </cell>
          <cell r="I263">
            <v>45232.02</v>
          </cell>
          <cell r="J263">
            <v>31085.84</v>
          </cell>
          <cell r="K263">
            <v>272212.28000000003</v>
          </cell>
          <cell r="L263">
            <v>101243.31</v>
          </cell>
          <cell r="M263">
            <v>445001.27</v>
          </cell>
          <cell r="N263">
            <v>0</v>
          </cell>
          <cell r="O263">
            <v>0</v>
          </cell>
          <cell r="P263">
            <v>0</v>
          </cell>
          <cell r="Q263">
            <v>0</v>
          </cell>
          <cell r="R263">
            <v>2333510.21</v>
          </cell>
          <cell r="S263">
            <v>926497.91</v>
          </cell>
          <cell r="T263">
            <v>50051.26</v>
          </cell>
          <cell r="U263">
            <v>1884.83</v>
          </cell>
          <cell r="V263">
            <v>0</v>
          </cell>
          <cell r="W263">
            <v>638.19000000000005</v>
          </cell>
          <cell r="X263">
            <v>10765.94</v>
          </cell>
          <cell r="Y263">
            <v>597041.54</v>
          </cell>
          <cell r="Z263">
            <v>226677.25</v>
          </cell>
          <cell r="AA263">
            <v>224280.21</v>
          </cell>
          <cell r="AB263">
            <v>17949.150000000001</v>
          </cell>
          <cell r="AC263">
            <v>0</v>
          </cell>
          <cell r="AD263">
            <v>0</v>
          </cell>
          <cell r="AE263">
            <v>80</v>
          </cell>
          <cell r="AF263">
            <v>23118.75</v>
          </cell>
          <cell r="AG263">
            <v>3951.02</v>
          </cell>
          <cell r="AH263">
            <v>42922.45</v>
          </cell>
          <cell r="AI263">
            <v>0</v>
          </cell>
          <cell r="AJ263">
            <v>0</v>
          </cell>
          <cell r="AK263">
            <v>0</v>
          </cell>
          <cell r="AL263">
            <v>0</v>
          </cell>
          <cell r="AM263">
            <v>0</v>
          </cell>
          <cell r="AN263">
            <v>0</v>
          </cell>
          <cell r="AO263">
            <v>383418.52</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756427.04</v>
          </cell>
          <cell r="BP263">
            <v>260996.85</v>
          </cell>
          <cell r="BQ263">
            <v>40723.96</v>
          </cell>
          <cell r="BR263">
            <v>29245.65</v>
          </cell>
          <cell r="BS263">
            <v>1000</v>
          </cell>
          <cell r="BT263">
            <v>5963.18</v>
          </cell>
          <cell r="BU263">
            <v>-9736.3700000000008</v>
          </cell>
          <cell r="BV263">
            <v>5375033.2199999997</v>
          </cell>
          <cell r="BW263">
            <v>1649478.65</v>
          </cell>
          <cell r="BX263">
            <v>437852.26</v>
          </cell>
          <cell r="BY263">
            <v>31210.62</v>
          </cell>
          <cell r="BZ263">
            <v>0</v>
          </cell>
          <cell r="CA263">
            <v>3886.91</v>
          </cell>
          <cell r="CB263">
            <v>0</v>
          </cell>
          <cell r="CC263">
            <v>869253.94</v>
          </cell>
          <cell r="CD263">
            <v>356850.17</v>
          </cell>
          <cell r="CE263">
            <v>68626.12</v>
          </cell>
          <cell r="CF263">
            <v>148751.98000000001</v>
          </cell>
          <cell r="CG263">
            <v>341.25</v>
          </cell>
          <cell r="CH263">
            <v>25.95</v>
          </cell>
          <cell r="CI263">
            <v>0</v>
          </cell>
          <cell r="CJ263">
            <v>1103263.8400000001</v>
          </cell>
          <cell r="CK263">
            <v>353112.35</v>
          </cell>
          <cell r="CL263">
            <v>1074236.33</v>
          </cell>
          <cell r="CM263">
            <v>13945.85</v>
          </cell>
          <cell r="CN263">
            <v>2480</v>
          </cell>
          <cell r="CO263">
            <v>0</v>
          </cell>
          <cell r="CP263">
            <v>0</v>
          </cell>
          <cell r="CQ263">
            <v>40016.959999999999</v>
          </cell>
          <cell r="CR263">
            <v>14788.42</v>
          </cell>
          <cell r="CS263">
            <v>88547.28</v>
          </cell>
          <cell r="CT263">
            <v>88582.34</v>
          </cell>
          <cell r="CU263">
            <v>0</v>
          </cell>
          <cell r="CV263">
            <v>0</v>
          </cell>
          <cell r="CW263">
            <v>0</v>
          </cell>
          <cell r="CX263">
            <v>0</v>
          </cell>
          <cell r="CY263">
            <v>0</v>
          </cell>
          <cell r="CZ263">
            <v>0</v>
          </cell>
          <cell r="DA263">
            <v>0</v>
          </cell>
          <cell r="DB263">
            <v>0</v>
          </cell>
          <cell r="DC263">
            <v>0</v>
          </cell>
          <cell r="DD263">
            <v>0</v>
          </cell>
          <cell r="DE263">
            <v>0</v>
          </cell>
          <cell r="DF263">
            <v>0</v>
          </cell>
          <cell r="DG263">
            <v>370997.56</v>
          </cell>
          <cell r="DH263">
            <v>14590.67</v>
          </cell>
          <cell r="DI263">
            <v>0</v>
          </cell>
          <cell r="DJ263">
            <v>37454.83</v>
          </cell>
          <cell r="DK263">
            <v>0</v>
          </cell>
          <cell r="DL263">
            <v>1751522.58</v>
          </cell>
          <cell r="DM263">
            <v>565938.05000000005</v>
          </cell>
          <cell r="DN263">
            <v>252146.4</v>
          </cell>
          <cell r="DO263">
            <v>23229.65</v>
          </cell>
          <cell r="DP263">
            <v>5390.78</v>
          </cell>
          <cell r="DQ263">
            <v>5234.1000000000004</v>
          </cell>
          <cell r="DR263">
            <v>0</v>
          </cell>
          <cell r="DS263">
            <v>194502</v>
          </cell>
          <cell r="DT263">
            <v>59805.22</v>
          </cell>
          <cell r="DU263">
            <v>12865.08</v>
          </cell>
          <cell r="DV263">
            <v>0</v>
          </cell>
          <cell r="DW263">
            <v>0</v>
          </cell>
          <cell r="DX263">
            <v>0</v>
          </cell>
          <cell r="DY263">
            <v>0</v>
          </cell>
          <cell r="DZ263">
            <v>7160070.54</v>
          </cell>
          <cell r="EA263">
            <v>2581673.52</v>
          </cell>
          <cell r="EB263">
            <v>110183.26</v>
          </cell>
          <cell r="EC263">
            <v>216955.14</v>
          </cell>
          <cell r="ED263">
            <v>37996.76</v>
          </cell>
          <cell r="EE263">
            <v>51417.4</v>
          </cell>
          <cell r="EF263">
            <v>-21044.77</v>
          </cell>
          <cell r="EG263">
            <v>694370.29</v>
          </cell>
          <cell r="EH263">
            <v>231297.21</v>
          </cell>
          <cell r="EI263">
            <v>106899.84</v>
          </cell>
          <cell r="EJ263">
            <v>15696.73</v>
          </cell>
          <cell r="EK263">
            <v>261</v>
          </cell>
          <cell r="EL263">
            <v>0</v>
          </cell>
          <cell r="EM263">
            <v>-11350.64</v>
          </cell>
          <cell r="EN263">
            <v>54530</v>
          </cell>
          <cell r="EO263">
            <v>21594.98</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14000</v>
          </cell>
          <cell r="FE263">
            <v>0</v>
          </cell>
          <cell r="FF263">
            <v>0</v>
          </cell>
          <cell r="FG263">
            <v>0</v>
          </cell>
          <cell r="FH263">
            <v>0</v>
          </cell>
          <cell r="FI263">
            <v>0</v>
          </cell>
          <cell r="FJ263">
            <v>0</v>
          </cell>
          <cell r="FK263">
            <v>0</v>
          </cell>
          <cell r="FL263">
            <v>0</v>
          </cell>
          <cell r="FM263">
            <v>0</v>
          </cell>
          <cell r="FN263">
            <v>0</v>
          </cell>
          <cell r="FO263">
            <v>0</v>
          </cell>
          <cell r="FP263">
            <v>495630.48</v>
          </cell>
          <cell r="FQ263">
            <v>164348.20000000001</v>
          </cell>
          <cell r="FR263">
            <v>60233.4</v>
          </cell>
          <cell r="FS263">
            <v>11208.93</v>
          </cell>
          <cell r="FT263">
            <v>0</v>
          </cell>
          <cell r="FU263">
            <v>2926.89</v>
          </cell>
          <cell r="FV263">
            <v>0</v>
          </cell>
          <cell r="FW263">
            <v>12253.81</v>
          </cell>
          <cell r="FX263">
            <v>4414.79</v>
          </cell>
          <cell r="FY263">
            <v>604431.88</v>
          </cell>
          <cell r="FZ263">
            <v>80342.42</v>
          </cell>
          <cell r="GA263">
            <v>26169.279999999999</v>
          </cell>
          <cell r="GB263">
            <v>434.85</v>
          </cell>
          <cell r="GC263">
            <v>0</v>
          </cell>
          <cell r="GD263">
            <v>0</v>
          </cell>
          <cell r="GE263">
            <v>0</v>
          </cell>
          <cell r="GF263">
            <v>0</v>
          </cell>
          <cell r="GG263">
            <v>0</v>
          </cell>
          <cell r="GH263">
            <v>0</v>
          </cell>
          <cell r="GI263">
            <v>0</v>
          </cell>
          <cell r="GJ263">
            <v>0</v>
          </cell>
          <cell r="GK263">
            <v>6320682.4500000002</v>
          </cell>
          <cell r="GL263">
            <v>2102026.5</v>
          </cell>
          <cell r="GM263">
            <v>1307122.1000000001</v>
          </cell>
          <cell r="GN263">
            <v>3428376.31</v>
          </cell>
          <cell r="GO263">
            <v>305286.5</v>
          </cell>
          <cell r="GP263">
            <v>18548.91</v>
          </cell>
          <cell r="GQ263">
            <v>200</v>
          </cell>
          <cell r="GR263">
            <v>2352494.1</v>
          </cell>
          <cell r="GS263">
            <v>508716.38</v>
          </cell>
          <cell r="GT263">
            <v>956846.22</v>
          </cell>
          <cell r="GU263">
            <v>404346.25</v>
          </cell>
          <cell r="GV263">
            <v>2210.8000000000002</v>
          </cell>
          <cell r="GW263">
            <v>9686.94</v>
          </cell>
          <cell r="GX263">
            <v>0</v>
          </cell>
          <cell r="GY263">
            <v>0</v>
          </cell>
          <cell r="GZ263">
            <v>0</v>
          </cell>
          <cell r="HA263">
            <v>0</v>
          </cell>
          <cell r="HB263">
            <v>0</v>
          </cell>
          <cell r="HC263">
            <v>0</v>
          </cell>
          <cell r="HD263">
            <v>0</v>
          </cell>
          <cell r="HE263">
            <v>0</v>
          </cell>
          <cell r="HF263">
            <v>0</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10.26</v>
          </cell>
          <cell r="HV263">
            <v>399.64</v>
          </cell>
          <cell r="HW263">
            <v>48003.199999999997</v>
          </cell>
          <cell r="HX263">
            <v>0</v>
          </cell>
          <cell r="HY263">
            <v>734.1</v>
          </cell>
          <cell r="HZ263">
            <v>0</v>
          </cell>
          <cell r="IA263">
            <v>0</v>
          </cell>
          <cell r="IB263">
            <v>0</v>
          </cell>
          <cell r="IC263">
            <v>0</v>
          </cell>
          <cell r="ID263">
            <v>0</v>
          </cell>
          <cell r="IE263">
            <v>0</v>
          </cell>
          <cell r="IF263">
            <v>0</v>
          </cell>
          <cell r="IG263">
            <v>0</v>
          </cell>
          <cell r="IH263">
            <v>0</v>
          </cell>
          <cell r="II263">
            <v>0</v>
          </cell>
          <cell r="IJ263">
            <v>0</v>
          </cell>
          <cell r="IK263">
            <v>0</v>
          </cell>
          <cell r="IL263">
            <v>0</v>
          </cell>
          <cell r="IM263">
            <v>0</v>
          </cell>
          <cell r="IN263">
            <v>0</v>
          </cell>
          <cell r="IO263">
            <v>0</v>
          </cell>
          <cell r="IP263">
            <v>0</v>
          </cell>
          <cell r="IQ263">
            <v>0</v>
          </cell>
          <cell r="IR263">
            <v>0</v>
          </cell>
          <cell r="IS263">
            <v>0</v>
          </cell>
          <cell r="IT263">
            <v>0</v>
          </cell>
          <cell r="IU263">
            <v>7437201</v>
          </cell>
          <cell r="IV263">
            <v>0</v>
          </cell>
          <cell r="IW263">
            <v>0</v>
          </cell>
          <cell r="IX263">
            <v>0</v>
          </cell>
          <cell r="IY263">
            <v>0</v>
          </cell>
          <cell r="IZ263">
            <v>0</v>
          </cell>
          <cell r="JA263">
            <v>0</v>
          </cell>
          <cell r="JB263">
            <v>1006321.02</v>
          </cell>
          <cell r="JC263">
            <v>0</v>
          </cell>
          <cell r="JD263">
            <v>0</v>
          </cell>
          <cell r="JE263">
            <v>0</v>
          </cell>
          <cell r="JF263">
            <v>0</v>
          </cell>
          <cell r="JG263">
            <v>0</v>
          </cell>
          <cell r="JH263">
            <v>0</v>
          </cell>
          <cell r="JI263">
            <v>0</v>
          </cell>
          <cell r="JJ263">
            <v>0</v>
          </cell>
          <cell r="JK263">
            <v>0</v>
          </cell>
          <cell r="JL263">
            <v>0</v>
          </cell>
          <cell r="JM263">
            <v>0</v>
          </cell>
          <cell r="JN263">
            <v>0</v>
          </cell>
          <cell r="JO263">
            <v>0</v>
          </cell>
          <cell r="JP263">
            <v>0</v>
          </cell>
          <cell r="JQ263">
            <v>0</v>
          </cell>
          <cell r="JR263">
            <v>0</v>
          </cell>
          <cell r="JS263">
            <v>0</v>
          </cell>
          <cell r="JT263">
            <v>0</v>
          </cell>
          <cell r="JU263">
            <v>0</v>
          </cell>
          <cell r="JV263">
            <v>0</v>
          </cell>
          <cell r="JW263">
            <v>0</v>
          </cell>
          <cell r="JX263">
            <v>0</v>
          </cell>
          <cell r="JY263">
            <v>0</v>
          </cell>
          <cell r="JZ263">
            <v>0</v>
          </cell>
          <cell r="KA263">
            <v>0</v>
          </cell>
          <cell r="KB263">
            <v>0</v>
          </cell>
          <cell r="KC263">
            <v>4446.1400000000003</v>
          </cell>
          <cell r="KD263">
            <v>63103.38</v>
          </cell>
          <cell r="KE263">
            <v>100485145.56</v>
          </cell>
          <cell r="KF263">
            <v>38883242.700000003</v>
          </cell>
          <cell r="KG263">
            <v>16223958.15</v>
          </cell>
          <cell r="KH263">
            <v>7523746.8099999996</v>
          </cell>
          <cell r="KI263">
            <v>3764684.6</v>
          </cell>
          <cell r="KJ263">
            <v>186630.41</v>
          </cell>
          <cell r="KK263">
            <v>8506625.4000000004</v>
          </cell>
        </row>
        <row r="264">
          <cell r="A264">
            <v>261</v>
          </cell>
          <cell r="B264">
            <v>6091</v>
          </cell>
          <cell r="C264" t="str">
            <v>South Central Calhoun Comm School District</v>
          </cell>
          <cell r="D264">
            <v>5053761.1900000004</v>
          </cell>
          <cell r="E264">
            <v>1166525.98</v>
          </cell>
          <cell r="F264">
            <v>1166666.52</v>
          </cell>
          <cell r="G264">
            <v>281054.09999999998</v>
          </cell>
          <cell r="H264">
            <v>17587.5</v>
          </cell>
          <cell r="I264">
            <v>4438</v>
          </cell>
          <cell r="J264">
            <v>0</v>
          </cell>
          <cell r="K264">
            <v>0</v>
          </cell>
          <cell r="L264">
            <v>0</v>
          </cell>
          <cell r="M264">
            <v>0</v>
          </cell>
          <cell r="N264">
            <v>10081.4</v>
          </cell>
          <cell r="O264">
            <v>3521.54</v>
          </cell>
          <cell r="P264">
            <v>0</v>
          </cell>
          <cell r="Q264">
            <v>0</v>
          </cell>
          <cell r="R264">
            <v>151046.47</v>
          </cell>
          <cell r="S264">
            <v>36869.72</v>
          </cell>
          <cell r="T264">
            <v>0</v>
          </cell>
          <cell r="U264">
            <v>4204.76</v>
          </cell>
          <cell r="V264">
            <v>0</v>
          </cell>
          <cell r="W264">
            <v>205</v>
          </cell>
          <cell r="X264">
            <v>0</v>
          </cell>
          <cell r="Y264">
            <v>90004.21</v>
          </cell>
          <cell r="Z264">
            <v>21002.58</v>
          </cell>
          <cell r="AA264">
            <v>0</v>
          </cell>
          <cell r="AB264">
            <v>3298.05</v>
          </cell>
          <cell r="AC264">
            <v>98.51</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302411.84999999998</v>
          </cell>
          <cell r="BW264">
            <v>70077.14</v>
          </cell>
          <cell r="BX264">
            <v>51393.7</v>
          </cell>
          <cell r="BY264">
            <v>2222.31</v>
          </cell>
          <cell r="BZ264">
            <v>0</v>
          </cell>
          <cell r="CA264">
            <v>1986</v>
          </cell>
          <cell r="CB264">
            <v>0</v>
          </cell>
          <cell r="CC264">
            <v>75618.850000000006</v>
          </cell>
          <cell r="CD264">
            <v>18703.060000000001</v>
          </cell>
          <cell r="CE264">
            <v>0</v>
          </cell>
          <cell r="CF264">
            <v>7272.4</v>
          </cell>
          <cell r="CG264">
            <v>173.24</v>
          </cell>
          <cell r="CH264">
            <v>0</v>
          </cell>
          <cell r="CI264">
            <v>0</v>
          </cell>
          <cell r="CJ264">
            <v>0</v>
          </cell>
          <cell r="CK264">
            <v>0</v>
          </cell>
          <cell r="CL264">
            <v>96</v>
          </cell>
          <cell r="CM264">
            <v>5145</v>
          </cell>
          <cell r="CN264">
            <v>51871.91</v>
          </cell>
          <cell r="CO264">
            <v>0</v>
          </cell>
          <cell r="CP264">
            <v>0</v>
          </cell>
          <cell r="CQ264">
            <v>0</v>
          </cell>
          <cell r="CR264">
            <v>0</v>
          </cell>
          <cell r="CS264">
            <v>10355.75</v>
          </cell>
          <cell r="CT264">
            <v>15.56</v>
          </cell>
          <cell r="CU264">
            <v>0</v>
          </cell>
          <cell r="CV264">
            <v>0</v>
          </cell>
          <cell r="CW264">
            <v>0</v>
          </cell>
          <cell r="CX264">
            <v>0</v>
          </cell>
          <cell r="CY264">
            <v>0</v>
          </cell>
          <cell r="CZ264">
            <v>0</v>
          </cell>
          <cell r="DA264">
            <v>0</v>
          </cell>
          <cell r="DB264">
            <v>0</v>
          </cell>
          <cell r="DC264">
            <v>0</v>
          </cell>
          <cell r="DD264">
            <v>0</v>
          </cell>
          <cell r="DE264">
            <v>0</v>
          </cell>
          <cell r="DF264">
            <v>0</v>
          </cell>
          <cell r="DG264">
            <v>26109.38</v>
          </cell>
          <cell r="DH264">
            <v>6118.43</v>
          </cell>
          <cell r="DI264">
            <v>0</v>
          </cell>
          <cell r="DJ264">
            <v>6498</v>
          </cell>
          <cell r="DK264">
            <v>0</v>
          </cell>
          <cell r="DL264">
            <v>196694.33</v>
          </cell>
          <cell r="DM264">
            <v>45971.79</v>
          </cell>
          <cell r="DN264">
            <v>2609.33</v>
          </cell>
          <cell r="DO264">
            <v>111.15</v>
          </cell>
          <cell r="DP264">
            <v>0</v>
          </cell>
          <cell r="DQ264">
            <v>771</v>
          </cell>
          <cell r="DR264">
            <v>0</v>
          </cell>
          <cell r="DS264">
            <v>0</v>
          </cell>
          <cell r="DT264">
            <v>0</v>
          </cell>
          <cell r="DU264">
            <v>912</v>
          </cell>
          <cell r="DV264">
            <v>0</v>
          </cell>
          <cell r="DW264">
            <v>0</v>
          </cell>
          <cell r="DX264">
            <v>0</v>
          </cell>
          <cell r="DY264">
            <v>0</v>
          </cell>
          <cell r="DZ264">
            <v>388929.16</v>
          </cell>
          <cell r="EA264">
            <v>82215.360000000001</v>
          </cell>
          <cell r="EB264">
            <v>456.81</v>
          </cell>
          <cell r="EC264">
            <v>883.97</v>
          </cell>
          <cell r="ED264">
            <v>923.81</v>
          </cell>
          <cell r="EE264">
            <v>2458</v>
          </cell>
          <cell r="EF264">
            <v>0</v>
          </cell>
          <cell r="EG264">
            <v>70308.320000000007</v>
          </cell>
          <cell r="EH264">
            <v>97491.26</v>
          </cell>
          <cell r="EI264">
            <v>27766.87</v>
          </cell>
          <cell r="EJ264">
            <v>8571.1200000000008</v>
          </cell>
          <cell r="EK264">
            <v>0</v>
          </cell>
          <cell r="EL264">
            <v>675</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69575</v>
          </cell>
          <cell r="FQ264">
            <v>12300.71</v>
          </cell>
          <cell r="FR264">
            <v>1480.93</v>
          </cell>
          <cell r="FS264">
            <v>0</v>
          </cell>
          <cell r="FT264">
            <v>0</v>
          </cell>
          <cell r="FU264">
            <v>675</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258171.44</v>
          </cell>
          <cell r="GL264">
            <v>81259.75</v>
          </cell>
          <cell r="GM264">
            <v>113740.53</v>
          </cell>
          <cell r="GN264">
            <v>330329.18</v>
          </cell>
          <cell r="GO264">
            <v>39021.14</v>
          </cell>
          <cell r="GP264">
            <v>215</v>
          </cell>
          <cell r="GQ264">
            <v>0</v>
          </cell>
          <cell r="GR264">
            <v>319528.44</v>
          </cell>
          <cell r="GS264">
            <v>57561.59</v>
          </cell>
          <cell r="GT264">
            <v>11511.63</v>
          </cell>
          <cell r="GU264">
            <v>65908.73</v>
          </cell>
          <cell r="GV264">
            <v>42921.7</v>
          </cell>
          <cell r="GW264">
            <v>0</v>
          </cell>
          <cell r="GX264">
            <v>0</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v>
          </cell>
          <cell r="IM264">
            <v>0</v>
          </cell>
          <cell r="IN264">
            <v>0</v>
          </cell>
          <cell r="IO264">
            <v>0</v>
          </cell>
          <cell r="IP264">
            <v>0</v>
          </cell>
          <cell r="IQ264">
            <v>0</v>
          </cell>
          <cell r="IR264">
            <v>0</v>
          </cell>
          <cell r="IS264">
            <v>0</v>
          </cell>
          <cell r="IT264">
            <v>0</v>
          </cell>
          <cell r="IU264">
            <v>443101</v>
          </cell>
          <cell r="IV264">
            <v>0</v>
          </cell>
          <cell r="IW264">
            <v>0</v>
          </cell>
          <cell r="IX264">
            <v>0</v>
          </cell>
          <cell r="IY264">
            <v>0</v>
          </cell>
          <cell r="IZ264">
            <v>0</v>
          </cell>
          <cell r="JA264">
            <v>0</v>
          </cell>
          <cell r="JB264">
            <v>10505.67</v>
          </cell>
          <cell r="JC264">
            <v>0</v>
          </cell>
          <cell r="JD264">
            <v>0</v>
          </cell>
          <cell r="JE264">
            <v>0</v>
          </cell>
          <cell r="JF264">
            <v>0</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v>
          </cell>
          <cell r="KA264">
            <v>0</v>
          </cell>
          <cell r="KB264">
            <v>0</v>
          </cell>
          <cell r="KC264">
            <v>0</v>
          </cell>
          <cell r="KD264">
            <v>0</v>
          </cell>
          <cell r="KE264">
            <v>6976049.2599999998</v>
          </cell>
          <cell r="KF264">
            <v>1689978.94</v>
          </cell>
          <cell r="KG264">
            <v>1413099.45</v>
          </cell>
          <cell r="KH264">
            <v>725216.16</v>
          </cell>
          <cell r="KI264">
            <v>156119.35</v>
          </cell>
          <cell r="KJ264">
            <v>17921</v>
          </cell>
          <cell r="KK264">
            <v>453606.67</v>
          </cell>
        </row>
        <row r="265">
          <cell r="A265">
            <v>262</v>
          </cell>
          <cell r="B265">
            <v>6093</v>
          </cell>
          <cell r="C265" t="str">
            <v>Solon Comm School District</v>
          </cell>
          <cell r="D265">
            <v>6891043.6600000001</v>
          </cell>
          <cell r="E265">
            <v>1929152.23</v>
          </cell>
          <cell r="F265">
            <v>698732.17</v>
          </cell>
          <cell r="G265">
            <v>197447.59</v>
          </cell>
          <cell r="H265">
            <v>188717.86</v>
          </cell>
          <cell r="I265">
            <v>843</v>
          </cell>
          <cell r="J265">
            <v>0</v>
          </cell>
          <cell r="K265">
            <v>0</v>
          </cell>
          <cell r="L265">
            <v>0</v>
          </cell>
          <cell r="M265">
            <v>15886.17</v>
          </cell>
          <cell r="N265">
            <v>0</v>
          </cell>
          <cell r="O265">
            <v>0</v>
          </cell>
          <cell r="P265">
            <v>0</v>
          </cell>
          <cell r="Q265">
            <v>0</v>
          </cell>
          <cell r="R265">
            <v>183266.33</v>
          </cell>
          <cell r="S265">
            <v>52625.15</v>
          </cell>
          <cell r="T265">
            <v>9897.14</v>
          </cell>
          <cell r="U265">
            <v>686.78</v>
          </cell>
          <cell r="V265">
            <v>0</v>
          </cell>
          <cell r="W265">
            <v>0</v>
          </cell>
          <cell r="X265">
            <v>0</v>
          </cell>
          <cell r="Y265">
            <v>114990.75</v>
          </cell>
          <cell r="Z265">
            <v>33678.36</v>
          </cell>
          <cell r="AA265">
            <v>0</v>
          </cell>
          <cell r="AB265">
            <v>16353.24</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491928.17</v>
          </cell>
          <cell r="BW265">
            <v>126602.24000000001</v>
          </cell>
          <cell r="BX265">
            <v>79538.820000000007</v>
          </cell>
          <cell r="BY265">
            <v>11375.16</v>
          </cell>
          <cell r="BZ265">
            <v>0</v>
          </cell>
          <cell r="CA265">
            <v>0</v>
          </cell>
          <cell r="CB265">
            <v>0</v>
          </cell>
          <cell r="CC265">
            <v>131900.97</v>
          </cell>
          <cell r="CD265">
            <v>41416.129999999997</v>
          </cell>
          <cell r="CE265">
            <v>6267</v>
          </cell>
          <cell r="CF265">
            <v>14138.49</v>
          </cell>
          <cell r="CG265">
            <v>0</v>
          </cell>
          <cell r="CH265">
            <v>0</v>
          </cell>
          <cell r="CI265">
            <v>0</v>
          </cell>
          <cell r="CJ265">
            <v>0</v>
          </cell>
          <cell r="CK265">
            <v>0</v>
          </cell>
          <cell r="CL265">
            <v>2750.7</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55077.39</v>
          </cell>
          <cell r="DH265">
            <v>105.57</v>
          </cell>
          <cell r="DI265">
            <v>0</v>
          </cell>
          <cell r="DJ265">
            <v>13855.95</v>
          </cell>
          <cell r="DK265">
            <v>0</v>
          </cell>
          <cell r="DL265">
            <v>222591.74</v>
          </cell>
          <cell r="DM265">
            <v>68296.58</v>
          </cell>
          <cell r="DN265">
            <v>185.5</v>
          </cell>
          <cell r="DO265">
            <v>394.25</v>
          </cell>
          <cell r="DP265">
            <v>0</v>
          </cell>
          <cell r="DQ265">
            <v>0</v>
          </cell>
          <cell r="DR265">
            <v>0</v>
          </cell>
          <cell r="DS265">
            <v>0</v>
          </cell>
          <cell r="DT265">
            <v>0</v>
          </cell>
          <cell r="DU265">
            <v>846</v>
          </cell>
          <cell r="DV265">
            <v>0</v>
          </cell>
          <cell r="DW265">
            <v>0</v>
          </cell>
          <cell r="DX265">
            <v>0</v>
          </cell>
          <cell r="DY265">
            <v>0</v>
          </cell>
          <cell r="DZ265">
            <v>537974.62</v>
          </cell>
          <cell r="EA265">
            <v>191955.13</v>
          </cell>
          <cell r="EB265">
            <v>50274.57</v>
          </cell>
          <cell r="EC265">
            <v>11820.25</v>
          </cell>
          <cell r="ED265">
            <v>1758</v>
          </cell>
          <cell r="EE265">
            <v>6285.24</v>
          </cell>
          <cell r="EF265">
            <v>0</v>
          </cell>
          <cell r="EG265">
            <v>147401.29999999999</v>
          </cell>
          <cell r="EH265">
            <v>45300.99</v>
          </cell>
          <cell r="EI265">
            <v>7041.7</v>
          </cell>
          <cell r="EJ265">
            <v>1479.98</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15660.03</v>
          </cell>
          <cell r="FS265">
            <v>0</v>
          </cell>
          <cell r="FT265">
            <v>0</v>
          </cell>
          <cell r="FU265">
            <v>0</v>
          </cell>
          <cell r="FV265">
            <v>0</v>
          </cell>
          <cell r="FW265">
            <v>68641.759999999995</v>
          </cell>
          <cell r="FX265">
            <v>17430.830000000002</v>
          </cell>
          <cell r="FY265">
            <v>0</v>
          </cell>
          <cell r="FZ265">
            <v>0</v>
          </cell>
          <cell r="GA265">
            <v>0</v>
          </cell>
          <cell r="GB265">
            <v>0</v>
          </cell>
          <cell r="GC265">
            <v>0</v>
          </cell>
          <cell r="GD265">
            <v>0</v>
          </cell>
          <cell r="GE265">
            <v>0</v>
          </cell>
          <cell r="GF265">
            <v>0</v>
          </cell>
          <cell r="GG265">
            <v>0</v>
          </cell>
          <cell r="GH265">
            <v>0</v>
          </cell>
          <cell r="GI265">
            <v>0</v>
          </cell>
          <cell r="GJ265">
            <v>0</v>
          </cell>
          <cell r="GK265">
            <v>636009.31000000006</v>
          </cell>
          <cell r="GL265">
            <v>197034.29</v>
          </cell>
          <cell r="GM265">
            <v>300014.51</v>
          </cell>
          <cell r="GN265">
            <v>582812.19999999995</v>
          </cell>
          <cell r="GO265">
            <v>613.79999999999995</v>
          </cell>
          <cell r="GP265">
            <v>0</v>
          </cell>
          <cell r="GQ265">
            <v>0</v>
          </cell>
          <cell r="GR265">
            <v>263491.28999999998</v>
          </cell>
          <cell r="GS265">
            <v>49382.21</v>
          </cell>
          <cell r="GT265">
            <v>58234.95</v>
          </cell>
          <cell r="GU265">
            <v>86080.57</v>
          </cell>
          <cell r="GV265">
            <v>401.4</v>
          </cell>
          <cell r="GW265">
            <v>0</v>
          </cell>
          <cell r="GX265">
            <v>0</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cell r="IP265">
            <v>0</v>
          </cell>
          <cell r="IQ265">
            <v>0</v>
          </cell>
          <cell r="IR265">
            <v>0</v>
          </cell>
          <cell r="IS265">
            <v>0</v>
          </cell>
          <cell r="IT265">
            <v>0</v>
          </cell>
          <cell r="IU265">
            <v>630333</v>
          </cell>
          <cell r="IV265">
            <v>0</v>
          </cell>
          <cell r="IW265">
            <v>0</v>
          </cell>
          <cell r="IX265">
            <v>0</v>
          </cell>
          <cell r="IY265">
            <v>0</v>
          </cell>
          <cell r="IZ265">
            <v>0</v>
          </cell>
          <cell r="JA265">
            <v>0</v>
          </cell>
          <cell r="JB265">
            <v>11000</v>
          </cell>
          <cell r="JC265">
            <v>0</v>
          </cell>
          <cell r="JD265">
            <v>0</v>
          </cell>
          <cell r="JE265">
            <v>0</v>
          </cell>
          <cell r="JF265">
            <v>0</v>
          </cell>
          <cell r="JG265">
            <v>0</v>
          </cell>
          <cell r="JH265">
            <v>0</v>
          </cell>
          <cell r="JI265">
            <v>0</v>
          </cell>
          <cell r="JJ265">
            <v>0</v>
          </cell>
          <cell r="JK265">
            <v>0</v>
          </cell>
          <cell r="JL265">
            <v>0</v>
          </cell>
          <cell r="JM265">
            <v>0</v>
          </cell>
          <cell r="JN265">
            <v>0</v>
          </cell>
          <cell r="JO265">
            <v>0</v>
          </cell>
          <cell r="JP265">
            <v>0</v>
          </cell>
          <cell r="JQ265">
            <v>0</v>
          </cell>
          <cell r="JR265">
            <v>0</v>
          </cell>
          <cell r="JS265">
            <v>0</v>
          </cell>
          <cell r="JT265">
            <v>0</v>
          </cell>
          <cell r="JU265">
            <v>0</v>
          </cell>
          <cell r="JV265">
            <v>0</v>
          </cell>
          <cell r="JW265">
            <v>0</v>
          </cell>
          <cell r="JX265">
            <v>0</v>
          </cell>
          <cell r="JY265">
            <v>0</v>
          </cell>
          <cell r="JZ265">
            <v>0</v>
          </cell>
          <cell r="KA265">
            <v>0</v>
          </cell>
          <cell r="KB265">
            <v>0</v>
          </cell>
          <cell r="KC265">
            <v>0</v>
          </cell>
          <cell r="KD265">
            <v>0</v>
          </cell>
          <cell r="KE265">
            <v>9689239.9000000004</v>
          </cell>
          <cell r="KF265">
            <v>2752874.14</v>
          </cell>
          <cell r="KG265">
            <v>1300406.6499999999</v>
          </cell>
          <cell r="KH265">
            <v>922694.08</v>
          </cell>
          <cell r="KI265">
            <v>191491.06</v>
          </cell>
          <cell r="KJ265">
            <v>20984.19</v>
          </cell>
          <cell r="KK265">
            <v>641333</v>
          </cell>
        </row>
        <row r="266">
          <cell r="A266">
            <v>263</v>
          </cell>
          <cell r="B266">
            <v>6094</v>
          </cell>
          <cell r="C266" t="str">
            <v>Southeast Warren Comm School District</v>
          </cell>
          <cell r="D266">
            <v>2962266.45</v>
          </cell>
          <cell r="E266">
            <v>723540.64</v>
          </cell>
          <cell r="F266">
            <v>893374.07</v>
          </cell>
          <cell r="G266">
            <v>125747.56</v>
          </cell>
          <cell r="H266">
            <v>24895.74</v>
          </cell>
          <cell r="I266">
            <v>560</v>
          </cell>
          <cell r="J266">
            <v>0</v>
          </cell>
          <cell r="K266">
            <v>32555</v>
          </cell>
          <cell r="L266">
            <v>5290.08</v>
          </cell>
          <cell r="M266">
            <v>9010.16</v>
          </cell>
          <cell r="N266">
            <v>0</v>
          </cell>
          <cell r="O266">
            <v>0</v>
          </cell>
          <cell r="P266">
            <v>0</v>
          </cell>
          <cell r="Q266">
            <v>0</v>
          </cell>
          <cell r="R266">
            <v>51343.29</v>
          </cell>
          <cell r="S266">
            <v>12773.04</v>
          </cell>
          <cell r="T266">
            <v>0</v>
          </cell>
          <cell r="U266">
            <v>0</v>
          </cell>
          <cell r="V266">
            <v>0</v>
          </cell>
          <cell r="W266">
            <v>0</v>
          </cell>
          <cell r="X266">
            <v>0</v>
          </cell>
          <cell r="Y266">
            <v>63380.78</v>
          </cell>
          <cell r="Z266">
            <v>14928.62</v>
          </cell>
          <cell r="AA266">
            <v>0</v>
          </cell>
          <cell r="AB266">
            <v>3987.23</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110195.11</v>
          </cell>
          <cell r="BW266">
            <v>18576.03</v>
          </cell>
          <cell r="BX266">
            <v>9991.3700000000008</v>
          </cell>
          <cell r="BY266">
            <v>6497.39</v>
          </cell>
          <cell r="BZ266">
            <v>0</v>
          </cell>
          <cell r="CA266">
            <v>0</v>
          </cell>
          <cell r="CB266">
            <v>0</v>
          </cell>
          <cell r="CC266">
            <v>44776.43</v>
          </cell>
          <cell r="CD266">
            <v>20492.3</v>
          </cell>
          <cell r="CE266">
            <v>0</v>
          </cell>
          <cell r="CF266">
            <v>5804.18</v>
          </cell>
          <cell r="CG266">
            <v>0</v>
          </cell>
          <cell r="CH266">
            <v>0</v>
          </cell>
          <cell r="CI266">
            <v>0</v>
          </cell>
          <cell r="CJ266">
            <v>37790.629999999997</v>
          </cell>
          <cell r="CK266">
            <v>6289.56</v>
          </cell>
          <cell r="CL266">
            <v>41257.550000000003</v>
          </cell>
          <cell r="CM266">
            <v>7438.85</v>
          </cell>
          <cell r="CN266">
            <v>3899.5</v>
          </cell>
          <cell r="CO266">
            <v>0</v>
          </cell>
          <cell r="CP266">
            <v>0</v>
          </cell>
          <cell r="CQ266">
            <v>0</v>
          </cell>
          <cell r="CR266">
            <v>0</v>
          </cell>
          <cell r="CS266">
            <v>0</v>
          </cell>
          <cell r="CT266">
            <v>0</v>
          </cell>
          <cell r="CU266">
            <v>0</v>
          </cell>
          <cell r="CV266">
            <v>0</v>
          </cell>
          <cell r="CW266">
            <v>0</v>
          </cell>
          <cell r="CX266">
            <v>8208.01</v>
          </cell>
          <cell r="CY266">
            <v>1405.99</v>
          </cell>
          <cell r="CZ266">
            <v>0</v>
          </cell>
          <cell r="DA266">
            <v>0</v>
          </cell>
          <cell r="DB266">
            <v>0</v>
          </cell>
          <cell r="DC266">
            <v>0</v>
          </cell>
          <cell r="DD266">
            <v>0</v>
          </cell>
          <cell r="DE266">
            <v>0</v>
          </cell>
          <cell r="DF266">
            <v>0</v>
          </cell>
          <cell r="DG266">
            <v>14285</v>
          </cell>
          <cell r="DH266">
            <v>1510.33</v>
          </cell>
          <cell r="DI266">
            <v>0</v>
          </cell>
          <cell r="DJ266">
            <v>4844.47</v>
          </cell>
          <cell r="DK266">
            <v>0</v>
          </cell>
          <cell r="DL266">
            <v>115679.62</v>
          </cell>
          <cell r="DM266">
            <v>25492.67</v>
          </cell>
          <cell r="DN266">
            <v>6001.71</v>
          </cell>
          <cell r="DO266">
            <v>497.48</v>
          </cell>
          <cell r="DP266">
            <v>0</v>
          </cell>
          <cell r="DQ266">
            <v>0</v>
          </cell>
          <cell r="DR266">
            <v>0</v>
          </cell>
          <cell r="DS266">
            <v>0</v>
          </cell>
          <cell r="DT266">
            <v>0</v>
          </cell>
          <cell r="DU266">
            <v>415</v>
          </cell>
          <cell r="DV266">
            <v>0</v>
          </cell>
          <cell r="DW266">
            <v>0</v>
          </cell>
          <cell r="DX266">
            <v>0</v>
          </cell>
          <cell r="DY266">
            <v>0</v>
          </cell>
          <cell r="DZ266">
            <v>252273.2</v>
          </cell>
          <cell r="EA266">
            <v>79430.5</v>
          </cell>
          <cell r="EB266">
            <v>14070.41</v>
          </cell>
          <cell r="EC266">
            <v>2273.9299999999998</v>
          </cell>
          <cell r="ED266">
            <v>0</v>
          </cell>
          <cell r="EE266">
            <v>1272</v>
          </cell>
          <cell r="EF266">
            <v>0</v>
          </cell>
          <cell r="EG266">
            <v>73441.06</v>
          </cell>
          <cell r="EH266">
            <v>12551.14</v>
          </cell>
          <cell r="EI266">
            <v>13204.23</v>
          </cell>
          <cell r="EJ266">
            <v>1304.6400000000001</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24351.9</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180852.42</v>
          </cell>
          <cell r="GL266">
            <v>74731.22</v>
          </cell>
          <cell r="GM266">
            <v>67287.83</v>
          </cell>
          <cell r="GN266">
            <v>280870.46999999997</v>
          </cell>
          <cell r="GO266">
            <v>24189.96</v>
          </cell>
          <cell r="GP266">
            <v>0</v>
          </cell>
          <cell r="GQ266">
            <v>0</v>
          </cell>
          <cell r="GR266">
            <v>131863.41</v>
          </cell>
          <cell r="GS266">
            <v>26540.68</v>
          </cell>
          <cell r="GT266">
            <v>24489.02</v>
          </cell>
          <cell r="GU266">
            <v>81972.53</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v>
          </cell>
          <cell r="IE266">
            <v>0</v>
          </cell>
          <cell r="IF266">
            <v>0</v>
          </cell>
          <cell r="IG266">
            <v>0</v>
          </cell>
          <cell r="IH266">
            <v>0</v>
          </cell>
          <cell r="II266">
            <v>0</v>
          </cell>
          <cell r="IJ266">
            <v>0</v>
          </cell>
          <cell r="IK266">
            <v>0</v>
          </cell>
          <cell r="IL266">
            <v>0</v>
          </cell>
          <cell r="IM266">
            <v>0</v>
          </cell>
          <cell r="IN266">
            <v>0</v>
          </cell>
          <cell r="IO266">
            <v>0</v>
          </cell>
          <cell r="IP266">
            <v>0</v>
          </cell>
          <cell r="IQ266">
            <v>0</v>
          </cell>
          <cell r="IR266">
            <v>0</v>
          </cell>
          <cell r="IS266">
            <v>0</v>
          </cell>
          <cell r="IT266">
            <v>0</v>
          </cell>
          <cell r="IU266">
            <v>243190</v>
          </cell>
          <cell r="IV266">
            <v>0</v>
          </cell>
          <cell r="IW266">
            <v>0</v>
          </cell>
          <cell r="IX266">
            <v>0</v>
          </cell>
          <cell r="IY266">
            <v>0</v>
          </cell>
          <cell r="IZ266">
            <v>0</v>
          </cell>
          <cell r="JA266">
            <v>0</v>
          </cell>
          <cell r="JB266">
            <v>8003.68</v>
          </cell>
          <cell r="JC266">
            <v>0</v>
          </cell>
          <cell r="JD266">
            <v>0</v>
          </cell>
          <cell r="JE266">
            <v>0</v>
          </cell>
          <cell r="JF266">
            <v>0</v>
          </cell>
          <cell r="JG266">
            <v>0</v>
          </cell>
          <cell r="JH266">
            <v>0</v>
          </cell>
          <cell r="JI266">
            <v>0</v>
          </cell>
          <cell r="JJ266">
            <v>0</v>
          </cell>
          <cell r="JK266">
            <v>0</v>
          </cell>
          <cell r="JL266">
            <v>0</v>
          </cell>
          <cell r="JM266">
            <v>0</v>
          </cell>
          <cell r="JN266">
            <v>0</v>
          </cell>
          <cell r="JO266">
            <v>0</v>
          </cell>
          <cell r="JP266">
            <v>0</v>
          </cell>
          <cell r="JQ266">
            <v>0</v>
          </cell>
          <cell r="JR266">
            <v>0</v>
          </cell>
          <cell r="JS266">
            <v>0</v>
          </cell>
          <cell r="JT266">
            <v>0</v>
          </cell>
          <cell r="JU266">
            <v>0</v>
          </cell>
          <cell r="JV266">
            <v>0</v>
          </cell>
          <cell r="JW266">
            <v>0</v>
          </cell>
          <cell r="JX266">
            <v>0</v>
          </cell>
          <cell r="JY266">
            <v>0</v>
          </cell>
          <cell r="JZ266">
            <v>0</v>
          </cell>
          <cell r="KA266">
            <v>0</v>
          </cell>
          <cell r="KB266">
            <v>0</v>
          </cell>
          <cell r="KC266">
            <v>0</v>
          </cell>
          <cell r="KD266">
            <v>0</v>
          </cell>
          <cell r="KE266">
            <v>4064625.41</v>
          </cell>
          <cell r="KF266">
            <v>1022042.47</v>
          </cell>
          <cell r="KG266">
            <v>1117738.25</v>
          </cell>
          <cell r="KH266">
            <v>517904.59</v>
          </cell>
          <cell r="KI266">
            <v>52985.2</v>
          </cell>
          <cell r="KJ266">
            <v>6676.47</v>
          </cell>
          <cell r="KK266">
            <v>251193.68</v>
          </cell>
        </row>
        <row r="267">
          <cell r="A267">
            <v>264</v>
          </cell>
          <cell r="B267">
            <v>6095</v>
          </cell>
          <cell r="C267" t="str">
            <v>South Hamilton Comm School District</v>
          </cell>
          <cell r="D267">
            <v>3589827.21</v>
          </cell>
          <cell r="E267">
            <v>1034238.36</v>
          </cell>
          <cell r="F267">
            <v>898902.69</v>
          </cell>
          <cell r="G267">
            <v>120054.47</v>
          </cell>
          <cell r="H267">
            <v>9475.9599999999991</v>
          </cell>
          <cell r="I267">
            <v>15465.66</v>
          </cell>
          <cell r="J267">
            <v>0</v>
          </cell>
          <cell r="K267">
            <v>0</v>
          </cell>
          <cell r="L267">
            <v>0</v>
          </cell>
          <cell r="M267">
            <v>0</v>
          </cell>
          <cell r="N267">
            <v>0</v>
          </cell>
          <cell r="O267">
            <v>0</v>
          </cell>
          <cell r="P267">
            <v>0</v>
          </cell>
          <cell r="Q267">
            <v>0</v>
          </cell>
          <cell r="R267">
            <v>0</v>
          </cell>
          <cell r="S267">
            <v>7.0000000000000007E-2</v>
          </cell>
          <cell r="T267">
            <v>0</v>
          </cell>
          <cell r="U267">
            <v>0</v>
          </cell>
          <cell r="V267">
            <v>0</v>
          </cell>
          <cell r="W267">
            <v>0</v>
          </cell>
          <cell r="X267">
            <v>0</v>
          </cell>
          <cell r="Y267">
            <v>34320</v>
          </cell>
          <cell r="Z267">
            <v>14913.1</v>
          </cell>
          <cell r="AA267">
            <v>0</v>
          </cell>
          <cell r="AB267">
            <v>520.01</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137965.07999999999</v>
          </cell>
          <cell r="BW267">
            <v>38177.730000000003</v>
          </cell>
          <cell r="BX267">
            <v>0</v>
          </cell>
          <cell r="BY267">
            <v>0</v>
          </cell>
          <cell r="BZ267">
            <v>0</v>
          </cell>
          <cell r="CA267">
            <v>0</v>
          </cell>
          <cell r="CB267">
            <v>0</v>
          </cell>
          <cell r="CC267">
            <v>27606.97</v>
          </cell>
          <cell r="CD267">
            <v>11497.19</v>
          </cell>
          <cell r="CE267">
            <v>0</v>
          </cell>
          <cell r="CF267">
            <v>1889.06</v>
          </cell>
          <cell r="CG267">
            <v>0</v>
          </cell>
          <cell r="CH267">
            <v>0</v>
          </cell>
          <cell r="CI267">
            <v>0</v>
          </cell>
          <cell r="CJ267">
            <v>117820.78</v>
          </cell>
          <cell r="CK267">
            <v>37359.96</v>
          </cell>
          <cell r="CL267">
            <v>10740.03</v>
          </cell>
          <cell r="CM267">
            <v>26980.11</v>
          </cell>
          <cell r="CN267">
            <v>12423.66</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49267.53</v>
          </cell>
          <cell r="DH267">
            <v>2006.8</v>
          </cell>
          <cell r="DI267">
            <v>0</v>
          </cell>
          <cell r="DJ267">
            <v>7115.2</v>
          </cell>
          <cell r="DK267">
            <v>0</v>
          </cell>
          <cell r="DL267">
            <v>184969.08</v>
          </cell>
          <cell r="DM267">
            <v>53450.43</v>
          </cell>
          <cell r="DN267">
            <v>3544.85</v>
          </cell>
          <cell r="DO267">
            <v>1436.71</v>
          </cell>
          <cell r="DP267">
            <v>0</v>
          </cell>
          <cell r="DQ267">
            <v>480</v>
          </cell>
          <cell r="DR267">
            <v>0</v>
          </cell>
          <cell r="DS267">
            <v>0</v>
          </cell>
          <cell r="DT267">
            <v>0</v>
          </cell>
          <cell r="DU267">
            <v>614</v>
          </cell>
          <cell r="DV267">
            <v>0</v>
          </cell>
          <cell r="DW267">
            <v>0</v>
          </cell>
          <cell r="DX267">
            <v>0</v>
          </cell>
          <cell r="DY267">
            <v>0</v>
          </cell>
          <cell r="DZ267">
            <v>263691.18</v>
          </cell>
          <cell r="EA267">
            <v>89646.84</v>
          </cell>
          <cell r="EB267">
            <v>13276.92</v>
          </cell>
          <cell r="EC267">
            <v>1403.37</v>
          </cell>
          <cell r="ED267">
            <v>0</v>
          </cell>
          <cell r="EE267">
            <v>2282</v>
          </cell>
          <cell r="EF267">
            <v>0</v>
          </cell>
          <cell r="EG267">
            <v>74741.52</v>
          </cell>
          <cell r="EH267">
            <v>16379.56</v>
          </cell>
          <cell r="EI267">
            <v>39329.160000000003</v>
          </cell>
          <cell r="EJ267">
            <v>0</v>
          </cell>
          <cell r="EK267">
            <v>0</v>
          </cell>
          <cell r="EL267">
            <v>679</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4556</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0</v>
          </cell>
          <cell r="GJ267">
            <v>0</v>
          </cell>
          <cell r="GK267">
            <v>217498.57</v>
          </cell>
          <cell r="GL267">
            <v>70375.429999999993</v>
          </cell>
          <cell r="GM267">
            <v>48977.58</v>
          </cell>
          <cell r="GN267">
            <v>255042.82</v>
          </cell>
          <cell r="GO267">
            <v>17210.490000000002</v>
          </cell>
          <cell r="GP267">
            <v>4099.6400000000003</v>
          </cell>
          <cell r="GQ267">
            <v>0</v>
          </cell>
          <cell r="GR267">
            <v>187219.64</v>
          </cell>
          <cell r="GS267">
            <v>31557.61</v>
          </cell>
          <cell r="GT267">
            <v>7835.09</v>
          </cell>
          <cell r="GU267">
            <v>35156.89</v>
          </cell>
          <cell r="GV267">
            <v>370.48</v>
          </cell>
          <cell r="GW267">
            <v>591.82000000000005</v>
          </cell>
          <cell r="GX267">
            <v>0</v>
          </cell>
          <cell r="GY267">
            <v>0</v>
          </cell>
          <cell r="GZ267">
            <v>0</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0</v>
          </cell>
          <cell r="HX267">
            <v>0</v>
          </cell>
          <cell r="HY267">
            <v>0</v>
          </cell>
          <cell r="HZ267">
            <v>0</v>
          </cell>
          <cell r="IA267">
            <v>0</v>
          </cell>
          <cell r="IB267">
            <v>0</v>
          </cell>
          <cell r="IC267">
            <v>0</v>
          </cell>
          <cell r="ID267">
            <v>0</v>
          </cell>
          <cell r="IE267">
            <v>0</v>
          </cell>
          <cell r="IF267">
            <v>0</v>
          </cell>
          <cell r="IG267">
            <v>0</v>
          </cell>
          <cell r="IH267">
            <v>0</v>
          </cell>
          <cell r="II267">
            <v>0</v>
          </cell>
          <cell r="IJ267">
            <v>0</v>
          </cell>
          <cell r="IK267">
            <v>0</v>
          </cell>
          <cell r="IL267">
            <v>0</v>
          </cell>
          <cell r="IM267">
            <v>0</v>
          </cell>
          <cell r="IN267">
            <v>0</v>
          </cell>
          <cell r="IO267">
            <v>0</v>
          </cell>
          <cell r="IP267">
            <v>0</v>
          </cell>
          <cell r="IQ267">
            <v>0</v>
          </cell>
          <cell r="IR267">
            <v>0</v>
          </cell>
          <cell r="IS267">
            <v>0</v>
          </cell>
          <cell r="IT267">
            <v>0</v>
          </cell>
          <cell r="IU267">
            <v>296131</v>
          </cell>
          <cell r="IV267">
            <v>0</v>
          </cell>
          <cell r="IW267">
            <v>0</v>
          </cell>
          <cell r="IX267">
            <v>0</v>
          </cell>
          <cell r="IY267">
            <v>0</v>
          </cell>
          <cell r="IZ267">
            <v>0</v>
          </cell>
          <cell r="JA267">
            <v>0</v>
          </cell>
          <cell r="JB267">
            <v>3831.75</v>
          </cell>
          <cell r="JC267">
            <v>0</v>
          </cell>
          <cell r="JD267">
            <v>0</v>
          </cell>
          <cell r="JE267">
            <v>0</v>
          </cell>
          <cell r="JF267">
            <v>0</v>
          </cell>
          <cell r="JG267">
            <v>0</v>
          </cell>
          <cell r="JH267">
            <v>0</v>
          </cell>
          <cell r="JI267">
            <v>0</v>
          </cell>
          <cell r="JJ267">
            <v>0</v>
          </cell>
          <cell r="JK267">
            <v>0</v>
          </cell>
          <cell r="JL267">
            <v>0</v>
          </cell>
          <cell r="JM267">
            <v>0</v>
          </cell>
          <cell r="JN267">
            <v>0</v>
          </cell>
          <cell r="JO267">
            <v>0</v>
          </cell>
          <cell r="JP267">
            <v>0</v>
          </cell>
          <cell r="JQ267">
            <v>0</v>
          </cell>
          <cell r="JR267">
            <v>0</v>
          </cell>
          <cell r="JS267">
            <v>0</v>
          </cell>
          <cell r="JT267">
            <v>0</v>
          </cell>
          <cell r="JU267">
            <v>0</v>
          </cell>
          <cell r="JV267">
            <v>0</v>
          </cell>
          <cell r="JW267">
            <v>0</v>
          </cell>
          <cell r="JX267">
            <v>0</v>
          </cell>
          <cell r="JY267">
            <v>0</v>
          </cell>
          <cell r="JZ267">
            <v>0</v>
          </cell>
          <cell r="KA267">
            <v>0</v>
          </cell>
          <cell r="KB267">
            <v>0</v>
          </cell>
          <cell r="KC267">
            <v>0</v>
          </cell>
          <cell r="KD267">
            <v>0</v>
          </cell>
          <cell r="KE267">
            <v>4835660.03</v>
          </cell>
          <cell r="KF267">
            <v>1397596.28</v>
          </cell>
          <cell r="KG267">
            <v>1072487.8500000001</v>
          </cell>
          <cell r="KH267">
            <v>449046.24</v>
          </cell>
          <cell r="KI267">
            <v>39480.589999999997</v>
          </cell>
          <cell r="KJ267">
            <v>30713.32</v>
          </cell>
          <cell r="KK267">
            <v>299962.75</v>
          </cell>
        </row>
        <row r="268">
          <cell r="A268">
            <v>265</v>
          </cell>
          <cell r="B268">
            <v>6096</v>
          </cell>
          <cell r="C268" t="str">
            <v>Southeast Webster Grand Comm School District</v>
          </cell>
          <cell r="D268">
            <v>2740953.92</v>
          </cell>
          <cell r="E268">
            <v>870861.8</v>
          </cell>
          <cell r="F268">
            <v>2033342.8</v>
          </cell>
          <cell r="G268">
            <v>106998.51</v>
          </cell>
          <cell r="H268">
            <v>12851.01</v>
          </cell>
          <cell r="I268">
            <v>1752.5</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37150</v>
          </cell>
          <cell r="Z268">
            <v>6380.24</v>
          </cell>
          <cell r="AA268">
            <v>1473.77</v>
          </cell>
          <cell r="AB268">
            <v>796.01</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14250</v>
          </cell>
          <cell r="BW268">
            <v>4471.96</v>
          </cell>
          <cell r="BX268">
            <v>52015.76</v>
          </cell>
          <cell r="BY268">
            <v>0</v>
          </cell>
          <cell r="BZ268">
            <v>0</v>
          </cell>
          <cell r="CA268">
            <v>0</v>
          </cell>
          <cell r="CB268">
            <v>0</v>
          </cell>
          <cell r="CC268">
            <v>18501.39</v>
          </cell>
          <cell r="CD268">
            <v>3161.88</v>
          </cell>
          <cell r="CE268">
            <v>0</v>
          </cell>
          <cell r="CF268">
            <v>4740.2</v>
          </cell>
          <cell r="CG268">
            <v>0</v>
          </cell>
          <cell r="CH268">
            <v>0</v>
          </cell>
          <cell r="CI268">
            <v>0</v>
          </cell>
          <cell r="CJ268">
            <v>0</v>
          </cell>
          <cell r="CK268">
            <v>0</v>
          </cell>
          <cell r="CL268">
            <v>5572.22</v>
          </cell>
          <cell r="CM268">
            <v>95049.34</v>
          </cell>
          <cell r="CN268">
            <v>3834.02</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20218</v>
          </cell>
          <cell r="DH268">
            <v>3245.66</v>
          </cell>
          <cell r="DI268">
            <v>0</v>
          </cell>
          <cell r="DJ268">
            <v>4562.47</v>
          </cell>
          <cell r="DK268">
            <v>0</v>
          </cell>
          <cell r="DL268">
            <v>0</v>
          </cell>
          <cell r="DM268">
            <v>0</v>
          </cell>
          <cell r="DN268">
            <v>103821.1</v>
          </cell>
          <cell r="DO268">
            <v>0</v>
          </cell>
          <cell r="DP268">
            <v>0</v>
          </cell>
          <cell r="DQ268">
            <v>521.1</v>
          </cell>
          <cell r="DR268">
            <v>0</v>
          </cell>
          <cell r="DS268">
            <v>0</v>
          </cell>
          <cell r="DT268">
            <v>0</v>
          </cell>
          <cell r="DU268">
            <v>547</v>
          </cell>
          <cell r="DV268">
            <v>0</v>
          </cell>
          <cell r="DW268">
            <v>0</v>
          </cell>
          <cell r="DX268">
            <v>0</v>
          </cell>
          <cell r="DY268">
            <v>0</v>
          </cell>
          <cell r="DZ268">
            <v>254400.09</v>
          </cell>
          <cell r="EA268">
            <v>76587.22</v>
          </cell>
          <cell r="EB268">
            <v>11750.67</v>
          </cell>
          <cell r="EC268">
            <v>226.53</v>
          </cell>
          <cell r="ED268">
            <v>0</v>
          </cell>
          <cell r="EE268">
            <v>1925</v>
          </cell>
          <cell r="EF268">
            <v>0</v>
          </cell>
          <cell r="EG268">
            <v>5328.19</v>
          </cell>
          <cell r="EH268">
            <v>2502.2600000000002</v>
          </cell>
          <cell r="EI268">
            <v>93888.33</v>
          </cell>
          <cell r="EJ268">
            <v>57339.66</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0</v>
          </cell>
          <cell r="GJ268">
            <v>0</v>
          </cell>
          <cell r="GK268">
            <v>131625.16</v>
          </cell>
          <cell r="GL268">
            <v>53165.599999999999</v>
          </cell>
          <cell r="GM268">
            <v>95128.41</v>
          </cell>
          <cell r="GN268">
            <v>150448.79</v>
          </cell>
          <cell r="GO268">
            <v>1051.08</v>
          </cell>
          <cell r="GP268">
            <v>0</v>
          </cell>
          <cell r="GQ268">
            <v>0</v>
          </cell>
          <cell r="GR268">
            <v>212441</v>
          </cell>
          <cell r="GS268">
            <v>46504.639999999999</v>
          </cell>
          <cell r="GT268">
            <v>81140.75</v>
          </cell>
          <cell r="GU268">
            <v>48550.03</v>
          </cell>
          <cell r="GV268">
            <v>60141.67</v>
          </cell>
          <cell r="GW268">
            <v>0</v>
          </cell>
          <cell r="GX268">
            <v>0</v>
          </cell>
          <cell r="GY268">
            <v>0</v>
          </cell>
          <cell r="GZ268">
            <v>0</v>
          </cell>
          <cell r="HA268">
            <v>0</v>
          </cell>
          <cell r="HB268">
            <v>0</v>
          </cell>
          <cell r="HC268">
            <v>0</v>
          </cell>
          <cell r="HD268">
            <v>0</v>
          </cell>
          <cell r="HE268">
            <v>0</v>
          </cell>
          <cell r="HF268">
            <v>0</v>
          </cell>
          <cell r="HG268">
            <v>0</v>
          </cell>
          <cell r="HH268">
            <v>0</v>
          </cell>
          <cell r="HI268">
            <v>0</v>
          </cell>
          <cell r="HJ268">
            <v>0</v>
          </cell>
          <cell r="HK268">
            <v>0</v>
          </cell>
          <cell r="HL268">
            <v>0</v>
          </cell>
          <cell r="HM268">
            <v>4563.1400000000003</v>
          </cell>
          <cell r="HN268">
            <v>611.20000000000005</v>
          </cell>
          <cell r="HO268">
            <v>0</v>
          </cell>
          <cell r="HP268">
            <v>0</v>
          </cell>
          <cell r="HQ268">
            <v>0</v>
          </cell>
          <cell r="HR268">
            <v>0</v>
          </cell>
          <cell r="HS268">
            <v>0</v>
          </cell>
          <cell r="HT268">
            <v>0</v>
          </cell>
          <cell r="HU268">
            <v>0</v>
          </cell>
          <cell r="HV268">
            <v>0</v>
          </cell>
          <cell r="HW268">
            <v>0</v>
          </cell>
          <cell r="HX268">
            <v>0</v>
          </cell>
          <cell r="HY268">
            <v>0</v>
          </cell>
          <cell r="HZ268">
            <v>0</v>
          </cell>
          <cell r="IA268">
            <v>0</v>
          </cell>
          <cell r="IB268">
            <v>0</v>
          </cell>
          <cell r="IC268">
            <v>0</v>
          </cell>
          <cell r="ID268">
            <v>0</v>
          </cell>
          <cell r="IE268">
            <v>0</v>
          </cell>
          <cell r="IF268">
            <v>0</v>
          </cell>
          <cell r="IG268">
            <v>0</v>
          </cell>
          <cell r="IH268">
            <v>0</v>
          </cell>
          <cell r="II268">
            <v>0</v>
          </cell>
          <cell r="IJ268">
            <v>0</v>
          </cell>
          <cell r="IK268">
            <v>0</v>
          </cell>
          <cell r="IL268">
            <v>0</v>
          </cell>
          <cell r="IM268">
            <v>0</v>
          </cell>
          <cell r="IN268">
            <v>0</v>
          </cell>
          <cell r="IO268">
            <v>0</v>
          </cell>
          <cell r="IP268">
            <v>0</v>
          </cell>
          <cell r="IQ268">
            <v>0</v>
          </cell>
          <cell r="IR268">
            <v>0</v>
          </cell>
          <cell r="IS268">
            <v>0</v>
          </cell>
          <cell r="IT268">
            <v>0</v>
          </cell>
          <cell r="IU268">
            <v>262597</v>
          </cell>
          <cell r="IV268">
            <v>0</v>
          </cell>
          <cell r="IW268">
            <v>0</v>
          </cell>
          <cell r="IX268">
            <v>0</v>
          </cell>
          <cell r="IY268">
            <v>0</v>
          </cell>
          <cell r="IZ268">
            <v>0</v>
          </cell>
          <cell r="JA268">
            <v>0</v>
          </cell>
          <cell r="JB268">
            <v>0</v>
          </cell>
          <cell r="JC268">
            <v>0</v>
          </cell>
          <cell r="JD268">
            <v>0</v>
          </cell>
          <cell r="JE268">
            <v>0</v>
          </cell>
          <cell r="JF268">
            <v>0</v>
          </cell>
          <cell r="JG268">
            <v>0</v>
          </cell>
          <cell r="JH268">
            <v>0</v>
          </cell>
          <cell r="JI268">
            <v>0</v>
          </cell>
          <cell r="JJ268">
            <v>0</v>
          </cell>
          <cell r="JK268">
            <v>0</v>
          </cell>
          <cell r="JL268">
            <v>0</v>
          </cell>
          <cell r="JM268">
            <v>0</v>
          </cell>
          <cell r="JN268">
            <v>0</v>
          </cell>
          <cell r="JO268">
            <v>0</v>
          </cell>
          <cell r="JP268">
            <v>0</v>
          </cell>
          <cell r="JQ268">
            <v>0</v>
          </cell>
          <cell r="JR268">
            <v>0</v>
          </cell>
          <cell r="JS268">
            <v>0</v>
          </cell>
          <cell r="JT268">
            <v>0</v>
          </cell>
          <cell r="JU268">
            <v>0</v>
          </cell>
          <cell r="JV268">
            <v>0</v>
          </cell>
          <cell r="JW268">
            <v>0</v>
          </cell>
          <cell r="JX268">
            <v>0</v>
          </cell>
          <cell r="JY268">
            <v>0</v>
          </cell>
          <cell r="JZ268">
            <v>0</v>
          </cell>
          <cell r="KA268">
            <v>0</v>
          </cell>
          <cell r="KB268">
            <v>0</v>
          </cell>
          <cell r="KC268">
            <v>0</v>
          </cell>
          <cell r="KD268">
            <v>0</v>
          </cell>
          <cell r="KE268">
            <v>3419212.89</v>
          </cell>
          <cell r="KF268">
            <v>1064246.8</v>
          </cell>
          <cell r="KG268">
            <v>2498898.81</v>
          </cell>
          <cell r="KH268">
            <v>467394.73</v>
          </cell>
          <cell r="KI268">
            <v>77877.78</v>
          </cell>
          <cell r="KJ268">
            <v>8761.07</v>
          </cell>
          <cell r="KK268">
            <v>262597</v>
          </cell>
        </row>
        <row r="269">
          <cell r="A269">
            <v>266</v>
          </cell>
          <cell r="B269">
            <v>6097</v>
          </cell>
          <cell r="C269" t="str">
            <v>South Page Comm School District</v>
          </cell>
          <cell r="D269">
            <v>787373.64</v>
          </cell>
          <cell r="E269">
            <v>218233.97</v>
          </cell>
          <cell r="F269">
            <v>1028775.96</v>
          </cell>
          <cell r="G269">
            <v>61315.64</v>
          </cell>
          <cell r="H269">
            <v>4597</v>
          </cell>
          <cell r="I269">
            <v>2195.34</v>
          </cell>
          <cell r="J269">
            <v>0</v>
          </cell>
          <cell r="K269">
            <v>0</v>
          </cell>
          <cell r="L269">
            <v>0</v>
          </cell>
          <cell r="M269">
            <v>0</v>
          </cell>
          <cell r="N269">
            <v>0</v>
          </cell>
          <cell r="O269">
            <v>0</v>
          </cell>
          <cell r="P269">
            <v>0</v>
          </cell>
          <cell r="Q269">
            <v>0</v>
          </cell>
          <cell r="R269">
            <v>9548.4</v>
          </cell>
          <cell r="S269">
            <v>1631.81</v>
          </cell>
          <cell r="T269">
            <v>35619.56</v>
          </cell>
          <cell r="U269">
            <v>0</v>
          </cell>
          <cell r="V269">
            <v>0</v>
          </cell>
          <cell r="W269">
            <v>0</v>
          </cell>
          <cell r="X269">
            <v>0</v>
          </cell>
          <cell r="Y269">
            <v>0</v>
          </cell>
          <cell r="Z269">
            <v>0</v>
          </cell>
          <cell r="AA269">
            <v>11670.93</v>
          </cell>
          <cell r="AB269">
            <v>744.21</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9075</v>
          </cell>
          <cell r="BW269">
            <v>2691.23</v>
          </cell>
          <cell r="BX269">
            <v>46441.66</v>
          </cell>
          <cell r="BY269">
            <v>828</v>
          </cell>
          <cell r="BZ269">
            <v>0</v>
          </cell>
          <cell r="CA269">
            <v>0</v>
          </cell>
          <cell r="CB269">
            <v>0</v>
          </cell>
          <cell r="CC269">
            <v>10557.4</v>
          </cell>
          <cell r="CD269">
            <v>2963.66</v>
          </cell>
          <cell r="CE269">
            <v>0</v>
          </cell>
          <cell r="CF269">
            <v>0</v>
          </cell>
          <cell r="CG269">
            <v>0</v>
          </cell>
          <cell r="CH269">
            <v>0</v>
          </cell>
          <cell r="CI269">
            <v>0</v>
          </cell>
          <cell r="CJ269">
            <v>9437.5300000000007</v>
          </cell>
          <cell r="CK269">
            <v>3053.81</v>
          </cell>
          <cell r="CL269">
            <v>6982.36</v>
          </cell>
          <cell r="CM269">
            <v>16728.34</v>
          </cell>
          <cell r="CN269">
            <v>7484</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12860.55</v>
          </cell>
          <cell r="DH269">
            <v>1463.32</v>
          </cell>
          <cell r="DI269">
            <v>0</v>
          </cell>
          <cell r="DJ269">
            <v>2433.5</v>
          </cell>
          <cell r="DK269">
            <v>0</v>
          </cell>
          <cell r="DL269">
            <v>0</v>
          </cell>
          <cell r="DM269">
            <v>0</v>
          </cell>
          <cell r="DN269">
            <v>72171.44</v>
          </cell>
          <cell r="DO269">
            <v>0</v>
          </cell>
          <cell r="DP269">
            <v>0</v>
          </cell>
          <cell r="DQ269">
            <v>0</v>
          </cell>
          <cell r="DR269">
            <v>0</v>
          </cell>
          <cell r="DS269">
            <v>0</v>
          </cell>
          <cell r="DT269">
            <v>0</v>
          </cell>
          <cell r="DU269">
            <v>83</v>
          </cell>
          <cell r="DV269">
            <v>0</v>
          </cell>
          <cell r="DW269">
            <v>0</v>
          </cell>
          <cell r="DX269">
            <v>0</v>
          </cell>
          <cell r="DY269">
            <v>0</v>
          </cell>
          <cell r="DZ269">
            <v>110317.52</v>
          </cell>
          <cell r="EA269">
            <v>38461.06</v>
          </cell>
          <cell r="EB269">
            <v>0</v>
          </cell>
          <cell r="EC269">
            <v>841.56</v>
          </cell>
          <cell r="ED269">
            <v>0</v>
          </cell>
          <cell r="EE269">
            <v>811</v>
          </cell>
          <cell r="EF269">
            <v>0</v>
          </cell>
          <cell r="EG269">
            <v>1719.99</v>
          </cell>
          <cell r="EH269">
            <v>293.81</v>
          </cell>
          <cell r="EI269">
            <v>38719.32</v>
          </cell>
          <cell r="EJ269">
            <v>151.24</v>
          </cell>
          <cell r="EK269">
            <v>0</v>
          </cell>
          <cell r="EL269">
            <v>250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Q269">
            <v>0</v>
          </cell>
          <cell r="FR269">
            <v>531</v>
          </cell>
          <cell r="FS269">
            <v>0</v>
          </cell>
          <cell r="FT269">
            <v>0</v>
          </cell>
          <cell r="FU269">
            <v>0</v>
          </cell>
          <cell r="FV269">
            <v>0</v>
          </cell>
          <cell r="FW269">
            <v>0</v>
          </cell>
          <cell r="FX269">
            <v>0</v>
          </cell>
          <cell r="FY269">
            <v>0</v>
          </cell>
          <cell r="FZ269">
            <v>0</v>
          </cell>
          <cell r="GA269">
            <v>0</v>
          </cell>
          <cell r="GB269">
            <v>0</v>
          </cell>
          <cell r="GC269">
            <v>0</v>
          </cell>
          <cell r="GD269">
            <v>0</v>
          </cell>
          <cell r="GE269">
            <v>0</v>
          </cell>
          <cell r="GF269">
            <v>0</v>
          </cell>
          <cell r="GG269">
            <v>0</v>
          </cell>
          <cell r="GH269">
            <v>0</v>
          </cell>
          <cell r="GI269">
            <v>0</v>
          </cell>
          <cell r="GJ269">
            <v>0</v>
          </cell>
          <cell r="GK269">
            <v>80309.259999999995</v>
          </cell>
          <cell r="GL269">
            <v>23452.48</v>
          </cell>
          <cell r="GM269">
            <v>21349.38</v>
          </cell>
          <cell r="GN269">
            <v>80863.100000000006</v>
          </cell>
          <cell r="GO269">
            <v>13285.94</v>
          </cell>
          <cell r="GP269">
            <v>0</v>
          </cell>
          <cell r="GQ269">
            <v>0</v>
          </cell>
          <cell r="GR269">
            <v>81587.97</v>
          </cell>
          <cell r="GS269">
            <v>15173.37</v>
          </cell>
          <cell r="GT269">
            <v>7838.58</v>
          </cell>
          <cell r="GU269">
            <v>39727.879999999997</v>
          </cell>
          <cell r="GV269">
            <v>0</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0</v>
          </cell>
          <cell r="HW269">
            <v>0</v>
          </cell>
          <cell r="HX269">
            <v>0</v>
          </cell>
          <cell r="HY269">
            <v>0</v>
          </cell>
          <cell r="HZ269">
            <v>0</v>
          </cell>
          <cell r="IA269">
            <v>0</v>
          </cell>
          <cell r="IB269">
            <v>0</v>
          </cell>
          <cell r="IC269">
            <v>0</v>
          </cell>
          <cell r="ID269">
            <v>0</v>
          </cell>
          <cell r="IE269">
            <v>0</v>
          </cell>
          <cell r="IF269">
            <v>0</v>
          </cell>
          <cell r="IG269">
            <v>0</v>
          </cell>
          <cell r="IH269">
            <v>0</v>
          </cell>
          <cell r="II269">
            <v>0</v>
          </cell>
          <cell r="IJ269">
            <v>0</v>
          </cell>
          <cell r="IK269">
            <v>0</v>
          </cell>
          <cell r="IL269">
            <v>0</v>
          </cell>
          <cell r="IM269">
            <v>0</v>
          </cell>
          <cell r="IN269">
            <v>0</v>
          </cell>
          <cell r="IO269">
            <v>0</v>
          </cell>
          <cell r="IP269">
            <v>0</v>
          </cell>
          <cell r="IQ269">
            <v>0</v>
          </cell>
          <cell r="IR269">
            <v>0</v>
          </cell>
          <cell r="IS269">
            <v>0</v>
          </cell>
          <cell r="IT269">
            <v>0</v>
          </cell>
          <cell r="IU269">
            <v>97356</v>
          </cell>
          <cell r="IV269">
            <v>0</v>
          </cell>
          <cell r="IW269">
            <v>0</v>
          </cell>
          <cell r="IX269">
            <v>0</v>
          </cell>
          <cell r="IY269">
            <v>0</v>
          </cell>
          <cell r="IZ269">
            <v>0</v>
          </cell>
          <cell r="JA269">
            <v>0</v>
          </cell>
          <cell r="JB269">
            <v>0</v>
          </cell>
          <cell r="JC269">
            <v>0</v>
          </cell>
          <cell r="JD269">
            <v>0</v>
          </cell>
          <cell r="JE269">
            <v>0</v>
          </cell>
          <cell r="JF269">
            <v>0</v>
          </cell>
          <cell r="JG269">
            <v>0</v>
          </cell>
          <cell r="JH269">
            <v>0</v>
          </cell>
          <cell r="JI269">
            <v>0</v>
          </cell>
          <cell r="JJ269">
            <v>0</v>
          </cell>
          <cell r="JK269">
            <v>0</v>
          </cell>
          <cell r="JL269">
            <v>0</v>
          </cell>
          <cell r="JM269">
            <v>0</v>
          </cell>
          <cell r="JN269">
            <v>0</v>
          </cell>
          <cell r="JO269">
            <v>0</v>
          </cell>
          <cell r="JP269">
            <v>0</v>
          </cell>
          <cell r="JQ269">
            <v>0</v>
          </cell>
          <cell r="JR269">
            <v>0</v>
          </cell>
          <cell r="JS269">
            <v>0</v>
          </cell>
          <cell r="JT269">
            <v>0</v>
          </cell>
          <cell r="JU269">
            <v>0</v>
          </cell>
          <cell r="JV269">
            <v>0</v>
          </cell>
          <cell r="JW269">
            <v>0</v>
          </cell>
          <cell r="JX269">
            <v>0</v>
          </cell>
          <cell r="JY269">
            <v>0</v>
          </cell>
          <cell r="JZ269">
            <v>0</v>
          </cell>
          <cell r="KA269">
            <v>0</v>
          </cell>
          <cell r="KB269">
            <v>0</v>
          </cell>
          <cell r="KC269">
            <v>0</v>
          </cell>
          <cell r="KD269">
            <v>0</v>
          </cell>
          <cell r="KE269">
            <v>1099926.71</v>
          </cell>
          <cell r="KF269">
            <v>305955.20000000001</v>
          </cell>
          <cell r="KG269">
            <v>1283043.74</v>
          </cell>
          <cell r="KH269">
            <v>202663.29</v>
          </cell>
          <cell r="KI269">
            <v>25366.94</v>
          </cell>
          <cell r="KJ269">
            <v>5689.84</v>
          </cell>
          <cell r="KK269">
            <v>97356</v>
          </cell>
        </row>
        <row r="270">
          <cell r="A270">
            <v>267</v>
          </cell>
          <cell r="B270">
            <v>6098</v>
          </cell>
          <cell r="C270" t="str">
            <v>South Tama County</v>
          </cell>
          <cell r="D270">
            <v>7613020.96</v>
          </cell>
          <cell r="E270">
            <v>2731657.24</v>
          </cell>
          <cell r="F270">
            <v>1108775.17</v>
          </cell>
          <cell r="G270">
            <v>446408.65</v>
          </cell>
          <cell r="H270">
            <v>15704.24</v>
          </cell>
          <cell r="I270">
            <v>2207.9</v>
          </cell>
          <cell r="J270">
            <v>0</v>
          </cell>
          <cell r="K270">
            <v>0</v>
          </cell>
          <cell r="L270">
            <v>0</v>
          </cell>
          <cell r="M270">
            <v>0</v>
          </cell>
          <cell r="N270">
            <v>0</v>
          </cell>
          <cell r="O270">
            <v>0</v>
          </cell>
          <cell r="P270">
            <v>0</v>
          </cell>
          <cell r="Q270">
            <v>0</v>
          </cell>
          <cell r="R270">
            <v>386890.67</v>
          </cell>
          <cell r="S270">
            <v>138458.26</v>
          </cell>
          <cell r="T270">
            <v>0</v>
          </cell>
          <cell r="U270">
            <v>17262.34</v>
          </cell>
          <cell r="V270">
            <v>0</v>
          </cell>
          <cell r="W270">
            <v>0</v>
          </cell>
          <cell r="X270">
            <v>0</v>
          </cell>
          <cell r="Y270">
            <v>46599.9</v>
          </cell>
          <cell r="Z270">
            <v>38480.43</v>
          </cell>
          <cell r="AA270">
            <v>1064.72</v>
          </cell>
          <cell r="AB270">
            <v>4396.7700000000004</v>
          </cell>
          <cell r="AC270">
            <v>0</v>
          </cell>
          <cell r="AD270">
            <v>50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142196.17000000001</v>
          </cell>
          <cell r="BW270">
            <v>53316.92</v>
          </cell>
          <cell r="BX270">
            <v>45397.51</v>
          </cell>
          <cell r="BY270">
            <v>8756.5300000000007</v>
          </cell>
          <cell r="BZ270">
            <v>0</v>
          </cell>
          <cell r="CA270">
            <v>424</v>
          </cell>
          <cell r="CB270">
            <v>0</v>
          </cell>
          <cell r="CC270">
            <v>173085.88</v>
          </cell>
          <cell r="CD270">
            <v>64078.77</v>
          </cell>
          <cell r="CE270">
            <v>0</v>
          </cell>
          <cell r="CF270">
            <v>24610.639999999999</v>
          </cell>
          <cell r="CG270">
            <v>1599</v>
          </cell>
          <cell r="CH270">
            <v>0</v>
          </cell>
          <cell r="CI270">
            <v>0</v>
          </cell>
          <cell r="CJ270">
            <v>122017.56</v>
          </cell>
          <cell r="CK270">
            <v>39829.980000000003</v>
          </cell>
          <cell r="CL270">
            <v>1692.7</v>
          </cell>
          <cell r="CM270">
            <v>71244.759999999995</v>
          </cell>
          <cell r="CN270">
            <v>169259.1</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38365</v>
          </cell>
          <cell r="DH270">
            <v>7507.91</v>
          </cell>
          <cell r="DI270">
            <v>0</v>
          </cell>
          <cell r="DJ270">
            <v>27152.799999999999</v>
          </cell>
          <cell r="DK270">
            <v>0</v>
          </cell>
          <cell r="DL270">
            <v>214588.52</v>
          </cell>
          <cell r="DM270">
            <v>77590.710000000006</v>
          </cell>
          <cell r="DN270">
            <v>9041.93</v>
          </cell>
          <cell r="DO270">
            <v>5380.44</v>
          </cell>
          <cell r="DP270">
            <v>0</v>
          </cell>
          <cell r="DQ270">
            <v>2263.5</v>
          </cell>
          <cell r="DR270">
            <v>0</v>
          </cell>
          <cell r="DS270">
            <v>0</v>
          </cell>
          <cell r="DT270">
            <v>0</v>
          </cell>
          <cell r="DU270">
            <v>2020.19</v>
          </cell>
          <cell r="DV270">
            <v>0</v>
          </cell>
          <cell r="DW270">
            <v>0</v>
          </cell>
          <cell r="DX270">
            <v>0</v>
          </cell>
          <cell r="DY270">
            <v>0</v>
          </cell>
          <cell r="DZ270">
            <v>789882.98</v>
          </cell>
          <cell r="EA270">
            <v>354694.36</v>
          </cell>
          <cell r="EB270">
            <v>21507.91</v>
          </cell>
          <cell r="EC270">
            <v>25411.08</v>
          </cell>
          <cell r="ED270">
            <v>0</v>
          </cell>
          <cell r="EE270">
            <v>5234.75</v>
          </cell>
          <cell r="EF270">
            <v>0</v>
          </cell>
          <cell r="EG270">
            <v>244479.45</v>
          </cell>
          <cell r="EH270">
            <v>85035.56</v>
          </cell>
          <cell r="EI270">
            <v>66454.58</v>
          </cell>
          <cell r="EJ270">
            <v>5038.1499999999996</v>
          </cell>
          <cell r="EK270">
            <v>12.82</v>
          </cell>
          <cell r="EL270">
            <v>415</v>
          </cell>
          <cell r="EM270">
            <v>0</v>
          </cell>
          <cell r="EN270">
            <v>0</v>
          </cell>
          <cell r="EO270">
            <v>0</v>
          </cell>
          <cell r="EP270">
            <v>0</v>
          </cell>
          <cell r="EQ270">
            <v>0</v>
          </cell>
          <cell r="ER270">
            <v>0</v>
          </cell>
          <cell r="ES270">
            <v>0</v>
          </cell>
          <cell r="ET270">
            <v>0</v>
          </cell>
          <cell r="EU270">
            <v>22587.87</v>
          </cell>
          <cell r="EV270">
            <v>9073.86</v>
          </cell>
          <cell r="EW270">
            <v>513.16999999999996</v>
          </cell>
          <cell r="EX270">
            <v>18893.259999999998</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12296</v>
          </cell>
          <cell r="FQ270">
            <v>2101.35</v>
          </cell>
          <cell r="FR270">
            <v>425</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654825.77</v>
          </cell>
          <cell r="GL270">
            <v>236738.98</v>
          </cell>
          <cell r="GM270">
            <v>142191.82</v>
          </cell>
          <cell r="GN270">
            <v>772848.55</v>
          </cell>
          <cell r="GO270">
            <v>180130.08</v>
          </cell>
          <cell r="GP270">
            <v>4041</v>
          </cell>
          <cell r="GQ270">
            <v>0</v>
          </cell>
          <cell r="GR270">
            <v>434226</v>
          </cell>
          <cell r="GS270">
            <v>97519.01</v>
          </cell>
          <cell r="GT270">
            <v>72006.100000000006</v>
          </cell>
          <cell r="GU270">
            <v>162036.34</v>
          </cell>
          <cell r="GV270">
            <v>26740.01</v>
          </cell>
          <cell r="GW270">
            <v>1720</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0</v>
          </cell>
          <cell r="HW270">
            <v>0</v>
          </cell>
          <cell r="HX270">
            <v>0</v>
          </cell>
          <cell r="HY270">
            <v>0</v>
          </cell>
          <cell r="HZ270">
            <v>0</v>
          </cell>
          <cell r="IA270">
            <v>0</v>
          </cell>
          <cell r="IB270">
            <v>0</v>
          </cell>
          <cell r="IC270">
            <v>0</v>
          </cell>
          <cell r="ID270">
            <v>0</v>
          </cell>
          <cell r="IE270">
            <v>0</v>
          </cell>
          <cell r="IF270">
            <v>0</v>
          </cell>
          <cell r="IG270">
            <v>0</v>
          </cell>
          <cell r="IH270">
            <v>0</v>
          </cell>
          <cell r="II270">
            <v>0</v>
          </cell>
          <cell r="IJ270">
            <v>0</v>
          </cell>
          <cell r="IK270">
            <v>0</v>
          </cell>
          <cell r="IL270">
            <v>0</v>
          </cell>
          <cell r="IM270">
            <v>0</v>
          </cell>
          <cell r="IN270">
            <v>0</v>
          </cell>
          <cell r="IO270">
            <v>0</v>
          </cell>
          <cell r="IP270">
            <v>0</v>
          </cell>
          <cell r="IQ270">
            <v>0</v>
          </cell>
          <cell r="IR270">
            <v>0</v>
          </cell>
          <cell r="IS270">
            <v>0</v>
          </cell>
          <cell r="IT270">
            <v>0</v>
          </cell>
          <cell r="IU270">
            <v>745421</v>
          </cell>
          <cell r="IV270">
            <v>0</v>
          </cell>
          <cell r="IW270">
            <v>0</v>
          </cell>
          <cell r="IX270">
            <v>0</v>
          </cell>
          <cell r="IY270">
            <v>0</v>
          </cell>
          <cell r="IZ270">
            <v>0</v>
          </cell>
          <cell r="JA270">
            <v>0</v>
          </cell>
          <cell r="JB270">
            <v>58008.04</v>
          </cell>
          <cell r="JC270">
            <v>0</v>
          </cell>
          <cell r="JD270">
            <v>0</v>
          </cell>
          <cell r="JE270">
            <v>0</v>
          </cell>
          <cell r="JF270">
            <v>0</v>
          </cell>
          <cell r="JG270">
            <v>0</v>
          </cell>
          <cell r="JH270">
            <v>0</v>
          </cell>
          <cell r="JI270">
            <v>0</v>
          </cell>
          <cell r="JJ270">
            <v>0</v>
          </cell>
          <cell r="JK270">
            <v>0</v>
          </cell>
          <cell r="JL270">
            <v>0</v>
          </cell>
          <cell r="JM270">
            <v>0</v>
          </cell>
          <cell r="JN270">
            <v>0</v>
          </cell>
          <cell r="JO270">
            <v>0</v>
          </cell>
          <cell r="JP270">
            <v>0</v>
          </cell>
          <cell r="JQ270">
            <v>0</v>
          </cell>
          <cell r="JR270">
            <v>0</v>
          </cell>
          <cell r="JS270">
            <v>0</v>
          </cell>
          <cell r="JT270">
            <v>0</v>
          </cell>
          <cell r="JU270">
            <v>0</v>
          </cell>
          <cell r="JV270">
            <v>0</v>
          </cell>
          <cell r="JW270">
            <v>0</v>
          </cell>
          <cell r="JX270">
            <v>0</v>
          </cell>
          <cell r="JY270">
            <v>0</v>
          </cell>
          <cell r="JZ270">
            <v>0</v>
          </cell>
          <cell r="KA270">
            <v>0</v>
          </cell>
          <cell r="KB270">
            <v>0</v>
          </cell>
          <cell r="KC270">
            <v>0</v>
          </cell>
          <cell r="KD270">
            <v>0</v>
          </cell>
          <cell r="KE270">
            <v>10856697.73</v>
          </cell>
          <cell r="KF270">
            <v>3928575.43</v>
          </cell>
          <cell r="KG270">
            <v>1509455.8</v>
          </cell>
          <cell r="KH270">
            <v>1569795.42</v>
          </cell>
          <cell r="KI270">
            <v>393445.25</v>
          </cell>
          <cell r="KJ270">
            <v>43508.95</v>
          </cell>
          <cell r="KK270">
            <v>803429.04</v>
          </cell>
        </row>
        <row r="271">
          <cell r="A271">
            <v>268</v>
          </cell>
          <cell r="B271">
            <v>6099</v>
          </cell>
          <cell r="C271" t="str">
            <v>South O'Brien Comm School District</v>
          </cell>
          <cell r="D271">
            <v>3169409</v>
          </cell>
          <cell r="E271">
            <v>928373.85</v>
          </cell>
          <cell r="F271">
            <v>605321.27</v>
          </cell>
          <cell r="G271">
            <v>72734.98</v>
          </cell>
          <cell r="H271">
            <v>21048.54</v>
          </cell>
          <cell r="I271">
            <v>9927.74</v>
          </cell>
          <cell r="J271">
            <v>0</v>
          </cell>
          <cell r="K271">
            <v>0</v>
          </cell>
          <cell r="L271">
            <v>0</v>
          </cell>
          <cell r="M271">
            <v>0</v>
          </cell>
          <cell r="N271">
            <v>0</v>
          </cell>
          <cell r="O271">
            <v>0</v>
          </cell>
          <cell r="P271">
            <v>0</v>
          </cell>
          <cell r="Q271">
            <v>0</v>
          </cell>
          <cell r="R271">
            <v>80888.460000000006</v>
          </cell>
          <cell r="S271">
            <v>25404.36</v>
          </cell>
          <cell r="T271">
            <v>0</v>
          </cell>
          <cell r="U271">
            <v>215.87</v>
          </cell>
          <cell r="V271">
            <v>0</v>
          </cell>
          <cell r="W271">
            <v>0</v>
          </cell>
          <cell r="X271">
            <v>0</v>
          </cell>
          <cell r="Y271">
            <v>31929.77</v>
          </cell>
          <cell r="Z271">
            <v>10675.85</v>
          </cell>
          <cell r="AA271">
            <v>701.1</v>
          </cell>
          <cell r="AB271">
            <v>4439.7</v>
          </cell>
          <cell r="AC271">
            <v>11693.35</v>
          </cell>
          <cell r="AD271">
            <v>0</v>
          </cell>
          <cell r="AE271">
            <v>0</v>
          </cell>
          <cell r="AF271">
            <v>0</v>
          </cell>
          <cell r="AG271">
            <v>0</v>
          </cell>
          <cell r="AH271">
            <v>10865.88</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220219.5</v>
          </cell>
          <cell r="BW271">
            <v>46244.45</v>
          </cell>
          <cell r="BX271">
            <v>9039.2199999999993</v>
          </cell>
          <cell r="BY271">
            <v>2491.44</v>
          </cell>
          <cell r="BZ271">
            <v>0</v>
          </cell>
          <cell r="CA271">
            <v>0</v>
          </cell>
          <cell r="CB271">
            <v>0</v>
          </cell>
          <cell r="CC271">
            <v>95475.1</v>
          </cell>
          <cell r="CD271">
            <v>28917.42</v>
          </cell>
          <cell r="CE271">
            <v>0</v>
          </cell>
          <cell r="CF271">
            <v>10208.4</v>
          </cell>
          <cell r="CG271">
            <v>0</v>
          </cell>
          <cell r="CH271">
            <v>0</v>
          </cell>
          <cell r="CI271">
            <v>0</v>
          </cell>
          <cell r="CJ271">
            <v>19600</v>
          </cell>
          <cell r="CK271">
            <v>3227.35</v>
          </cell>
          <cell r="CL271">
            <v>44162.54</v>
          </cell>
          <cell r="CM271">
            <v>450.01</v>
          </cell>
          <cell r="CN271">
            <v>0</v>
          </cell>
          <cell r="CO271">
            <v>0</v>
          </cell>
          <cell r="CP271">
            <v>0</v>
          </cell>
          <cell r="CQ271">
            <v>0</v>
          </cell>
          <cell r="CR271">
            <v>0</v>
          </cell>
          <cell r="CS271">
            <v>3365</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32580.27</v>
          </cell>
          <cell r="DH271">
            <v>1567.41</v>
          </cell>
          <cell r="DI271">
            <v>0</v>
          </cell>
          <cell r="DJ271">
            <v>0</v>
          </cell>
          <cell r="DK271">
            <v>0</v>
          </cell>
          <cell r="DL271">
            <v>204297.91</v>
          </cell>
          <cell r="DM271">
            <v>52541.91</v>
          </cell>
          <cell r="DN271">
            <v>18059.78</v>
          </cell>
          <cell r="DO271">
            <v>1331.57</v>
          </cell>
          <cell r="DP271">
            <v>325</v>
          </cell>
          <cell r="DQ271">
            <v>1031</v>
          </cell>
          <cell r="DR271">
            <v>0</v>
          </cell>
          <cell r="DS271">
            <v>0</v>
          </cell>
          <cell r="DT271">
            <v>0</v>
          </cell>
          <cell r="DU271">
            <v>564</v>
          </cell>
          <cell r="DV271">
            <v>0</v>
          </cell>
          <cell r="DW271">
            <v>0</v>
          </cell>
          <cell r="DX271">
            <v>0</v>
          </cell>
          <cell r="DY271">
            <v>0</v>
          </cell>
          <cell r="DZ271">
            <v>308863.18</v>
          </cell>
          <cell r="EA271">
            <v>88971.58</v>
          </cell>
          <cell r="EB271">
            <v>2545.5</v>
          </cell>
          <cell r="EC271">
            <v>3436.44</v>
          </cell>
          <cell r="ED271">
            <v>199.99</v>
          </cell>
          <cell r="EE271">
            <v>2328</v>
          </cell>
          <cell r="EF271">
            <v>0</v>
          </cell>
          <cell r="EG271">
            <v>72971.539999999994</v>
          </cell>
          <cell r="EH271">
            <v>12470.04</v>
          </cell>
          <cell r="EI271">
            <v>7290.1</v>
          </cell>
          <cell r="EJ271">
            <v>492.59</v>
          </cell>
          <cell r="EK271">
            <v>0</v>
          </cell>
          <cell r="EL271">
            <v>270</v>
          </cell>
          <cell r="EM271">
            <v>0</v>
          </cell>
          <cell r="EN271">
            <v>0</v>
          </cell>
          <cell r="EO271">
            <v>0</v>
          </cell>
          <cell r="EP271">
            <v>0</v>
          </cell>
          <cell r="EQ271">
            <v>0</v>
          </cell>
          <cell r="ER271">
            <v>0</v>
          </cell>
          <cell r="ES271">
            <v>0</v>
          </cell>
          <cell r="ET271">
            <v>0</v>
          </cell>
          <cell r="EU271">
            <v>5400.57</v>
          </cell>
          <cell r="EV271">
            <v>944.24</v>
          </cell>
          <cell r="EW271">
            <v>0</v>
          </cell>
          <cell r="EX271">
            <v>7499.59</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1704.99</v>
          </cell>
          <cell r="FS271">
            <v>2992.44</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238240.11</v>
          </cell>
          <cell r="GL271">
            <v>77987.66</v>
          </cell>
          <cell r="GM271">
            <v>76173.52</v>
          </cell>
          <cell r="GN271">
            <v>218896.09</v>
          </cell>
          <cell r="GO271">
            <v>23155.48</v>
          </cell>
          <cell r="GP271">
            <v>42</v>
          </cell>
          <cell r="GQ271">
            <v>0</v>
          </cell>
          <cell r="GR271">
            <v>202681.54</v>
          </cell>
          <cell r="GS271">
            <v>50590.98</v>
          </cell>
          <cell r="GT271">
            <v>36141.339999999997</v>
          </cell>
          <cell r="GU271">
            <v>47078.85</v>
          </cell>
          <cell r="GV271">
            <v>0</v>
          </cell>
          <cell r="GW271">
            <v>0</v>
          </cell>
          <cell r="GX271">
            <v>0</v>
          </cell>
          <cell r="GY271">
            <v>0</v>
          </cell>
          <cell r="GZ271">
            <v>0</v>
          </cell>
          <cell r="HA271">
            <v>0</v>
          </cell>
          <cell r="HB271">
            <v>0</v>
          </cell>
          <cell r="HC271">
            <v>0</v>
          </cell>
          <cell r="HD271">
            <v>0</v>
          </cell>
          <cell r="HE271">
            <v>0</v>
          </cell>
          <cell r="HF271">
            <v>0</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cell r="IL271">
            <v>0</v>
          </cell>
          <cell r="IM271">
            <v>0</v>
          </cell>
          <cell r="IN271">
            <v>0</v>
          </cell>
          <cell r="IO271">
            <v>0</v>
          </cell>
          <cell r="IP271">
            <v>0</v>
          </cell>
          <cell r="IQ271">
            <v>0</v>
          </cell>
          <cell r="IR271">
            <v>0</v>
          </cell>
          <cell r="IS271">
            <v>0</v>
          </cell>
          <cell r="IT271">
            <v>0</v>
          </cell>
          <cell r="IU271">
            <v>285336</v>
          </cell>
          <cell r="IV271">
            <v>0</v>
          </cell>
          <cell r="IW271">
            <v>0</v>
          </cell>
          <cell r="IX271">
            <v>0</v>
          </cell>
          <cell r="IY271">
            <v>0</v>
          </cell>
          <cell r="IZ271">
            <v>0</v>
          </cell>
          <cell r="JA271">
            <v>0</v>
          </cell>
          <cell r="JB271">
            <v>128349.56</v>
          </cell>
          <cell r="JC271">
            <v>0</v>
          </cell>
          <cell r="JD271">
            <v>0</v>
          </cell>
          <cell r="JE271">
            <v>0</v>
          </cell>
          <cell r="JF271">
            <v>0</v>
          </cell>
          <cell r="JG271">
            <v>0</v>
          </cell>
          <cell r="JH271">
            <v>0</v>
          </cell>
          <cell r="JI271">
            <v>0</v>
          </cell>
          <cell r="JJ271">
            <v>0</v>
          </cell>
          <cell r="JK271">
            <v>0</v>
          </cell>
          <cell r="JL271">
            <v>0</v>
          </cell>
          <cell r="JM271">
            <v>0</v>
          </cell>
          <cell r="JN271">
            <v>0</v>
          </cell>
          <cell r="JO271">
            <v>0</v>
          </cell>
          <cell r="JP271">
            <v>0</v>
          </cell>
          <cell r="JQ271">
            <v>0</v>
          </cell>
          <cell r="JR271">
            <v>0</v>
          </cell>
          <cell r="JS271">
            <v>0</v>
          </cell>
          <cell r="JT271">
            <v>0</v>
          </cell>
          <cell r="JU271">
            <v>0</v>
          </cell>
          <cell r="JV271">
            <v>0</v>
          </cell>
          <cell r="JW271">
            <v>0</v>
          </cell>
          <cell r="JX271">
            <v>0</v>
          </cell>
          <cell r="JY271">
            <v>0</v>
          </cell>
          <cell r="JZ271">
            <v>0</v>
          </cell>
          <cell r="KA271">
            <v>0</v>
          </cell>
          <cell r="KB271">
            <v>0</v>
          </cell>
          <cell r="KC271">
            <v>0</v>
          </cell>
          <cell r="KD271">
            <v>0.02</v>
          </cell>
          <cell r="KE271">
            <v>4649976.68</v>
          </cell>
          <cell r="KF271">
            <v>1326349.69</v>
          </cell>
          <cell r="KG271">
            <v>848514.51</v>
          </cell>
          <cell r="KH271">
            <v>373835.38</v>
          </cell>
          <cell r="KI271">
            <v>56422.36</v>
          </cell>
          <cell r="KJ271">
            <v>13598.74</v>
          </cell>
          <cell r="KK271">
            <v>413685.58</v>
          </cell>
        </row>
        <row r="272">
          <cell r="A272">
            <v>269</v>
          </cell>
          <cell r="B272">
            <v>6100</v>
          </cell>
          <cell r="C272" t="str">
            <v>South Winneshiek Comm School District</v>
          </cell>
          <cell r="D272">
            <v>3131717.36</v>
          </cell>
          <cell r="E272">
            <v>896342.33</v>
          </cell>
          <cell r="F272">
            <v>1118919.28</v>
          </cell>
          <cell r="G272">
            <v>120294.97</v>
          </cell>
          <cell r="H272">
            <v>37153.19</v>
          </cell>
          <cell r="I272">
            <v>6669.17</v>
          </cell>
          <cell r="J272">
            <v>0</v>
          </cell>
          <cell r="K272">
            <v>36457.199999999997</v>
          </cell>
          <cell r="L272">
            <v>11842.24</v>
          </cell>
          <cell r="M272">
            <v>36390</v>
          </cell>
          <cell r="N272">
            <v>0</v>
          </cell>
          <cell r="O272">
            <v>0</v>
          </cell>
          <cell r="P272">
            <v>0</v>
          </cell>
          <cell r="Q272">
            <v>0</v>
          </cell>
          <cell r="R272">
            <v>139606.25</v>
          </cell>
          <cell r="S272">
            <v>38962.660000000003</v>
          </cell>
          <cell r="T272">
            <v>0</v>
          </cell>
          <cell r="U272">
            <v>151.97999999999999</v>
          </cell>
          <cell r="V272">
            <v>0</v>
          </cell>
          <cell r="W272">
            <v>0</v>
          </cell>
          <cell r="X272">
            <v>0</v>
          </cell>
          <cell r="Y272">
            <v>51781.94</v>
          </cell>
          <cell r="Z272">
            <v>15549.64</v>
          </cell>
          <cell r="AA272">
            <v>0</v>
          </cell>
          <cell r="AB272">
            <v>83.51</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120612.24</v>
          </cell>
          <cell r="BW272">
            <v>32275.78</v>
          </cell>
          <cell r="BX272">
            <v>31714.240000000002</v>
          </cell>
          <cell r="BY272">
            <v>0</v>
          </cell>
          <cell r="BZ272">
            <v>0</v>
          </cell>
          <cell r="CA272">
            <v>0</v>
          </cell>
          <cell r="CB272">
            <v>0</v>
          </cell>
          <cell r="CC272">
            <v>6323.79</v>
          </cell>
          <cell r="CD272">
            <v>1616.62</v>
          </cell>
          <cell r="CE272">
            <v>0</v>
          </cell>
          <cell r="CF272">
            <v>2899.42</v>
          </cell>
          <cell r="CG272">
            <v>0</v>
          </cell>
          <cell r="CH272">
            <v>0</v>
          </cell>
          <cell r="CI272">
            <v>0</v>
          </cell>
          <cell r="CJ272">
            <v>0</v>
          </cell>
          <cell r="CK272">
            <v>0</v>
          </cell>
          <cell r="CL272">
            <v>25319.599999999999</v>
          </cell>
          <cell r="CM272">
            <v>2238.41</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8817.14</v>
          </cell>
          <cell r="DH272">
            <v>2117.39</v>
          </cell>
          <cell r="DI272">
            <v>0</v>
          </cell>
          <cell r="DJ272">
            <v>0</v>
          </cell>
          <cell r="DK272">
            <v>0</v>
          </cell>
          <cell r="DL272">
            <v>112208.09</v>
          </cell>
          <cell r="DM272">
            <v>30624.28</v>
          </cell>
          <cell r="DN272">
            <v>9979.6299999999992</v>
          </cell>
          <cell r="DO272">
            <v>1315.22</v>
          </cell>
          <cell r="DP272">
            <v>0</v>
          </cell>
          <cell r="DQ272">
            <v>886</v>
          </cell>
          <cell r="DR272">
            <v>0</v>
          </cell>
          <cell r="DS272">
            <v>0</v>
          </cell>
          <cell r="DT272">
            <v>0</v>
          </cell>
          <cell r="DU272">
            <v>796</v>
          </cell>
          <cell r="DV272">
            <v>0</v>
          </cell>
          <cell r="DW272">
            <v>0</v>
          </cell>
          <cell r="DX272">
            <v>0</v>
          </cell>
          <cell r="DY272">
            <v>0</v>
          </cell>
          <cell r="DZ272">
            <v>220672.33</v>
          </cell>
          <cell r="EA272">
            <v>65508.29</v>
          </cell>
          <cell r="EB272">
            <v>188.68</v>
          </cell>
          <cell r="EC272">
            <v>2087.0300000000002</v>
          </cell>
          <cell r="ED272">
            <v>0</v>
          </cell>
          <cell r="EE272">
            <v>561</v>
          </cell>
          <cell r="EF272">
            <v>0</v>
          </cell>
          <cell r="EG272">
            <v>97862.84</v>
          </cell>
          <cell r="EH272">
            <v>35187.21</v>
          </cell>
          <cell r="EI272">
            <v>25877.39</v>
          </cell>
          <cell r="EJ272">
            <v>722.14</v>
          </cell>
          <cell r="EK272">
            <v>0</v>
          </cell>
          <cell r="EL272">
            <v>240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6200</v>
          </cell>
          <cell r="FJ272">
            <v>1059.58</v>
          </cell>
          <cell r="FK272">
            <v>2487.39</v>
          </cell>
          <cell r="FL272">
            <v>0</v>
          </cell>
          <cell r="FM272">
            <v>0</v>
          </cell>
          <cell r="FN272">
            <v>0</v>
          </cell>
          <cell r="FO272">
            <v>0</v>
          </cell>
          <cell r="FP272">
            <v>0</v>
          </cell>
          <cell r="FQ272">
            <v>0</v>
          </cell>
          <cell r="FR272">
            <v>4442.59</v>
          </cell>
          <cell r="FS272">
            <v>0</v>
          </cell>
          <cell r="FT272">
            <v>0</v>
          </cell>
          <cell r="FU272">
            <v>0</v>
          </cell>
          <cell r="FV272">
            <v>0</v>
          </cell>
          <cell r="FW272">
            <v>9758.64</v>
          </cell>
          <cell r="FX272">
            <v>1598.13</v>
          </cell>
          <cell r="FY272">
            <v>0</v>
          </cell>
          <cell r="FZ272">
            <v>0</v>
          </cell>
          <cell r="GA272">
            <v>0</v>
          </cell>
          <cell r="GB272">
            <v>0</v>
          </cell>
          <cell r="GC272">
            <v>0</v>
          </cell>
          <cell r="GD272">
            <v>0</v>
          </cell>
          <cell r="GE272">
            <v>0</v>
          </cell>
          <cell r="GF272">
            <v>3000</v>
          </cell>
          <cell r="GG272">
            <v>0</v>
          </cell>
          <cell r="GH272">
            <v>0</v>
          </cell>
          <cell r="GI272">
            <v>0</v>
          </cell>
          <cell r="GJ272">
            <v>0</v>
          </cell>
          <cell r="GK272">
            <v>177378.14</v>
          </cell>
          <cell r="GL272">
            <v>65573.42</v>
          </cell>
          <cell r="GM272">
            <v>76628.179999999993</v>
          </cell>
          <cell r="GN272">
            <v>152853.70000000001</v>
          </cell>
          <cell r="GO272">
            <v>11208.58</v>
          </cell>
          <cell r="GP272">
            <v>40</v>
          </cell>
          <cell r="GQ272">
            <v>0</v>
          </cell>
          <cell r="GR272">
            <v>222036.83</v>
          </cell>
          <cell r="GS272">
            <v>49887.71</v>
          </cell>
          <cell r="GT272">
            <v>24138.34</v>
          </cell>
          <cell r="GU272">
            <v>68993.490000000005</v>
          </cell>
          <cell r="GV272">
            <v>2029.2</v>
          </cell>
          <cell r="GW272">
            <v>0</v>
          </cell>
          <cell r="GX272">
            <v>0</v>
          </cell>
          <cell r="GY272">
            <v>0</v>
          </cell>
          <cell r="GZ272">
            <v>0</v>
          </cell>
          <cell r="HA272">
            <v>0</v>
          </cell>
          <cell r="HB272">
            <v>0</v>
          </cell>
          <cell r="HC272">
            <v>0</v>
          </cell>
          <cell r="HD272">
            <v>0</v>
          </cell>
          <cell r="HE272">
            <v>0</v>
          </cell>
          <cell r="HF272">
            <v>0</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0</v>
          </cell>
          <cell r="HW272">
            <v>0</v>
          </cell>
          <cell r="HX272">
            <v>0</v>
          </cell>
          <cell r="HY272">
            <v>0</v>
          </cell>
          <cell r="HZ272">
            <v>0</v>
          </cell>
          <cell r="IA272">
            <v>0</v>
          </cell>
          <cell r="IB272">
            <v>0</v>
          </cell>
          <cell r="IC272">
            <v>0</v>
          </cell>
          <cell r="ID272">
            <v>0</v>
          </cell>
          <cell r="IE272">
            <v>0</v>
          </cell>
          <cell r="IF272">
            <v>0</v>
          </cell>
          <cell r="IG272">
            <v>0</v>
          </cell>
          <cell r="IH272">
            <v>0</v>
          </cell>
          <cell r="II272">
            <v>0</v>
          </cell>
          <cell r="IJ272">
            <v>0</v>
          </cell>
          <cell r="IK272">
            <v>0</v>
          </cell>
          <cell r="IL272">
            <v>0</v>
          </cell>
          <cell r="IM272">
            <v>0</v>
          </cell>
          <cell r="IN272">
            <v>0</v>
          </cell>
          <cell r="IO272">
            <v>0</v>
          </cell>
          <cell r="IP272">
            <v>0</v>
          </cell>
          <cell r="IQ272">
            <v>0</v>
          </cell>
          <cell r="IR272">
            <v>0</v>
          </cell>
          <cell r="IS272">
            <v>0</v>
          </cell>
          <cell r="IT272">
            <v>0</v>
          </cell>
          <cell r="IU272">
            <v>283595</v>
          </cell>
          <cell r="IV272">
            <v>0</v>
          </cell>
          <cell r="IW272">
            <v>0</v>
          </cell>
          <cell r="IX272">
            <v>0</v>
          </cell>
          <cell r="IY272">
            <v>0</v>
          </cell>
          <cell r="IZ272">
            <v>0</v>
          </cell>
          <cell r="JA272">
            <v>0</v>
          </cell>
          <cell r="JB272">
            <v>8190.17</v>
          </cell>
          <cell r="JC272">
            <v>0</v>
          </cell>
          <cell r="JD272">
            <v>0</v>
          </cell>
          <cell r="JE272">
            <v>0</v>
          </cell>
          <cell r="JF272">
            <v>0</v>
          </cell>
          <cell r="JG272">
            <v>0</v>
          </cell>
          <cell r="JH272">
            <v>0</v>
          </cell>
          <cell r="JI272">
            <v>0</v>
          </cell>
          <cell r="JJ272">
            <v>0</v>
          </cell>
          <cell r="JK272">
            <v>0</v>
          </cell>
          <cell r="JL272">
            <v>0</v>
          </cell>
          <cell r="JM272">
            <v>0</v>
          </cell>
          <cell r="JN272">
            <v>0</v>
          </cell>
          <cell r="JO272">
            <v>0</v>
          </cell>
          <cell r="JP272">
            <v>0</v>
          </cell>
          <cell r="JQ272">
            <v>0</v>
          </cell>
          <cell r="JR272">
            <v>0</v>
          </cell>
          <cell r="JS272">
            <v>0</v>
          </cell>
          <cell r="JT272">
            <v>0</v>
          </cell>
          <cell r="JU272">
            <v>0</v>
          </cell>
          <cell r="JV272">
            <v>0</v>
          </cell>
          <cell r="JW272">
            <v>0</v>
          </cell>
          <cell r="JX272">
            <v>0</v>
          </cell>
          <cell r="JY272">
            <v>0</v>
          </cell>
          <cell r="JZ272">
            <v>0</v>
          </cell>
          <cell r="KA272">
            <v>0</v>
          </cell>
          <cell r="KB272">
            <v>0</v>
          </cell>
          <cell r="KC272">
            <v>0</v>
          </cell>
          <cell r="KD272">
            <v>0</v>
          </cell>
          <cell r="KE272">
            <v>4332615.6500000004</v>
          </cell>
          <cell r="KF272">
            <v>1246027.8899999999</v>
          </cell>
          <cell r="KG272">
            <v>1368698.46</v>
          </cell>
          <cell r="KH272">
            <v>353757.26</v>
          </cell>
          <cell r="KI272">
            <v>50390.97</v>
          </cell>
          <cell r="KJ272">
            <v>8396.17</v>
          </cell>
          <cell r="KK272">
            <v>291785.17</v>
          </cell>
        </row>
        <row r="273">
          <cell r="A273">
            <v>270</v>
          </cell>
          <cell r="B273">
            <v>6101</v>
          </cell>
          <cell r="C273" t="str">
            <v>Southeast Polk Comm School District</v>
          </cell>
          <cell r="D273">
            <v>36538811.93</v>
          </cell>
          <cell r="E273">
            <v>12121434.859999999</v>
          </cell>
          <cell r="F273">
            <v>3271929.56</v>
          </cell>
          <cell r="G273">
            <v>551963.62</v>
          </cell>
          <cell r="H273">
            <v>330634.28999999998</v>
          </cell>
          <cell r="I273">
            <v>36433.19</v>
          </cell>
          <cell r="J273">
            <v>0</v>
          </cell>
          <cell r="K273">
            <v>37995.56</v>
          </cell>
          <cell r="L273">
            <v>15667.17</v>
          </cell>
          <cell r="M273">
            <v>0</v>
          </cell>
          <cell r="N273">
            <v>0</v>
          </cell>
          <cell r="O273">
            <v>0</v>
          </cell>
          <cell r="P273">
            <v>0</v>
          </cell>
          <cell r="Q273">
            <v>0</v>
          </cell>
          <cell r="R273">
            <v>1228752.49</v>
          </cell>
          <cell r="S273">
            <v>388287.32</v>
          </cell>
          <cell r="T273">
            <v>0</v>
          </cell>
          <cell r="U273">
            <v>336.27</v>
          </cell>
          <cell r="V273">
            <v>0</v>
          </cell>
          <cell r="W273">
            <v>0</v>
          </cell>
          <cell r="X273">
            <v>0</v>
          </cell>
          <cell r="Y273">
            <v>1069145.54</v>
          </cell>
          <cell r="Z273">
            <v>371306.46</v>
          </cell>
          <cell r="AA273">
            <v>0</v>
          </cell>
          <cell r="AB273">
            <v>8680.0300000000007</v>
          </cell>
          <cell r="AC273">
            <v>0</v>
          </cell>
          <cell r="AD273">
            <v>220</v>
          </cell>
          <cell r="AE273">
            <v>0</v>
          </cell>
          <cell r="AF273">
            <v>0</v>
          </cell>
          <cell r="AG273">
            <v>0</v>
          </cell>
          <cell r="AH273">
            <v>25666.67</v>
          </cell>
          <cell r="AI273">
            <v>0</v>
          </cell>
          <cell r="AJ273">
            <v>0</v>
          </cell>
          <cell r="AK273">
            <v>0</v>
          </cell>
          <cell r="AL273">
            <v>0</v>
          </cell>
          <cell r="AM273">
            <v>90866.34</v>
          </cell>
          <cell r="AN273">
            <v>33641.800000000003</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2483597.88</v>
          </cell>
          <cell r="BW273">
            <v>713214.12</v>
          </cell>
          <cell r="BX273">
            <v>29633.919999999998</v>
          </cell>
          <cell r="BY273">
            <v>48929.42</v>
          </cell>
          <cell r="BZ273">
            <v>4350</v>
          </cell>
          <cell r="CA273">
            <v>0</v>
          </cell>
          <cell r="CB273">
            <v>0</v>
          </cell>
          <cell r="CC273">
            <v>319034.27</v>
          </cell>
          <cell r="CD273">
            <v>108317.98</v>
          </cell>
          <cell r="CE273">
            <v>0</v>
          </cell>
          <cell r="CF273">
            <v>35473.879999999997</v>
          </cell>
          <cell r="CG273">
            <v>0</v>
          </cell>
          <cell r="CH273">
            <v>40</v>
          </cell>
          <cell r="CI273">
            <v>0</v>
          </cell>
          <cell r="CJ273">
            <v>93348.85</v>
          </cell>
          <cell r="CK273">
            <v>24380.49</v>
          </cell>
          <cell r="CL273">
            <v>309149.01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132922.49</v>
          </cell>
          <cell r="DH273">
            <v>18314.900000000001</v>
          </cell>
          <cell r="DI273">
            <v>8591.65</v>
          </cell>
          <cell r="DJ273">
            <v>29909</v>
          </cell>
          <cell r="DK273">
            <v>0</v>
          </cell>
          <cell r="DL273">
            <v>560993.6</v>
          </cell>
          <cell r="DM273">
            <v>256944.27</v>
          </cell>
          <cell r="DN273">
            <v>16884.16</v>
          </cell>
          <cell r="DO273">
            <v>2112.0700000000002</v>
          </cell>
          <cell r="DP273">
            <v>0</v>
          </cell>
          <cell r="DQ273">
            <v>2264</v>
          </cell>
          <cell r="DR273">
            <v>0</v>
          </cell>
          <cell r="DS273">
            <v>172821.76000000001</v>
          </cell>
          <cell r="DT273">
            <v>87275.55</v>
          </cell>
          <cell r="DU273">
            <v>5648.3</v>
          </cell>
          <cell r="DV273">
            <v>701.75</v>
          </cell>
          <cell r="DW273">
            <v>0</v>
          </cell>
          <cell r="DX273">
            <v>0</v>
          </cell>
          <cell r="DY273">
            <v>0</v>
          </cell>
          <cell r="DZ273">
            <v>2997851.49</v>
          </cell>
          <cell r="EA273">
            <v>1271068.68</v>
          </cell>
          <cell r="EB273">
            <v>70664.14</v>
          </cell>
          <cell r="EC273">
            <v>32592.799999999999</v>
          </cell>
          <cell r="ED273">
            <v>0</v>
          </cell>
          <cell r="EE273">
            <v>6719.93</v>
          </cell>
          <cell r="EF273">
            <v>0</v>
          </cell>
          <cell r="EG273">
            <v>468420.7</v>
          </cell>
          <cell r="EH273">
            <v>252194.08</v>
          </cell>
          <cell r="EI273">
            <v>141307.34</v>
          </cell>
          <cell r="EJ273">
            <v>1577.99</v>
          </cell>
          <cell r="EK273">
            <v>3458.98</v>
          </cell>
          <cell r="EL273">
            <v>1923.99</v>
          </cell>
          <cell r="EM273">
            <v>0</v>
          </cell>
          <cell r="EN273">
            <v>0</v>
          </cell>
          <cell r="EO273">
            <v>0</v>
          </cell>
          <cell r="EP273">
            <v>0</v>
          </cell>
          <cell r="EQ273">
            <v>0</v>
          </cell>
          <cell r="ER273">
            <v>0</v>
          </cell>
          <cell r="ES273">
            <v>0</v>
          </cell>
          <cell r="ET273">
            <v>0</v>
          </cell>
          <cell r="EU273">
            <v>62289.97</v>
          </cell>
          <cell r="EV273">
            <v>10775.49</v>
          </cell>
          <cell r="EW273">
            <v>231773.94</v>
          </cell>
          <cell r="EX273">
            <v>30680.65</v>
          </cell>
          <cell r="EY273">
            <v>0</v>
          </cell>
          <cell r="EZ273">
            <v>0</v>
          </cell>
          <cell r="FA273">
            <v>0</v>
          </cell>
          <cell r="FB273">
            <v>0</v>
          </cell>
          <cell r="FC273">
            <v>0</v>
          </cell>
          <cell r="FD273">
            <v>0</v>
          </cell>
          <cell r="FE273">
            <v>0</v>
          </cell>
          <cell r="FF273">
            <v>0</v>
          </cell>
          <cell r="FG273">
            <v>0</v>
          </cell>
          <cell r="FH273">
            <v>0</v>
          </cell>
          <cell r="FI273">
            <v>0</v>
          </cell>
          <cell r="FJ273">
            <v>0</v>
          </cell>
          <cell r="FK273">
            <v>369.86</v>
          </cell>
          <cell r="FL273">
            <v>0</v>
          </cell>
          <cell r="FM273">
            <v>0</v>
          </cell>
          <cell r="FN273">
            <v>0</v>
          </cell>
          <cell r="FO273">
            <v>0</v>
          </cell>
          <cell r="FP273">
            <v>310966.19</v>
          </cell>
          <cell r="FQ273">
            <v>132940.73000000001</v>
          </cell>
          <cell r="FR273">
            <v>75023.44</v>
          </cell>
          <cell r="FS273">
            <v>5291.76</v>
          </cell>
          <cell r="FT273">
            <v>0</v>
          </cell>
          <cell r="FU273">
            <v>2440</v>
          </cell>
          <cell r="FV273">
            <v>0</v>
          </cell>
          <cell r="FW273">
            <v>582454.48</v>
          </cell>
          <cell r="FX273">
            <v>254095.24</v>
          </cell>
          <cell r="FY273">
            <v>492815.48</v>
          </cell>
          <cell r="FZ273">
            <v>248142.47</v>
          </cell>
          <cell r="GA273">
            <v>154816.76</v>
          </cell>
          <cell r="GB273">
            <v>0</v>
          </cell>
          <cell r="GC273">
            <v>0</v>
          </cell>
          <cell r="GD273">
            <v>27282.54</v>
          </cell>
          <cell r="GE273">
            <v>4662.59</v>
          </cell>
          <cell r="GF273">
            <v>168</v>
          </cell>
          <cell r="GG273">
            <v>4268.12</v>
          </cell>
          <cell r="GH273">
            <v>0</v>
          </cell>
          <cell r="GI273">
            <v>0</v>
          </cell>
          <cell r="GJ273">
            <v>0</v>
          </cell>
          <cell r="GK273">
            <v>2839343.61</v>
          </cell>
          <cell r="GL273">
            <v>994528.53</v>
          </cell>
          <cell r="GM273">
            <v>1582700.57</v>
          </cell>
          <cell r="GN273">
            <v>2505079.62</v>
          </cell>
          <cell r="GO273">
            <v>211102.48</v>
          </cell>
          <cell r="GP273">
            <v>566</v>
          </cell>
          <cell r="GQ273">
            <v>0</v>
          </cell>
          <cell r="GR273">
            <v>2146823.79</v>
          </cell>
          <cell r="GS273">
            <v>650957.30000000005</v>
          </cell>
          <cell r="GT273">
            <v>446371.17</v>
          </cell>
          <cell r="GU273">
            <v>298244.7</v>
          </cell>
          <cell r="GV273">
            <v>6500</v>
          </cell>
          <cell r="GW273">
            <v>11597</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0</v>
          </cell>
          <cell r="HW273">
            <v>0</v>
          </cell>
          <cell r="HX273">
            <v>0</v>
          </cell>
          <cell r="HY273">
            <v>0</v>
          </cell>
          <cell r="HZ273">
            <v>0</v>
          </cell>
          <cell r="IA273">
            <v>0</v>
          </cell>
          <cell r="IB273">
            <v>0</v>
          </cell>
          <cell r="IC273">
            <v>0</v>
          </cell>
          <cell r="ID273">
            <v>0</v>
          </cell>
          <cell r="IE273">
            <v>0</v>
          </cell>
          <cell r="IF273">
            <v>0</v>
          </cell>
          <cell r="IG273">
            <v>0</v>
          </cell>
          <cell r="IH273">
            <v>0</v>
          </cell>
          <cell r="II273">
            <v>0</v>
          </cell>
          <cell r="IJ273">
            <v>0</v>
          </cell>
          <cell r="IK273">
            <v>0</v>
          </cell>
          <cell r="IL273">
            <v>0</v>
          </cell>
          <cell r="IM273">
            <v>0</v>
          </cell>
          <cell r="IN273">
            <v>0</v>
          </cell>
          <cell r="IO273">
            <v>0</v>
          </cell>
          <cell r="IP273">
            <v>0</v>
          </cell>
          <cell r="IQ273">
            <v>0</v>
          </cell>
          <cell r="IR273">
            <v>0</v>
          </cell>
          <cell r="IS273">
            <v>0</v>
          </cell>
          <cell r="IT273">
            <v>0</v>
          </cell>
          <cell r="IU273">
            <v>3263821</v>
          </cell>
          <cell r="IV273">
            <v>0</v>
          </cell>
          <cell r="IW273">
            <v>0</v>
          </cell>
          <cell r="IX273">
            <v>0</v>
          </cell>
          <cell r="IY273">
            <v>0</v>
          </cell>
          <cell r="IZ273">
            <v>0</v>
          </cell>
          <cell r="JA273">
            <v>0</v>
          </cell>
          <cell r="JB273">
            <v>0</v>
          </cell>
          <cell r="JC273">
            <v>0</v>
          </cell>
          <cell r="JD273">
            <v>0</v>
          </cell>
          <cell r="JE273">
            <v>0</v>
          </cell>
          <cell r="JF273">
            <v>0</v>
          </cell>
          <cell r="JG273">
            <v>0</v>
          </cell>
          <cell r="JH273">
            <v>0</v>
          </cell>
          <cell r="JI273">
            <v>0</v>
          </cell>
          <cell r="JJ273">
            <v>0</v>
          </cell>
          <cell r="JK273">
            <v>0</v>
          </cell>
          <cell r="JL273">
            <v>0</v>
          </cell>
          <cell r="JM273">
            <v>0</v>
          </cell>
          <cell r="JN273">
            <v>0</v>
          </cell>
          <cell r="JO273">
            <v>0</v>
          </cell>
          <cell r="JP273">
            <v>0</v>
          </cell>
          <cell r="JQ273">
            <v>0</v>
          </cell>
          <cell r="JR273">
            <v>0</v>
          </cell>
          <cell r="JS273">
            <v>0</v>
          </cell>
          <cell r="JT273">
            <v>0</v>
          </cell>
          <cell r="JU273">
            <v>0</v>
          </cell>
          <cell r="JV273">
            <v>0</v>
          </cell>
          <cell r="JW273">
            <v>0</v>
          </cell>
          <cell r="JX273">
            <v>0</v>
          </cell>
          <cell r="JY273">
            <v>0</v>
          </cell>
          <cell r="JZ273">
            <v>0</v>
          </cell>
          <cell r="KA273">
            <v>0</v>
          </cell>
          <cell r="KB273">
            <v>0</v>
          </cell>
          <cell r="KC273">
            <v>0</v>
          </cell>
          <cell r="KD273">
            <v>0</v>
          </cell>
          <cell r="KE273">
            <v>52030800.990000002</v>
          </cell>
          <cell r="KF273">
            <v>17691692.66</v>
          </cell>
          <cell r="KG273">
            <v>6833028.0499999998</v>
          </cell>
          <cell r="KH273">
            <v>3792390.05</v>
          </cell>
          <cell r="KI273">
            <v>719454.16</v>
          </cell>
          <cell r="KJ273">
            <v>92113.11</v>
          </cell>
          <cell r="KK273">
            <v>3263821</v>
          </cell>
        </row>
        <row r="274">
          <cell r="A274">
            <v>271</v>
          </cell>
          <cell r="B274">
            <v>6102</v>
          </cell>
          <cell r="C274" t="str">
            <v>Spencer Comm School District</v>
          </cell>
          <cell r="D274">
            <v>11458811.34</v>
          </cell>
          <cell r="E274">
            <v>3466921.76</v>
          </cell>
          <cell r="F274">
            <v>1447898.52</v>
          </cell>
          <cell r="G274">
            <v>477614.57</v>
          </cell>
          <cell r="H274">
            <v>339560.13</v>
          </cell>
          <cell r="I274">
            <v>20616</v>
          </cell>
          <cell r="J274">
            <v>0</v>
          </cell>
          <cell r="K274">
            <v>0</v>
          </cell>
          <cell r="L274">
            <v>0</v>
          </cell>
          <cell r="M274">
            <v>0</v>
          </cell>
          <cell r="N274">
            <v>0</v>
          </cell>
          <cell r="O274">
            <v>0</v>
          </cell>
          <cell r="P274">
            <v>0</v>
          </cell>
          <cell r="Q274">
            <v>0</v>
          </cell>
          <cell r="R274">
            <v>425701.07</v>
          </cell>
          <cell r="S274">
            <v>126655.15</v>
          </cell>
          <cell r="T274">
            <v>0</v>
          </cell>
          <cell r="U274">
            <v>2660.16</v>
          </cell>
          <cell r="V274">
            <v>0</v>
          </cell>
          <cell r="W274">
            <v>0</v>
          </cell>
          <cell r="X274">
            <v>0</v>
          </cell>
          <cell r="Y274">
            <v>265278.27</v>
          </cell>
          <cell r="Z274">
            <v>72494.990000000005</v>
          </cell>
          <cell r="AA274">
            <v>46893.3</v>
          </cell>
          <cell r="AB274">
            <v>20339.48</v>
          </cell>
          <cell r="AC274">
            <v>0</v>
          </cell>
          <cell r="AD274">
            <v>1495.5</v>
          </cell>
          <cell r="AE274">
            <v>0</v>
          </cell>
          <cell r="AF274">
            <v>0</v>
          </cell>
          <cell r="AG274">
            <v>0</v>
          </cell>
          <cell r="AH274">
            <v>0</v>
          </cell>
          <cell r="AI274">
            <v>0</v>
          </cell>
          <cell r="AJ274">
            <v>0</v>
          </cell>
          <cell r="AK274">
            <v>0</v>
          </cell>
          <cell r="AL274">
            <v>0</v>
          </cell>
          <cell r="AM274">
            <v>0</v>
          </cell>
          <cell r="AN274">
            <v>0</v>
          </cell>
          <cell r="AO274">
            <v>6850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86338.76</v>
          </cell>
          <cell r="BR274">
            <v>1525.44</v>
          </cell>
          <cell r="BS274">
            <v>599.99</v>
          </cell>
          <cell r="BT274">
            <v>0</v>
          </cell>
          <cell r="BU274">
            <v>0</v>
          </cell>
          <cell r="BV274">
            <v>550732.34</v>
          </cell>
          <cell r="BW274">
            <v>153634.23000000001</v>
          </cell>
          <cell r="BX274">
            <v>55868.77</v>
          </cell>
          <cell r="BY274">
            <v>553.16999999999996</v>
          </cell>
          <cell r="BZ274">
            <v>0</v>
          </cell>
          <cell r="CA274">
            <v>965</v>
          </cell>
          <cell r="CB274">
            <v>0</v>
          </cell>
          <cell r="CC274">
            <v>91790.93</v>
          </cell>
          <cell r="CD274">
            <v>37910.89</v>
          </cell>
          <cell r="CE274">
            <v>0</v>
          </cell>
          <cell r="CF274">
            <v>12400.24</v>
          </cell>
          <cell r="CG274">
            <v>0</v>
          </cell>
          <cell r="CH274">
            <v>0</v>
          </cell>
          <cell r="CI274">
            <v>0</v>
          </cell>
          <cell r="CJ274">
            <v>0</v>
          </cell>
          <cell r="CK274">
            <v>0</v>
          </cell>
          <cell r="CL274">
            <v>17853.560000000001</v>
          </cell>
          <cell r="CM274">
            <v>11380.27</v>
          </cell>
          <cell r="CN274">
            <v>0</v>
          </cell>
          <cell r="CO274">
            <v>0</v>
          </cell>
          <cell r="CP274">
            <v>0</v>
          </cell>
          <cell r="CQ274">
            <v>0</v>
          </cell>
          <cell r="CR274">
            <v>0</v>
          </cell>
          <cell r="CS274">
            <v>40863.910000000003</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30805.61</v>
          </cell>
          <cell r="DH274">
            <v>0</v>
          </cell>
          <cell r="DI274">
            <v>0</v>
          </cell>
          <cell r="DJ274">
            <v>11229.45</v>
          </cell>
          <cell r="DK274">
            <v>0</v>
          </cell>
          <cell r="DL274">
            <v>271159.25</v>
          </cell>
          <cell r="DM274">
            <v>66330.06</v>
          </cell>
          <cell r="DN274">
            <v>55663.56</v>
          </cell>
          <cell r="DO274">
            <v>6571.24</v>
          </cell>
          <cell r="DP274">
            <v>0</v>
          </cell>
          <cell r="DQ274">
            <v>7386</v>
          </cell>
          <cell r="DR274">
            <v>0</v>
          </cell>
          <cell r="DS274">
            <v>0</v>
          </cell>
          <cell r="DT274">
            <v>0</v>
          </cell>
          <cell r="DU274">
            <v>2670</v>
          </cell>
          <cell r="DV274">
            <v>0</v>
          </cell>
          <cell r="DW274">
            <v>0</v>
          </cell>
          <cell r="DX274">
            <v>0</v>
          </cell>
          <cell r="DY274">
            <v>0</v>
          </cell>
          <cell r="DZ274">
            <v>1217359.8400000001</v>
          </cell>
          <cell r="EA274">
            <v>330196.44</v>
          </cell>
          <cell r="EB274">
            <v>0</v>
          </cell>
          <cell r="EC274">
            <v>7713.17</v>
          </cell>
          <cell r="ED274">
            <v>0</v>
          </cell>
          <cell r="EE274">
            <v>5841</v>
          </cell>
          <cell r="EF274">
            <v>0</v>
          </cell>
          <cell r="EG274">
            <v>275046.36</v>
          </cell>
          <cell r="EH274">
            <v>90620.89</v>
          </cell>
          <cell r="EI274">
            <v>38844.76</v>
          </cell>
          <cell r="EJ274">
            <v>1158.42</v>
          </cell>
          <cell r="EK274">
            <v>0</v>
          </cell>
          <cell r="EL274">
            <v>312.02999999999997</v>
          </cell>
          <cell r="EM274">
            <v>0</v>
          </cell>
          <cell r="EN274">
            <v>0</v>
          </cell>
          <cell r="EO274">
            <v>0</v>
          </cell>
          <cell r="EP274">
            <v>0</v>
          </cell>
          <cell r="EQ274">
            <v>0</v>
          </cell>
          <cell r="ER274">
            <v>0</v>
          </cell>
          <cell r="ES274">
            <v>0</v>
          </cell>
          <cell r="ET274">
            <v>0</v>
          </cell>
          <cell r="EU274">
            <v>0</v>
          </cell>
          <cell r="EV274">
            <v>0</v>
          </cell>
          <cell r="EW274">
            <v>0</v>
          </cell>
          <cell r="EX274">
            <v>14606.04</v>
          </cell>
          <cell r="EY274">
            <v>0</v>
          </cell>
          <cell r="EZ274">
            <v>0</v>
          </cell>
          <cell r="FA274">
            <v>0</v>
          </cell>
          <cell r="FB274">
            <v>0</v>
          </cell>
          <cell r="FC274">
            <v>0</v>
          </cell>
          <cell r="FD274">
            <v>0</v>
          </cell>
          <cell r="FE274">
            <v>0</v>
          </cell>
          <cell r="FF274">
            <v>0</v>
          </cell>
          <cell r="FG274">
            <v>0</v>
          </cell>
          <cell r="FH274">
            <v>0</v>
          </cell>
          <cell r="FI274">
            <v>0</v>
          </cell>
          <cell r="FJ274">
            <v>0</v>
          </cell>
          <cell r="FK274">
            <v>6977.19</v>
          </cell>
          <cell r="FL274">
            <v>0</v>
          </cell>
          <cell r="FM274">
            <v>0</v>
          </cell>
          <cell r="FN274">
            <v>0</v>
          </cell>
          <cell r="FO274">
            <v>0</v>
          </cell>
          <cell r="FP274">
            <v>0</v>
          </cell>
          <cell r="FQ274">
            <v>0</v>
          </cell>
          <cell r="FR274">
            <v>24120.97</v>
          </cell>
          <cell r="FS274">
            <v>0</v>
          </cell>
          <cell r="FT274">
            <v>0</v>
          </cell>
          <cell r="FU274">
            <v>0</v>
          </cell>
          <cell r="FV274">
            <v>0</v>
          </cell>
          <cell r="FW274">
            <v>313226.73</v>
          </cell>
          <cell r="FX274">
            <v>103783.99</v>
          </cell>
          <cell r="FY274">
            <v>106996.91</v>
          </cell>
          <cell r="FZ274">
            <v>114801.49</v>
          </cell>
          <cell r="GA274">
            <v>11930.33</v>
          </cell>
          <cell r="GB274">
            <v>0</v>
          </cell>
          <cell r="GC274">
            <v>0</v>
          </cell>
          <cell r="GD274">
            <v>0</v>
          </cell>
          <cell r="GE274">
            <v>0</v>
          </cell>
          <cell r="GF274">
            <v>0</v>
          </cell>
          <cell r="GG274">
            <v>0</v>
          </cell>
          <cell r="GH274">
            <v>0</v>
          </cell>
          <cell r="GI274">
            <v>0</v>
          </cell>
          <cell r="GJ274">
            <v>0</v>
          </cell>
          <cell r="GK274">
            <v>881082.62</v>
          </cell>
          <cell r="GL274">
            <v>296190.5</v>
          </cell>
          <cell r="GM274">
            <v>317073.56</v>
          </cell>
          <cell r="GN274">
            <v>777694.61</v>
          </cell>
          <cell r="GO274">
            <v>52016.85</v>
          </cell>
          <cell r="GP274">
            <v>1505</v>
          </cell>
          <cell r="GQ274">
            <v>0</v>
          </cell>
          <cell r="GR274">
            <v>416137.86</v>
          </cell>
          <cell r="GS274">
            <v>140011.54999999999</v>
          </cell>
          <cell r="GT274">
            <v>24454.41</v>
          </cell>
          <cell r="GU274">
            <v>63866.09</v>
          </cell>
          <cell r="GV274">
            <v>0</v>
          </cell>
          <cell r="GW274">
            <v>491</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2817.73</v>
          </cell>
          <cell r="HW274">
            <v>0</v>
          </cell>
          <cell r="HX274">
            <v>0</v>
          </cell>
          <cell r="HY274">
            <v>0</v>
          </cell>
          <cell r="HZ274">
            <v>0</v>
          </cell>
          <cell r="IA274">
            <v>0</v>
          </cell>
          <cell r="IB274">
            <v>0</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987496</v>
          </cell>
          <cell r="IV274">
            <v>0</v>
          </cell>
          <cell r="IW274">
            <v>0</v>
          </cell>
          <cell r="IX274">
            <v>0</v>
          </cell>
          <cell r="IY274">
            <v>0</v>
          </cell>
          <cell r="IZ274">
            <v>0</v>
          </cell>
          <cell r="JA274">
            <v>0</v>
          </cell>
          <cell r="JB274">
            <v>89107.95</v>
          </cell>
          <cell r="JC274">
            <v>0</v>
          </cell>
          <cell r="JD274">
            <v>0</v>
          </cell>
          <cell r="JE274">
            <v>0</v>
          </cell>
          <cell r="JF274">
            <v>0</v>
          </cell>
          <cell r="JG274">
            <v>0</v>
          </cell>
          <cell r="JH274">
            <v>0</v>
          </cell>
          <cell r="JI274">
            <v>0</v>
          </cell>
          <cell r="JJ274">
            <v>0</v>
          </cell>
          <cell r="JK274">
            <v>0</v>
          </cell>
          <cell r="JL274">
            <v>0</v>
          </cell>
          <cell r="JM274">
            <v>0</v>
          </cell>
          <cell r="JN274">
            <v>0</v>
          </cell>
          <cell r="JO274">
            <v>0</v>
          </cell>
          <cell r="JP274">
            <v>0</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16166326.609999999</v>
          </cell>
          <cell r="KF274">
            <v>4884750.45</v>
          </cell>
          <cell r="KG274">
            <v>2312991.52</v>
          </cell>
          <cell r="KH274">
            <v>1512884.39</v>
          </cell>
          <cell r="KI274">
            <v>404107.3</v>
          </cell>
          <cell r="KJ274">
            <v>49840.98</v>
          </cell>
          <cell r="KK274">
            <v>1076603.95</v>
          </cell>
        </row>
        <row r="275">
          <cell r="A275">
            <v>272</v>
          </cell>
          <cell r="B275">
            <v>6120</v>
          </cell>
          <cell r="C275" t="str">
            <v>Spirit Lake Comm School District</v>
          </cell>
          <cell r="D275">
            <v>5961666.2300000004</v>
          </cell>
          <cell r="E275">
            <v>1839949.43</v>
          </cell>
          <cell r="F275">
            <v>998974.89</v>
          </cell>
          <cell r="G275">
            <v>121947.81</v>
          </cell>
          <cell r="H275">
            <v>72772.61</v>
          </cell>
          <cell r="I275">
            <v>13536.5</v>
          </cell>
          <cell r="J275">
            <v>0</v>
          </cell>
          <cell r="K275">
            <v>0</v>
          </cell>
          <cell r="L275">
            <v>0</v>
          </cell>
          <cell r="M275">
            <v>37139.22</v>
          </cell>
          <cell r="N275">
            <v>0</v>
          </cell>
          <cell r="O275">
            <v>0</v>
          </cell>
          <cell r="P275">
            <v>0</v>
          </cell>
          <cell r="Q275">
            <v>0</v>
          </cell>
          <cell r="R275">
            <v>195259.85</v>
          </cell>
          <cell r="S275">
            <v>76675.350000000006</v>
          </cell>
          <cell r="T275">
            <v>0</v>
          </cell>
          <cell r="U275">
            <v>0</v>
          </cell>
          <cell r="V275">
            <v>0</v>
          </cell>
          <cell r="W275">
            <v>0</v>
          </cell>
          <cell r="X275">
            <v>0</v>
          </cell>
          <cell r="Y275">
            <v>60440.62</v>
          </cell>
          <cell r="Z275">
            <v>20960.830000000002</v>
          </cell>
          <cell r="AA275">
            <v>5973.56</v>
          </cell>
          <cell r="AB275">
            <v>8743.18</v>
          </cell>
          <cell r="AC275">
            <v>0</v>
          </cell>
          <cell r="AD275">
            <v>139.5</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70500</v>
          </cell>
          <cell r="BP275">
            <v>37678.57</v>
          </cell>
          <cell r="BQ275">
            <v>0</v>
          </cell>
          <cell r="BR275">
            <v>0</v>
          </cell>
          <cell r="BS275">
            <v>0</v>
          </cell>
          <cell r="BT275">
            <v>0</v>
          </cell>
          <cell r="BU275">
            <v>0</v>
          </cell>
          <cell r="BV275">
            <v>427973.69</v>
          </cell>
          <cell r="BW275">
            <v>123445.65</v>
          </cell>
          <cell r="BX275">
            <v>11513.48</v>
          </cell>
          <cell r="BY275">
            <v>2663.86</v>
          </cell>
          <cell r="BZ275">
            <v>0</v>
          </cell>
          <cell r="CA275">
            <v>0</v>
          </cell>
          <cell r="CB275">
            <v>0</v>
          </cell>
          <cell r="CC275">
            <v>70539.009999999995</v>
          </cell>
          <cell r="CD275">
            <v>22484.400000000001</v>
          </cell>
          <cell r="CE275">
            <v>0</v>
          </cell>
          <cell r="CF275">
            <v>3529.54</v>
          </cell>
          <cell r="CG275">
            <v>0</v>
          </cell>
          <cell r="CH275">
            <v>0</v>
          </cell>
          <cell r="CI275">
            <v>0</v>
          </cell>
          <cell r="CJ275">
            <v>51471.55</v>
          </cell>
          <cell r="CK275">
            <v>41873.51</v>
          </cell>
          <cell r="CL275">
            <v>6759.75</v>
          </cell>
          <cell r="CM275">
            <v>24741.360000000001</v>
          </cell>
          <cell r="CN275">
            <v>0</v>
          </cell>
          <cell r="CO275">
            <v>0</v>
          </cell>
          <cell r="CP275">
            <v>0</v>
          </cell>
          <cell r="CQ275">
            <v>0</v>
          </cell>
          <cell r="CR275">
            <v>0</v>
          </cell>
          <cell r="CS275">
            <v>9588.5</v>
          </cell>
          <cell r="CT275">
            <v>0</v>
          </cell>
          <cell r="CU275">
            <v>0</v>
          </cell>
          <cell r="CV275">
            <v>0</v>
          </cell>
          <cell r="CW275">
            <v>0</v>
          </cell>
          <cell r="CX275">
            <v>19813</v>
          </cell>
          <cell r="CY275">
            <v>3386</v>
          </cell>
          <cell r="CZ275">
            <v>0</v>
          </cell>
          <cell r="DA275">
            <v>0</v>
          </cell>
          <cell r="DB275">
            <v>0</v>
          </cell>
          <cell r="DC275">
            <v>0</v>
          </cell>
          <cell r="DD275">
            <v>0</v>
          </cell>
          <cell r="DE275">
            <v>0</v>
          </cell>
          <cell r="DF275">
            <v>0</v>
          </cell>
          <cell r="DG275">
            <v>28150</v>
          </cell>
          <cell r="DH275">
            <v>1657.9</v>
          </cell>
          <cell r="DI275">
            <v>0</v>
          </cell>
          <cell r="DJ275">
            <v>8581.9</v>
          </cell>
          <cell r="DK275">
            <v>0</v>
          </cell>
          <cell r="DL275">
            <v>237052.63</v>
          </cell>
          <cell r="DM275">
            <v>85439.4</v>
          </cell>
          <cell r="DN275">
            <v>23475.05</v>
          </cell>
          <cell r="DO275">
            <v>319.95999999999998</v>
          </cell>
          <cell r="DP275">
            <v>0</v>
          </cell>
          <cell r="DQ275">
            <v>1011</v>
          </cell>
          <cell r="DR275">
            <v>0</v>
          </cell>
          <cell r="DS275">
            <v>0</v>
          </cell>
          <cell r="DT275">
            <v>0</v>
          </cell>
          <cell r="DU275">
            <v>1294</v>
          </cell>
          <cell r="DV275">
            <v>0</v>
          </cell>
          <cell r="DW275">
            <v>0</v>
          </cell>
          <cell r="DX275">
            <v>0</v>
          </cell>
          <cell r="DY275">
            <v>0</v>
          </cell>
          <cell r="DZ275">
            <v>538946.91</v>
          </cell>
          <cell r="EA275">
            <v>201050.86</v>
          </cell>
          <cell r="EB275">
            <v>1206.6099999999999</v>
          </cell>
          <cell r="EC275">
            <v>1318.89</v>
          </cell>
          <cell r="ED275">
            <v>8285</v>
          </cell>
          <cell r="EE275">
            <v>2372.4</v>
          </cell>
          <cell r="EF275">
            <v>0</v>
          </cell>
          <cell r="EG275">
            <v>171705.41</v>
          </cell>
          <cell r="EH275">
            <v>85388.89</v>
          </cell>
          <cell r="EI275">
            <v>3601.4</v>
          </cell>
          <cell r="EJ275">
            <v>1847.79</v>
          </cell>
          <cell r="EK275">
            <v>0</v>
          </cell>
          <cell r="EL275">
            <v>409.98</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10394.709999999999</v>
          </cell>
          <cell r="FL275">
            <v>0</v>
          </cell>
          <cell r="FM275">
            <v>0</v>
          </cell>
          <cell r="FN275">
            <v>0</v>
          </cell>
          <cell r="FO275">
            <v>0</v>
          </cell>
          <cell r="FP275">
            <v>21985.94</v>
          </cell>
          <cell r="FQ275">
            <v>12027.61</v>
          </cell>
          <cell r="FR275">
            <v>6660.5</v>
          </cell>
          <cell r="FS275">
            <v>0</v>
          </cell>
          <cell r="FT275">
            <v>0</v>
          </cell>
          <cell r="FU275">
            <v>0</v>
          </cell>
          <cell r="FV275">
            <v>0</v>
          </cell>
          <cell r="FW275">
            <v>0</v>
          </cell>
          <cell r="FX275">
            <v>0</v>
          </cell>
          <cell r="FY275">
            <v>860</v>
          </cell>
          <cell r="FZ275">
            <v>0</v>
          </cell>
          <cell r="GA275">
            <v>0</v>
          </cell>
          <cell r="GB275">
            <v>0</v>
          </cell>
          <cell r="GC275">
            <v>0</v>
          </cell>
          <cell r="GD275">
            <v>41996.06</v>
          </cell>
          <cell r="GE275">
            <v>16820.400000000001</v>
          </cell>
          <cell r="GF275">
            <v>0</v>
          </cell>
          <cell r="GG275">
            <v>769.58</v>
          </cell>
          <cell r="GH275">
            <v>208.65</v>
          </cell>
          <cell r="GI275">
            <v>0</v>
          </cell>
          <cell r="GJ275">
            <v>0</v>
          </cell>
          <cell r="GK275">
            <v>478347.77</v>
          </cell>
          <cell r="GL275">
            <v>197470.68</v>
          </cell>
          <cell r="GM275">
            <v>223150.33</v>
          </cell>
          <cell r="GN275">
            <v>500165.11</v>
          </cell>
          <cell r="GO275">
            <v>10737.54</v>
          </cell>
          <cell r="GP275">
            <v>458</v>
          </cell>
          <cell r="GQ275">
            <v>0</v>
          </cell>
          <cell r="GR275">
            <v>248782.8</v>
          </cell>
          <cell r="GS275">
            <v>69021.009999999995</v>
          </cell>
          <cell r="GT275">
            <v>70490.490000000005</v>
          </cell>
          <cell r="GU275">
            <v>79962.070000000007</v>
          </cell>
          <cell r="GV275">
            <v>0</v>
          </cell>
          <cell r="GW275">
            <v>275</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v>
          </cell>
          <cell r="HY275">
            <v>0</v>
          </cell>
          <cell r="HZ275">
            <v>0</v>
          </cell>
          <cell r="IA275">
            <v>0</v>
          </cell>
          <cell r="IB275">
            <v>0</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v>
          </cell>
          <cell r="IS275">
            <v>0</v>
          </cell>
          <cell r="IT275">
            <v>0</v>
          </cell>
          <cell r="IU275">
            <v>532753</v>
          </cell>
          <cell r="IV275">
            <v>0</v>
          </cell>
          <cell r="IW275">
            <v>0</v>
          </cell>
          <cell r="IX275">
            <v>0</v>
          </cell>
          <cell r="IY275">
            <v>0</v>
          </cell>
          <cell r="IZ275">
            <v>0</v>
          </cell>
          <cell r="JA275">
            <v>0</v>
          </cell>
          <cell r="JB275">
            <v>159946.45000000001</v>
          </cell>
          <cell r="JC275">
            <v>0</v>
          </cell>
          <cell r="JD275">
            <v>0</v>
          </cell>
          <cell r="JE275">
            <v>0</v>
          </cell>
          <cell r="JF275">
            <v>0</v>
          </cell>
          <cell r="JG275">
            <v>0</v>
          </cell>
          <cell r="JH275">
            <v>0</v>
          </cell>
          <cell r="JI275">
            <v>0</v>
          </cell>
          <cell r="JJ275">
            <v>0</v>
          </cell>
          <cell r="JK275">
            <v>0</v>
          </cell>
          <cell r="JL275">
            <v>0</v>
          </cell>
          <cell r="JM275">
            <v>0</v>
          </cell>
          <cell r="JN275">
            <v>0</v>
          </cell>
          <cell r="JO275">
            <v>0</v>
          </cell>
          <cell r="JP275">
            <v>0</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5546.7</v>
          </cell>
          <cell r="KE275">
            <v>8596481.4700000007</v>
          </cell>
          <cell r="KF275">
            <v>2833672.59</v>
          </cell>
          <cell r="KG275">
            <v>1439232.49</v>
          </cell>
          <cell r="KH275">
            <v>747667.05</v>
          </cell>
          <cell r="KI275">
            <v>92003.8</v>
          </cell>
          <cell r="KJ275">
            <v>26784.28</v>
          </cell>
          <cell r="KK275">
            <v>698246.15</v>
          </cell>
        </row>
        <row r="276">
          <cell r="A276">
            <v>273</v>
          </cell>
          <cell r="B276">
            <v>6138</v>
          </cell>
          <cell r="C276" t="str">
            <v>Springville Comm School District</v>
          </cell>
          <cell r="D276">
            <v>1776658.8</v>
          </cell>
          <cell r="E276">
            <v>536774.03</v>
          </cell>
          <cell r="F276">
            <v>917851.77</v>
          </cell>
          <cell r="G276">
            <v>153997.64000000001</v>
          </cell>
          <cell r="H276">
            <v>43522.1</v>
          </cell>
          <cell r="I276">
            <v>1795</v>
          </cell>
          <cell r="J276">
            <v>0</v>
          </cell>
          <cell r="K276">
            <v>0</v>
          </cell>
          <cell r="L276">
            <v>0</v>
          </cell>
          <cell r="M276">
            <v>0</v>
          </cell>
          <cell r="N276">
            <v>0</v>
          </cell>
          <cell r="O276">
            <v>0</v>
          </cell>
          <cell r="P276">
            <v>0</v>
          </cell>
          <cell r="Q276">
            <v>0</v>
          </cell>
          <cell r="R276">
            <v>95049.5</v>
          </cell>
          <cell r="S276">
            <v>24830.87</v>
          </cell>
          <cell r="T276">
            <v>10180</v>
          </cell>
          <cell r="U276">
            <v>2507.33</v>
          </cell>
          <cell r="V276">
            <v>0</v>
          </cell>
          <cell r="W276">
            <v>264</v>
          </cell>
          <cell r="X276">
            <v>0</v>
          </cell>
          <cell r="Y276">
            <v>35997.42</v>
          </cell>
          <cell r="Z276">
            <v>6225.95</v>
          </cell>
          <cell r="AA276">
            <v>125</v>
          </cell>
          <cell r="AB276">
            <v>3082.86</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59134</v>
          </cell>
          <cell r="BW276">
            <v>18576.54</v>
          </cell>
          <cell r="BX276">
            <v>3673.92</v>
          </cell>
          <cell r="BY276">
            <v>72.98</v>
          </cell>
          <cell r="BZ276">
            <v>818</v>
          </cell>
          <cell r="CA276">
            <v>0</v>
          </cell>
          <cell r="CB276">
            <v>0</v>
          </cell>
          <cell r="CC276">
            <v>37813.82</v>
          </cell>
          <cell r="CD276">
            <v>12753.4</v>
          </cell>
          <cell r="CE276">
            <v>972</v>
          </cell>
          <cell r="CF276">
            <v>3953.4</v>
          </cell>
          <cell r="CG276">
            <v>0</v>
          </cell>
          <cell r="CH276">
            <v>0</v>
          </cell>
          <cell r="CI276">
            <v>0</v>
          </cell>
          <cell r="CJ276">
            <v>0</v>
          </cell>
          <cell r="CK276">
            <v>0</v>
          </cell>
          <cell r="CL276">
            <v>28691.3</v>
          </cell>
          <cell r="CM276">
            <v>5152.8999999999996</v>
          </cell>
          <cell r="CN276">
            <v>1085</v>
          </cell>
          <cell r="CO276">
            <v>0</v>
          </cell>
          <cell r="CP276">
            <v>0</v>
          </cell>
          <cell r="CQ276">
            <v>0</v>
          </cell>
          <cell r="CR276">
            <v>0</v>
          </cell>
          <cell r="CS276">
            <v>6260.62</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12729</v>
          </cell>
          <cell r="DH276">
            <v>62.5</v>
          </cell>
          <cell r="DI276">
            <v>0</v>
          </cell>
          <cell r="DJ276">
            <v>7711.39</v>
          </cell>
          <cell r="DK276">
            <v>0</v>
          </cell>
          <cell r="DL276">
            <v>32184.37</v>
          </cell>
          <cell r="DM276">
            <v>15031.73</v>
          </cell>
          <cell r="DN276">
            <v>114897.67</v>
          </cell>
          <cell r="DO276">
            <v>1166.18</v>
          </cell>
          <cell r="DP276">
            <v>0</v>
          </cell>
          <cell r="DQ276">
            <v>220</v>
          </cell>
          <cell r="DR276">
            <v>0</v>
          </cell>
          <cell r="DS276">
            <v>0</v>
          </cell>
          <cell r="DT276">
            <v>0</v>
          </cell>
          <cell r="DU276">
            <v>365</v>
          </cell>
          <cell r="DV276">
            <v>0</v>
          </cell>
          <cell r="DW276">
            <v>0</v>
          </cell>
          <cell r="DX276">
            <v>0</v>
          </cell>
          <cell r="DY276">
            <v>0</v>
          </cell>
          <cell r="DZ276">
            <v>209665.42</v>
          </cell>
          <cell r="EA276">
            <v>85774.33</v>
          </cell>
          <cell r="EB276">
            <v>3994.26</v>
          </cell>
          <cell r="EC276">
            <v>3920.15</v>
          </cell>
          <cell r="ED276">
            <v>0</v>
          </cell>
          <cell r="EE276">
            <v>1992</v>
          </cell>
          <cell r="EF276">
            <v>0</v>
          </cell>
          <cell r="EG276">
            <v>104828.36</v>
          </cell>
          <cell r="EH276">
            <v>42089.25</v>
          </cell>
          <cell r="EI276">
            <v>10327.6</v>
          </cell>
          <cell r="EJ276">
            <v>1260</v>
          </cell>
          <cell r="EK276">
            <v>425</v>
          </cell>
          <cell r="EL276">
            <v>394</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3329.95</v>
          </cell>
          <cell r="FL276">
            <v>0</v>
          </cell>
          <cell r="FM276">
            <v>0</v>
          </cell>
          <cell r="FN276">
            <v>0</v>
          </cell>
          <cell r="FO276">
            <v>0</v>
          </cell>
          <cell r="FP276">
            <v>0</v>
          </cell>
          <cell r="FQ276">
            <v>0</v>
          </cell>
          <cell r="FR276">
            <v>7343.22</v>
          </cell>
          <cell r="FS276">
            <v>383.32</v>
          </cell>
          <cell r="FT276">
            <v>0</v>
          </cell>
          <cell r="FU276">
            <v>0</v>
          </cell>
          <cell r="FV276">
            <v>0</v>
          </cell>
          <cell r="FW276">
            <v>0</v>
          </cell>
          <cell r="FX276">
            <v>0</v>
          </cell>
          <cell r="FY276">
            <v>0</v>
          </cell>
          <cell r="FZ276">
            <v>6627.08</v>
          </cell>
          <cell r="GA276">
            <v>22639.34</v>
          </cell>
          <cell r="GB276">
            <v>0</v>
          </cell>
          <cell r="GC276">
            <v>0</v>
          </cell>
          <cell r="GD276">
            <v>0</v>
          </cell>
          <cell r="GE276">
            <v>0</v>
          </cell>
          <cell r="GF276">
            <v>0</v>
          </cell>
          <cell r="GG276">
            <v>0</v>
          </cell>
          <cell r="GH276">
            <v>0</v>
          </cell>
          <cell r="GI276">
            <v>0</v>
          </cell>
          <cell r="GJ276">
            <v>0</v>
          </cell>
          <cell r="GK276">
            <v>129818.5</v>
          </cell>
          <cell r="GL276">
            <v>37430.050000000003</v>
          </cell>
          <cell r="GM276">
            <v>78431.929999999993</v>
          </cell>
          <cell r="GN276">
            <v>201915.58</v>
          </cell>
          <cell r="GO276">
            <v>9372.42</v>
          </cell>
          <cell r="GP276">
            <v>559.97</v>
          </cell>
          <cell r="GQ276">
            <v>0</v>
          </cell>
          <cell r="GR276">
            <v>50131.43</v>
          </cell>
          <cell r="GS276">
            <v>8150.92</v>
          </cell>
          <cell r="GT276">
            <v>42463.86</v>
          </cell>
          <cell r="GU276">
            <v>22726.93</v>
          </cell>
          <cell r="GV276">
            <v>2160</v>
          </cell>
          <cell r="GW276">
            <v>929.69</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U276">
            <v>0</v>
          </cell>
          <cell r="HV276">
            <v>0</v>
          </cell>
          <cell r="HW276">
            <v>0</v>
          </cell>
          <cell r="HX276">
            <v>0</v>
          </cell>
          <cell r="HY276">
            <v>0</v>
          </cell>
          <cell r="HZ276">
            <v>0</v>
          </cell>
          <cell r="IA276">
            <v>0</v>
          </cell>
          <cell r="IB276">
            <v>0</v>
          </cell>
          <cell r="IC276">
            <v>0</v>
          </cell>
          <cell r="ID276">
            <v>0</v>
          </cell>
          <cell r="IE276">
            <v>0</v>
          </cell>
          <cell r="IF276">
            <v>0</v>
          </cell>
          <cell r="IG276">
            <v>0</v>
          </cell>
          <cell r="IH276">
            <v>0</v>
          </cell>
          <cell r="II276">
            <v>0</v>
          </cell>
          <cell r="IJ276">
            <v>0</v>
          </cell>
          <cell r="IK276">
            <v>0</v>
          </cell>
          <cell r="IL276">
            <v>0</v>
          </cell>
          <cell r="IM276">
            <v>0</v>
          </cell>
          <cell r="IN276">
            <v>0</v>
          </cell>
          <cell r="IO276">
            <v>0</v>
          </cell>
          <cell r="IP276">
            <v>0</v>
          </cell>
          <cell r="IQ276">
            <v>0</v>
          </cell>
          <cell r="IR276">
            <v>0</v>
          </cell>
          <cell r="IS276">
            <v>0</v>
          </cell>
          <cell r="IT276">
            <v>0</v>
          </cell>
          <cell r="IU276">
            <v>170553</v>
          </cell>
          <cell r="IV276">
            <v>0</v>
          </cell>
          <cell r="IW276">
            <v>0</v>
          </cell>
          <cell r="IX276">
            <v>0</v>
          </cell>
          <cell r="IY276">
            <v>0</v>
          </cell>
          <cell r="IZ276">
            <v>0</v>
          </cell>
          <cell r="JA276">
            <v>0</v>
          </cell>
          <cell r="JB276">
            <v>66402.3</v>
          </cell>
          <cell r="JC276">
            <v>0</v>
          </cell>
          <cell r="JD276">
            <v>0</v>
          </cell>
          <cell r="JE276">
            <v>0</v>
          </cell>
          <cell r="JF276">
            <v>0</v>
          </cell>
          <cell r="JG276">
            <v>0</v>
          </cell>
          <cell r="JH276">
            <v>0</v>
          </cell>
          <cell r="JI276">
            <v>0</v>
          </cell>
          <cell r="JJ276">
            <v>0</v>
          </cell>
          <cell r="JK276">
            <v>0</v>
          </cell>
          <cell r="JL276">
            <v>0</v>
          </cell>
          <cell r="JM276">
            <v>0</v>
          </cell>
          <cell r="JN276">
            <v>0</v>
          </cell>
          <cell r="JO276">
            <v>0</v>
          </cell>
          <cell r="JP276">
            <v>0</v>
          </cell>
          <cell r="JQ276">
            <v>0</v>
          </cell>
          <cell r="JR276">
            <v>0</v>
          </cell>
          <cell r="JS276">
            <v>0</v>
          </cell>
          <cell r="JT276">
            <v>0</v>
          </cell>
          <cell r="JU276">
            <v>0</v>
          </cell>
          <cell r="JV276">
            <v>0</v>
          </cell>
          <cell r="JW276">
            <v>0</v>
          </cell>
          <cell r="JX276">
            <v>0</v>
          </cell>
          <cell r="JY276">
            <v>0</v>
          </cell>
          <cell r="JZ276">
            <v>0</v>
          </cell>
          <cell r="KA276">
            <v>0</v>
          </cell>
          <cell r="KB276">
            <v>0</v>
          </cell>
          <cell r="KC276">
            <v>0</v>
          </cell>
          <cell r="KD276">
            <v>0</v>
          </cell>
          <cell r="KE276">
            <v>2531281.62</v>
          </cell>
          <cell r="KF276">
            <v>787637.07</v>
          </cell>
          <cell r="KG276">
            <v>1241637.1000000001</v>
          </cell>
          <cell r="KH276">
            <v>406828.85</v>
          </cell>
          <cell r="KI276">
            <v>80021.86</v>
          </cell>
          <cell r="KJ276">
            <v>13866.05</v>
          </cell>
          <cell r="KK276">
            <v>236955.3</v>
          </cell>
        </row>
        <row r="277">
          <cell r="A277">
            <v>274</v>
          </cell>
          <cell r="B277">
            <v>6165</v>
          </cell>
          <cell r="C277" t="str">
            <v>Stanton Comm School District</v>
          </cell>
          <cell r="D277">
            <v>1035923.84</v>
          </cell>
          <cell r="E277">
            <v>385065.65</v>
          </cell>
          <cell r="F277">
            <v>406812.64</v>
          </cell>
          <cell r="G277">
            <v>96393.77</v>
          </cell>
          <cell r="H277">
            <v>60349.9</v>
          </cell>
          <cell r="I277">
            <v>463</v>
          </cell>
          <cell r="J277">
            <v>1232.42</v>
          </cell>
          <cell r="K277">
            <v>0</v>
          </cell>
          <cell r="L277">
            <v>0</v>
          </cell>
          <cell r="M277">
            <v>0</v>
          </cell>
          <cell r="N277">
            <v>0</v>
          </cell>
          <cell r="O277">
            <v>0</v>
          </cell>
          <cell r="P277">
            <v>0</v>
          </cell>
          <cell r="Q277">
            <v>0</v>
          </cell>
          <cell r="R277">
            <v>55802.06</v>
          </cell>
          <cell r="S277">
            <v>15250.68</v>
          </cell>
          <cell r="T277">
            <v>0</v>
          </cell>
          <cell r="U277">
            <v>1009.87</v>
          </cell>
          <cell r="V277">
            <v>0</v>
          </cell>
          <cell r="W277">
            <v>40</v>
          </cell>
          <cell r="X277">
            <v>0</v>
          </cell>
          <cell r="Y277">
            <v>0</v>
          </cell>
          <cell r="Z277">
            <v>0</v>
          </cell>
          <cell r="AA277">
            <v>12118.65</v>
          </cell>
          <cell r="AB277">
            <v>1912.14</v>
          </cell>
          <cell r="AC277">
            <v>200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100807.82</v>
          </cell>
          <cell r="BW277">
            <v>16623.03</v>
          </cell>
          <cell r="BX277">
            <v>7160</v>
          </cell>
          <cell r="BY277">
            <v>0</v>
          </cell>
          <cell r="BZ277">
            <v>0</v>
          </cell>
          <cell r="CA277">
            <v>0</v>
          </cell>
          <cell r="CB277">
            <v>0</v>
          </cell>
          <cell r="CC277">
            <v>43.52</v>
          </cell>
          <cell r="CD277">
            <v>7.43</v>
          </cell>
          <cell r="CE277">
            <v>0</v>
          </cell>
          <cell r="CF277">
            <v>1244.67</v>
          </cell>
          <cell r="CG277">
            <v>0</v>
          </cell>
          <cell r="CH277">
            <v>0</v>
          </cell>
          <cell r="CI277">
            <v>0</v>
          </cell>
          <cell r="CJ277">
            <v>0</v>
          </cell>
          <cell r="CK277">
            <v>0</v>
          </cell>
          <cell r="CL277">
            <v>0</v>
          </cell>
          <cell r="CM277">
            <v>481.05</v>
          </cell>
          <cell r="CN277">
            <v>534.89</v>
          </cell>
          <cell r="CO277">
            <v>0</v>
          </cell>
          <cell r="CP277">
            <v>0</v>
          </cell>
          <cell r="CQ277">
            <v>0</v>
          </cell>
          <cell r="CR277">
            <v>0</v>
          </cell>
          <cell r="CS277">
            <v>0</v>
          </cell>
          <cell r="CT277">
            <v>109.2</v>
          </cell>
          <cell r="CU277">
            <v>0</v>
          </cell>
          <cell r="CV277">
            <v>0</v>
          </cell>
          <cell r="CW277">
            <v>0</v>
          </cell>
          <cell r="CX277">
            <v>0</v>
          </cell>
          <cell r="CY277">
            <v>0</v>
          </cell>
          <cell r="CZ277">
            <v>0</v>
          </cell>
          <cell r="DA277">
            <v>0</v>
          </cell>
          <cell r="DB277">
            <v>0</v>
          </cell>
          <cell r="DC277">
            <v>0</v>
          </cell>
          <cell r="DD277">
            <v>0</v>
          </cell>
          <cell r="DE277">
            <v>0</v>
          </cell>
          <cell r="DF277">
            <v>0</v>
          </cell>
          <cell r="DG277">
            <v>12508</v>
          </cell>
          <cell r="DH277">
            <v>326.58999999999997</v>
          </cell>
          <cell r="DI277">
            <v>0</v>
          </cell>
          <cell r="DJ277">
            <v>3535.5</v>
          </cell>
          <cell r="DK277">
            <v>0</v>
          </cell>
          <cell r="DL277">
            <v>161269.70000000001</v>
          </cell>
          <cell r="DM277">
            <v>25790.799999999999</v>
          </cell>
          <cell r="DN277">
            <v>1951</v>
          </cell>
          <cell r="DO277">
            <v>247.22</v>
          </cell>
          <cell r="DP277">
            <v>0</v>
          </cell>
          <cell r="DQ277">
            <v>1191</v>
          </cell>
          <cell r="DR277">
            <v>0</v>
          </cell>
          <cell r="DS277">
            <v>0</v>
          </cell>
          <cell r="DT277">
            <v>0</v>
          </cell>
          <cell r="DU277">
            <v>282</v>
          </cell>
          <cell r="DV277">
            <v>0</v>
          </cell>
          <cell r="DW277">
            <v>0</v>
          </cell>
          <cell r="DX277">
            <v>0</v>
          </cell>
          <cell r="DY277">
            <v>0</v>
          </cell>
          <cell r="DZ277">
            <v>123182.3</v>
          </cell>
          <cell r="EA277">
            <v>51029.55</v>
          </cell>
          <cell r="EB277">
            <v>0</v>
          </cell>
          <cell r="EC277">
            <v>5558.07</v>
          </cell>
          <cell r="ED277">
            <v>0</v>
          </cell>
          <cell r="EE277">
            <v>616</v>
          </cell>
          <cell r="EF277">
            <v>-1232.42</v>
          </cell>
          <cell r="EG277">
            <v>91776.06</v>
          </cell>
          <cell r="EH277">
            <v>20478.97</v>
          </cell>
          <cell r="EI277">
            <v>10767.36</v>
          </cell>
          <cell r="EJ277">
            <v>409.7</v>
          </cell>
          <cell r="EK277">
            <v>0</v>
          </cell>
          <cell r="EL277">
            <v>385</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3146.87</v>
          </cell>
          <cell r="FL277">
            <v>0</v>
          </cell>
          <cell r="FM277">
            <v>0</v>
          </cell>
          <cell r="FN277">
            <v>0</v>
          </cell>
          <cell r="FO277">
            <v>0</v>
          </cell>
          <cell r="FP277">
            <v>0</v>
          </cell>
          <cell r="FQ277">
            <v>0</v>
          </cell>
          <cell r="FR277">
            <v>653</v>
          </cell>
          <cell r="FS277">
            <v>0</v>
          </cell>
          <cell r="FT277">
            <v>0</v>
          </cell>
          <cell r="FU277">
            <v>0</v>
          </cell>
          <cell r="FV277">
            <v>0</v>
          </cell>
          <cell r="FW277">
            <v>0</v>
          </cell>
          <cell r="FX277">
            <v>0</v>
          </cell>
          <cell r="FY277">
            <v>0</v>
          </cell>
          <cell r="FZ277">
            <v>0</v>
          </cell>
          <cell r="GA277">
            <v>0</v>
          </cell>
          <cell r="GB277">
            <v>0</v>
          </cell>
          <cell r="GC277">
            <v>0</v>
          </cell>
          <cell r="GD277">
            <v>0</v>
          </cell>
          <cell r="GE277">
            <v>0</v>
          </cell>
          <cell r="GF277">
            <v>0</v>
          </cell>
          <cell r="GG277">
            <v>3624.41</v>
          </cell>
          <cell r="GH277">
            <v>0</v>
          </cell>
          <cell r="GI277">
            <v>0</v>
          </cell>
          <cell r="GJ277">
            <v>0</v>
          </cell>
          <cell r="GK277">
            <v>77861.87</v>
          </cell>
          <cell r="GL277">
            <v>21647.119999999999</v>
          </cell>
          <cell r="GM277">
            <v>59134.07</v>
          </cell>
          <cell r="GN277">
            <v>91662.88</v>
          </cell>
          <cell r="GO277">
            <v>1703.99</v>
          </cell>
          <cell r="GP277">
            <v>0</v>
          </cell>
          <cell r="GQ277">
            <v>0</v>
          </cell>
          <cell r="GR277">
            <v>40076.25</v>
          </cell>
          <cell r="GS277">
            <v>6851.24</v>
          </cell>
          <cell r="GT277">
            <v>20111.560000000001</v>
          </cell>
          <cell r="GU277">
            <v>13013.41</v>
          </cell>
          <cell r="GV277">
            <v>0</v>
          </cell>
          <cell r="GW277">
            <v>550</v>
          </cell>
          <cell r="GX277">
            <v>0</v>
          </cell>
          <cell r="GY277">
            <v>0</v>
          </cell>
          <cell r="GZ277">
            <v>0</v>
          </cell>
          <cell r="HA277">
            <v>0</v>
          </cell>
          <cell r="HB277">
            <v>0</v>
          </cell>
          <cell r="HC277">
            <v>0</v>
          </cell>
          <cell r="HD277">
            <v>0</v>
          </cell>
          <cell r="HE277">
            <v>0</v>
          </cell>
          <cell r="HF277">
            <v>0</v>
          </cell>
          <cell r="HG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U277">
            <v>0</v>
          </cell>
          <cell r="HV277">
            <v>0</v>
          </cell>
          <cell r="HW277">
            <v>0</v>
          </cell>
          <cell r="HX277">
            <v>0</v>
          </cell>
          <cell r="HY277">
            <v>0</v>
          </cell>
          <cell r="HZ277">
            <v>0</v>
          </cell>
          <cell r="IA277">
            <v>0</v>
          </cell>
          <cell r="IB277">
            <v>0</v>
          </cell>
          <cell r="IC277">
            <v>0</v>
          </cell>
          <cell r="ID277">
            <v>0</v>
          </cell>
          <cell r="IE277">
            <v>0</v>
          </cell>
          <cell r="IF277">
            <v>0</v>
          </cell>
          <cell r="IG277">
            <v>0</v>
          </cell>
          <cell r="IH277">
            <v>0</v>
          </cell>
          <cell r="II277">
            <v>0</v>
          </cell>
          <cell r="IJ277">
            <v>0</v>
          </cell>
          <cell r="IK277">
            <v>0</v>
          </cell>
          <cell r="IL277">
            <v>0</v>
          </cell>
          <cell r="IM277">
            <v>0</v>
          </cell>
          <cell r="IN277">
            <v>0</v>
          </cell>
          <cell r="IO277">
            <v>0</v>
          </cell>
          <cell r="IP277">
            <v>0</v>
          </cell>
          <cell r="IQ277">
            <v>0</v>
          </cell>
          <cell r="IR277">
            <v>0</v>
          </cell>
          <cell r="IS277">
            <v>0</v>
          </cell>
          <cell r="IT277">
            <v>0</v>
          </cell>
          <cell r="IU277">
            <v>81571</v>
          </cell>
          <cell r="IV277">
            <v>0</v>
          </cell>
          <cell r="IW277">
            <v>0</v>
          </cell>
          <cell r="IX277">
            <v>0</v>
          </cell>
          <cell r="IY277">
            <v>0</v>
          </cell>
          <cell r="IZ277">
            <v>0</v>
          </cell>
          <cell r="JA277">
            <v>0</v>
          </cell>
          <cell r="JB277">
            <v>603.46</v>
          </cell>
          <cell r="JC277">
            <v>0</v>
          </cell>
          <cell r="JD277">
            <v>0</v>
          </cell>
          <cell r="JE277">
            <v>0</v>
          </cell>
          <cell r="JF277">
            <v>0</v>
          </cell>
          <cell r="JG277">
            <v>0</v>
          </cell>
          <cell r="JH277">
            <v>0</v>
          </cell>
          <cell r="JI277">
            <v>0</v>
          </cell>
          <cell r="JJ277">
            <v>0</v>
          </cell>
          <cell r="JK277">
            <v>0</v>
          </cell>
          <cell r="JL277">
            <v>0</v>
          </cell>
          <cell r="JM277">
            <v>0</v>
          </cell>
          <cell r="JN277">
            <v>0</v>
          </cell>
          <cell r="JO277">
            <v>0</v>
          </cell>
          <cell r="JP277">
            <v>0</v>
          </cell>
          <cell r="JQ277">
            <v>0</v>
          </cell>
          <cell r="JR277">
            <v>0</v>
          </cell>
          <cell r="JS277">
            <v>0</v>
          </cell>
          <cell r="JT277">
            <v>0</v>
          </cell>
          <cell r="JU277">
            <v>0</v>
          </cell>
          <cell r="JV277">
            <v>0</v>
          </cell>
          <cell r="JW277">
            <v>0</v>
          </cell>
          <cell r="JX277">
            <v>0</v>
          </cell>
          <cell r="JY277">
            <v>0</v>
          </cell>
          <cell r="JZ277">
            <v>0</v>
          </cell>
          <cell r="KA277">
            <v>0</v>
          </cell>
          <cell r="KB277">
            <v>0</v>
          </cell>
          <cell r="KC277">
            <v>0</v>
          </cell>
          <cell r="KD277">
            <v>0</v>
          </cell>
          <cell r="KE277">
            <v>1686743.42</v>
          </cell>
          <cell r="KF277">
            <v>542744.47</v>
          </cell>
          <cell r="KG277">
            <v>534645.15</v>
          </cell>
          <cell r="KH277">
            <v>215992.98</v>
          </cell>
          <cell r="KI277">
            <v>62788.78</v>
          </cell>
          <cell r="KJ277">
            <v>6780.5</v>
          </cell>
          <cell r="KK277">
            <v>82174.460000000006</v>
          </cell>
        </row>
        <row r="278">
          <cell r="A278">
            <v>275</v>
          </cell>
          <cell r="B278">
            <v>6175</v>
          </cell>
          <cell r="C278" t="str">
            <v>Starmont Comm School District</v>
          </cell>
          <cell r="D278">
            <v>3421702.62</v>
          </cell>
          <cell r="E278">
            <v>1093745.77</v>
          </cell>
          <cell r="F278">
            <v>943005.95</v>
          </cell>
          <cell r="G278">
            <v>77225.899999999994</v>
          </cell>
          <cell r="H278">
            <v>813.35</v>
          </cell>
          <cell r="I278">
            <v>43978.1</v>
          </cell>
          <cell r="J278">
            <v>0</v>
          </cell>
          <cell r="K278">
            <v>0</v>
          </cell>
          <cell r="L278">
            <v>0</v>
          </cell>
          <cell r="M278">
            <v>0</v>
          </cell>
          <cell r="N278">
            <v>0</v>
          </cell>
          <cell r="O278">
            <v>0</v>
          </cell>
          <cell r="P278">
            <v>0</v>
          </cell>
          <cell r="Q278">
            <v>0</v>
          </cell>
          <cell r="R278">
            <v>80215.600000000006</v>
          </cell>
          <cell r="S278">
            <v>27085.81</v>
          </cell>
          <cell r="T278">
            <v>0</v>
          </cell>
          <cell r="U278">
            <v>0</v>
          </cell>
          <cell r="V278">
            <v>0</v>
          </cell>
          <cell r="W278">
            <v>0</v>
          </cell>
          <cell r="X278">
            <v>0</v>
          </cell>
          <cell r="Y278">
            <v>51407.51</v>
          </cell>
          <cell r="Z278">
            <v>18893.349999999999</v>
          </cell>
          <cell r="AA278">
            <v>0</v>
          </cell>
          <cell r="AB278">
            <v>1976.62</v>
          </cell>
          <cell r="AC278">
            <v>0</v>
          </cell>
          <cell r="AD278">
            <v>0</v>
          </cell>
          <cell r="AE278">
            <v>0</v>
          </cell>
          <cell r="AF278">
            <v>0</v>
          </cell>
          <cell r="AG278">
            <v>0</v>
          </cell>
          <cell r="AH278">
            <v>11662.5</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239.85</v>
          </cell>
          <cell r="BU278">
            <v>0</v>
          </cell>
          <cell r="BV278">
            <v>219592.88</v>
          </cell>
          <cell r="BW278">
            <v>58780.74</v>
          </cell>
          <cell r="BX278">
            <v>5198.7</v>
          </cell>
          <cell r="BY278">
            <v>78.959999999999994</v>
          </cell>
          <cell r="BZ278">
            <v>152.97999999999999</v>
          </cell>
          <cell r="CA278">
            <v>8566.61</v>
          </cell>
          <cell r="CB278">
            <v>0</v>
          </cell>
          <cell r="CC278">
            <v>23984.75</v>
          </cell>
          <cell r="CD278">
            <v>4098.97</v>
          </cell>
          <cell r="CE278">
            <v>19467.900000000001</v>
          </cell>
          <cell r="CF278">
            <v>4340.9799999999996</v>
          </cell>
          <cell r="CG278">
            <v>0</v>
          </cell>
          <cell r="CH278">
            <v>0</v>
          </cell>
          <cell r="CI278">
            <v>0</v>
          </cell>
          <cell r="CJ278">
            <v>3640</v>
          </cell>
          <cell r="CK278">
            <v>622.12</v>
          </cell>
          <cell r="CL278">
            <v>4000</v>
          </cell>
          <cell r="CM278">
            <v>2600.5700000000002</v>
          </cell>
          <cell r="CN278">
            <v>61674.6</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48347.23</v>
          </cell>
          <cell r="DH278">
            <v>9999.4599999999991</v>
          </cell>
          <cell r="DI278">
            <v>0</v>
          </cell>
          <cell r="DJ278">
            <v>831.21</v>
          </cell>
          <cell r="DK278">
            <v>0</v>
          </cell>
          <cell r="DL278">
            <v>38488.43</v>
          </cell>
          <cell r="DM278">
            <v>23510.46</v>
          </cell>
          <cell r="DN278">
            <v>117042.4</v>
          </cell>
          <cell r="DO278">
            <v>0</v>
          </cell>
          <cell r="DP278">
            <v>0</v>
          </cell>
          <cell r="DQ278">
            <v>0</v>
          </cell>
          <cell r="DR278">
            <v>0</v>
          </cell>
          <cell r="DS278">
            <v>0</v>
          </cell>
          <cell r="DT278">
            <v>0</v>
          </cell>
          <cell r="DU278">
            <v>580</v>
          </cell>
          <cell r="DV278">
            <v>0</v>
          </cell>
          <cell r="DW278">
            <v>0</v>
          </cell>
          <cell r="DX278">
            <v>0</v>
          </cell>
          <cell r="DY278">
            <v>0</v>
          </cell>
          <cell r="DZ278">
            <v>276952.62</v>
          </cell>
          <cell r="EA278">
            <v>73594.03</v>
          </cell>
          <cell r="EB278">
            <v>0</v>
          </cell>
          <cell r="EC278">
            <v>59.99</v>
          </cell>
          <cell r="ED278">
            <v>0</v>
          </cell>
          <cell r="EE278">
            <v>1372</v>
          </cell>
          <cell r="EF278">
            <v>0</v>
          </cell>
          <cell r="EG278">
            <v>55402</v>
          </cell>
          <cell r="EH278">
            <v>24411.57</v>
          </cell>
          <cell r="EI278">
            <v>20275.09</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2013</v>
          </cell>
          <cell r="FS278">
            <v>0</v>
          </cell>
          <cell r="FT278">
            <v>0</v>
          </cell>
          <cell r="FU278">
            <v>0</v>
          </cell>
          <cell r="FV278">
            <v>0</v>
          </cell>
          <cell r="FW278">
            <v>0</v>
          </cell>
          <cell r="FX278">
            <v>0</v>
          </cell>
          <cell r="FY278">
            <v>4896.5600000000004</v>
          </cell>
          <cell r="FZ278">
            <v>26248.22</v>
          </cell>
          <cell r="GA278">
            <v>5948.5</v>
          </cell>
          <cell r="GB278">
            <v>0</v>
          </cell>
          <cell r="GC278">
            <v>0</v>
          </cell>
          <cell r="GD278">
            <v>0</v>
          </cell>
          <cell r="GE278">
            <v>0</v>
          </cell>
          <cell r="GF278">
            <v>0</v>
          </cell>
          <cell r="GG278">
            <v>0</v>
          </cell>
          <cell r="GH278">
            <v>0</v>
          </cell>
          <cell r="GI278">
            <v>0</v>
          </cell>
          <cell r="GJ278">
            <v>0</v>
          </cell>
          <cell r="GK278">
            <v>207763.19</v>
          </cell>
          <cell r="GL278">
            <v>55984.68</v>
          </cell>
          <cell r="GM278">
            <v>156994.93</v>
          </cell>
          <cell r="GN278">
            <v>193622.54</v>
          </cell>
          <cell r="GO278">
            <v>65720.95</v>
          </cell>
          <cell r="GP278">
            <v>0</v>
          </cell>
          <cell r="GQ278">
            <v>0</v>
          </cell>
          <cell r="GR278">
            <v>197296.94</v>
          </cell>
          <cell r="GS278">
            <v>34265.769999999997</v>
          </cell>
          <cell r="GT278">
            <v>7816.81</v>
          </cell>
          <cell r="GU278">
            <v>50340.41</v>
          </cell>
          <cell r="GV278">
            <v>189835</v>
          </cell>
          <cell r="GW278">
            <v>0</v>
          </cell>
          <cell r="GX278">
            <v>0</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v>
          </cell>
          <cell r="IG278">
            <v>0</v>
          </cell>
          <cell r="IH278">
            <v>0</v>
          </cell>
          <cell r="II278">
            <v>0</v>
          </cell>
          <cell r="IJ278">
            <v>0</v>
          </cell>
          <cell r="IK278">
            <v>0</v>
          </cell>
          <cell r="IL278">
            <v>0</v>
          </cell>
          <cell r="IM278">
            <v>0</v>
          </cell>
          <cell r="IN278">
            <v>0</v>
          </cell>
          <cell r="IO278">
            <v>0</v>
          </cell>
          <cell r="IP278">
            <v>0</v>
          </cell>
          <cell r="IQ278">
            <v>0</v>
          </cell>
          <cell r="IR278">
            <v>0</v>
          </cell>
          <cell r="IS278">
            <v>0</v>
          </cell>
          <cell r="IT278">
            <v>0</v>
          </cell>
          <cell r="IU278">
            <v>290257</v>
          </cell>
          <cell r="IV278">
            <v>0</v>
          </cell>
          <cell r="IW278">
            <v>0</v>
          </cell>
          <cell r="IX278">
            <v>0</v>
          </cell>
          <cell r="IY278">
            <v>0</v>
          </cell>
          <cell r="IZ278">
            <v>0</v>
          </cell>
          <cell r="JA278">
            <v>0</v>
          </cell>
          <cell r="JB278">
            <v>3145.44</v>
          </cell>
          <cell r="JC278">
            <v>0</v>
          </cell>
          <cell r="JD278">
            <v>0</v>
          </cell>
          <cell r="JE278">
            <v>0</v>
          </cell>
          <cell r="JF278">
            <v>0</v>
          </cell>
          <cell r="JG278">
            <v>0</v>
          </cell>
          <cell r="JH278">
            <v>0</v>
          </cell>
          <cell r="JI278">
            <v>0</v>
          </cell>
          <cell r="JJ278">
            <v>0</v>
          </cell>
          <cell r="JK278">
            <v>0</v>
          </cell>
          <cell r="JL278">
            <v>0</v>
          </cell>
          <cell r="JM278">
            <v>0</v>
          </cell>
          <cell r="JN278">
            <v>0</v>
          </cell>
          <cell r="JO278">
            <v>0</v>
          </cell>
          <cell r="JP278">
            <v>0</v>
          </cell>
          <cell r="JQ278">
            <v>0</v>
          </cell>
          <cell r="JR278">
            <v>0</v>
          </cell>
          <cell r="JS278">
            <v>0</v>
          </cell>
          <cell r="JT278">
            <v>0</v>
          </cell>
          <cell r="JU278">
            <v>0</v>
          </cell>
          <cell r="JV278">
            <v>0</v>
          </cell>
          <cell r="JW278">
            <v>0</v>
          </cell>
          <cell r="JX278">
            <v>0</v>
          </cell>
          <cell r="JY278">
            <v>0</v>
          </cell>
          <cell r="JZ278">
            <v>0</v>
          </cell>
          <cell r="KA278">
            <v>0</v>
          </cell>
          <cell r="KB278">
            <v>0</v>
          </cell>
          <cell r="KC278">
            <v>0</v>
          </cell>
          <cell r="KD278">
            <v>0</v>
          </cell>
          <cell r="KE278">
            <v>4576446.54</v>
          </cell>
          <cell r="KF278">
            <v>1414993.27</v>
          </cell>
          <cell r="KG278">
            <v>1341301.07</v>
          </cell>
          <cell r="KH278">
            <v>366493.65</v>
          </cell>
          <cell r="KI278">
            <v>324145.38</v>
          </cell>
          <cell r="KJ278">
            <v>54987.77</v>
          </cell>
          <cell r="KK278">
            <v>293402.44</v>
          </cell>
        </row>
        <row r="279">
          <cell r="A279">
            <v>276</v>
          </cell>
          <cell r="B279">
            <v>6219</v>
          </cell>
          <cell r="C279" t="str">
            <v>Storm Lake Comm School District</v>
          </cell>
          <cell r="D279">
            <v>14109729.34</v>
          </cell>
          <cell r="E279">
            <v>4941195.8899999997</v>
          </cell>
          <cell r="F279">
            <v>1555442.14</v>
          </cell>
          <cell r="G279">
            <v>833369.38</v>
          </cell>
          <cell r="H279">
            <v>300775.21999999997</v>
          </cell>
          <cell r="I279">
            <v>6152.64</v>
          </cell>
          <cell r="J279">
            <v>0</v>
          </cell>
          <cell r="K279">
            <v>188682.98</v>
          </cell>
          <cell r="L279">
            <v>57698.82</v>
          </cell>
          <cell r="M279">
            <v>54999.99</v>
          </cell>
          <cell r="N279">
            <v>0</v>
          </cell>
          <cell r="O279">
            <v>0</v>
          </cell>
          <cell r="P279">
            <v>0</v>
          </cell>
          <cell r="Q279">
            <v>0</v>
          </cell>
          <cell r="R279">
            <v>452979.4</v>
          </cell>
          <cell r="S279">
            <v>137401.60000000001</v>
          </cell>
          <cell r="T279">
            <v>4.55</v>
          </cell>
          <cell r="U279">
            <v>1765.24</v>
          </cell>
          <cell r="V279">
            <v>0</v>
          </cell>
          <cell r="W279">
            <v>0</v>
          </cell>
          <cell r="X279">
            <v>0</v>
          </cell>
          <cell r="Y279">
            <v>0</v>
          </cell>
          <cell r="Z279">
            <v>6740.6</v>
          </cell>
          <cell r="AA279">
            <v>359375</v>
          </cell>
          <cell r="AB279">
            <v>12294.29</v>
          </cell>
          <cell r="AC279">
            <v>0</v>
          </cell>
          <cell r="AD279">
            <v>0</v>
          </cell>
          <cell r="AE279">
            <v>0</v>
          </cell>
          <cell r="AF279">
            <v>0</v>
          </cell>
          <cell r="AG279">
            <v>0</v>
          </cell>
          <cell r="AH279">
            <v>0</v>
          </cell>
          <cell r="AI279">
            <v>0</v>
          </cell>
          <cell r="AJ279">
            <v>0</v>
          </cell>
          <cell r="AK279">
            <v>0</v>
          </cell>
          <cell r="AL279">
            <v>0</v>
          </cell>
          <cell r="AM279">
            <v>0</v>
          </cell>
          <cell r="AN279">
            <v>0</v>
          </cell>
          <cell r="AO279">
            <v>80229</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33664.050000000003</v>
          </cell>
          <cell r="BP279">
            <v>14294.6</v>
          </cell>
          <cell r="BQ279">
            <v>58448</v>
          </cell>
          <cell r="BR279">
            <v>9735.6</v>
          </cell>
          <cell r="BS279">
            <v>1730</v>
          </cell>
          <cell r="BT279">
            <v>0</v>
          </cell>
          <cell r="BU279">
            <v>0</v>
          </cell>
          <cell r="BV279">
            <v>633496.68999999994</v>
          </cell>
          <cell r="BW279">
            <v>173418.96</v>
          </cell>
          <cell r="BX279">
            <v>108741.82</v>
          </cell>
          <cell r="BY279">
            <v>8515.41</v>
          </cell>
          <cell r="BZ279">
            <v>0</v>
          </cell>
          <cell r="CA279">
            <v>0</v>
          </cell>
          <cell r="CB279">
            <v>0</v>
          </cell>
          <cell r="CC279">
            <v>226595.13</v>
          </cell>
          <cell r="CD279">
            <v>85647.29</v>
          </cell>
          <cell r="CE279">
            <v>0</v>
          </cell>
          <cell r="CF279">
            <v>22856.080000000002</v>
          </cell>
          <cell r="CG279">
            <v>0</v>
          </cell>
          <cell r="CH279">
            <v>0</v>
          </cell>
          <cell r="CI279">
            <v>0</v>
          </cell>
          <cell r="CJ279">
            <v>212821.51</v>
          </cell>
          <cell r="CK279">
            <v>62354.7</v>
          </cell>
          <cell r="CL279">
            <v>86109.92</v>
          </cell>
          <cell r="CM279">
            <v>29539.599999999999</v>
          </cell>
          <cell r="CN279">
            <v>2455.9</v>
          </cell>
          <cell r="CO279">
            <v>0</v>
          </cell>
          <cell r="CP279">
            <v>0</v>
          </cell>
          <cell r="CQ279">
            <v>0</v>
          </cell>
          <cell r="CR279">
            <v>0</v>
          </cell>
          <cell r="CS279">
            <v>0</v>
          </cell>
          <cell r="CT279">
            <v>33090.5</v>
          </cell>
          <cell r="CU279">
            <v>0</v>
          </cell>
          <cell r="CV279">
            <v>0</v>
          </cell>
          <cell r="CW279">
            <v>0</v>
          </cell>
          <cell r="CX279">
            <v>90074</v>
          </cell>
          <cell r="CY279">
            <v>32548.23</v>
          </cell>
          <cell r="CZ279">
            <v>0</v>
          </cell>
          <cell r="DA279">
            <v>0</v>
          </cell>
          <cell r="DB279">
            <v>719</v>
          </cell>
          <cell r="DC279">
            <v>0</v>
          </cell>
          <cell r="DD279">
            <v>0</v>
          </cell>
          <cell r="DE279">
            <v>0</v>
          </cell>
          <cell r="DF279">
            <v>0</v>
          </cell>
          <cell r="DG279">
            <v>37920.379999999997</v>
          </cell>
          <cell r="DH279">
            <v>329.98</v>
          </cell>
          <cell r="DI279">
            <v>0</v>
          </cell>
          <cell r="DJ279">
            <v>8172</v>
          </cell>
          <cell r="DK279">
            <v>0</v>
          </cell>
          <cell r="DL279">
            <v>419497.37</v>
          </cell>
          <cell r="DM279">
            <v>104683.84</v>
          </cell>
          <cell r="DN279">
            <v>97278.49</v>
          </cell>
          <cell r="DO279">
            <v>31298.67</v>
          </cell>
          <cell r="DP279">
            <v>3525.51</v>
          </cell>
          <cell r="DQ279">
            <v>6105.25</v>
          </cell>
          <cell r="DR279">
            <v>0</v>
          </cell>
          <cell r="DS279">
            <v>93037.66</v>
          </cell>
          <cell r="DT279">
            <v>22140.59</v>
          </cell>
          <cell r="DU279">
            <v>2139</v>
          </cell>
          <cell r="DV279">
            <v>706.19</v>
          </cell>
          <cell r="DW279">
            <v>0</v>
          </cell>
          <cell r="DX279">
            <v>0</v>
          </cell>
          <cell r="DY279">
            <v>0</v>
          </cell>
          <cell r="DZ279">
            <v>1220903.8600000001</v>
          </cell>
          <cell r="EA279">
            <v>337258.11</v>
          </cell>
          <cell r="EB279">
            <v>35730.120000000003</v>
          </cell>
          <cell r="EC279">
            <v>74438.69</v>
          </cell>
          <cell r="ED279">
            <v>597.79999999999995</v>
          </cell>
          <cell r="EE279">
            <v>5447</v>
          </cell>
          <cell r="EF279">
            <v>0</v>
          </cell>
          <cell r="EG279">
            <v>209469.91</v>
          </cell>
          <cell r="EH279">
            <v>60253.52</v>
          </cell>
          <cell r="EI279">
            <v>15743.78</v>
          </cell>
          <cell r="EJ279">
            <v>5900.46</v>
          </cell>
          <cell r="EK279">
            <v>0</v>
          </cell>
          <cell r="EL279">
            <v>350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0</v>
          </cell>
          <cell r="FK279">
            <v>33472.76</v>
          </cell>
          <cell r="FL279">
            <v>0</v>
          </cell>
          <cell r="FM279">
            <v>0</v>
          </cell>
          <cell r="FN279">
            <v>0</v>
          </cell>
          <cell r="FO279">
            <v>0</v>
          </cell>
          <cell r="FP279">
            <v>0</v>
          </cell>
          <cell r="FQ279">
            <v>0</v>
          </cell>
          <cell r="FR279">
            <v>18144.82</v>
          </cell>
          <cell r="FS279">
            <v>300.32</v>
          </cell>
          <cell r="FT279">
            <v>0</v>
          </cell>
          <cell r="FU279">
            <v>0</v>
          </cell>
          <cell r="FV279">
            <v>0</v>
          </cell>
          <cell r="FW279">
            <v>0</v>
          </cell>
          <cell r="FX279">
            <v>0</v>
          </cell>
          <cell r="FY279">
            <v>0</v>
          </cell>
          <cell r="FZ279">
            <v>0</v>
          </cell>
          <cell r="GA279">
            <v>0</v>
          </cell>
          <cell r="GB279">
            <v>561</v>
          </cell>
          <cell r="GC279">
            <v>0</v>
          </cell>
          <cell r="GD279">
            <v>0</v>
          </cell>
          <cell r="GE279">
            <v>0</v>
          </cell>
          <cell r="GF279">
            <v>0</v>
          </cell>
          <cell r="GG279">
            <v>0</v>
          </cell>
          <cell r="GH279">
            <v>0</v>
          </cell>
          <cell r="GI279">
            <v>0</v>
          </cell>
          <cell r="GJ279">
            <v>0</v>
          </cell>
          <cell r="GK279">
            <v>841981.48</v>
          </cell>
          <cell r="GL279">
            <v>311248.95</v>
          </cell>
          <cell r="GM279">
            <v>189395.38</v>
          </cell>
          <cell r="GN279">
            <v>654326.12</v>
          </cell>
          <cell r="GO279">
            <v>53716.15</v>
          </cell>
          <cell r="GP279">
            <v>542.41</v>
          </cell>
          <cell r="GQ279">
            <v>0</v>
          </cell>
          <cell r="GR279">
            <v>407811.31</v>
          </cell>
          <cell r="GS279">
            <v>115685.52</v>
          </cell>
          <cell r="GT279">
            <v>29555.5</v>
          </cell>
          <cell r="GU279">
            <v>95274.99</v>
          </cell>
          <cell r="GV279">
            <v>842.64</v>
          </cell>
          <cell r="GW279">
            <v>1815</v>
          </cell>
          <cell r="GX279">
            <v>0</v>
          </cell>
          <cell r="GY279">
            <v>0</v>
          </cell>
          <cell r="GZ279">
            <v>0</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38555.949999999997</v>
          </cell>
          <cell r="HU279">
            <v>15902.47</v>
          </cell>
          <cell r="HV279">
            <v>8608.9699999999993</v>
          </cell>
          <cell r="HW279">
            <v>17263.2</v>
          </cell>
          <cell r="HX279">
            <v>0</v>
          </cell>
          <cell r="HY279">
            <v>0</v>
          </cell>
          <cell r="HZ279">
            <v>0</v>
          </cell>
          <cell r="IA279">
            <v>0</v>
          </cell>
          <cell r="IB279">
            <v>0</v>
          </cell>
          <cell r="IC279">
            <v>0</v>
          </cell>
          <cell r="ID279">
            <v>0</v>
          </cell>
          <cell r="IE279">
            <v>0</v>
          </cell>
          <cell r="IF279">
            <v>0</v>
          </cell>
          <cell r="IG279">
            <v>0</v>
          </cell>
          <cell r="IH279">
            <v>0</v>
          </cell>
          <cell r="II279">
            <v>0</v>
          </cell>
          <cell r="IJ279">
            <v>0</v>
          </cell>
          <cell r="IK279">
            <v>0</v>
          </cell>
          <cell r="IL279">
            <v>0</v>
          </cell>
          <cell r="IM279">
            <v>0</v>
          </cell>
          <cell r="IN279">
            <v>0</v>
          </cell>
          <cell r="IO279">
            <v>0</v>
          </cell>
          <cell r="IP279">
            <v>0</v>
          </cell>
          <cell r="IQ279">
            <v>0</v>
          </cell>
          <cell r="IR279">
            <v>0</v>
          </cell>
          <cell r="IS279">
            <v>0</v>
          </cell>
          <cell r="IT279">
            <v>0</v>
          </cell>
          <cell r="IU279">
            <v>1268224</v>
          </cell>
          <cell r="IV279">
            <v>0</v>
          </cell>
          <cell r="IW279">
            <v>0</v>
          </cell>
          <cell r="IX279">
            <v>0</v>
          </cell>
          <cell r="IY279">
            <v>0</v>
          </cell>
          <cell r="IZ279">
            <v>0</v>
          </cell>
          <cell r="JA279">
            <v>0</v>
          </cell>
          <cell r="JB279">
            <v>6000</v>
          </cell>
          <cell r="JC279">
            <v>0</v>
          </cell>
          <cell r="JD279">
            <v>0</v>
          </cell>
          <cell r="JE279">
            <v>0</v>
          </cell>
          <cell r="JF279">
            <v>0</v>
          </cell>
          <cell r="JG279">
            <v>0</v>
          </cell>
          <cell r="JH279">
            <v>0</v>
          </cell>
          <cell r="JI279">
            <v>0</v>
          </cell>
          <cell r="JJ279">
            <v>0</v>
          </cell>
          <cell r="JK279">
            <v>0</v>
          </cell>
          <cell r="JL279">
            <v>0</v>
          </cell>
          <cell r="JM279">
            <v>0</v>
          </cell>
          <cell r="JN279">
            <v>0</v>
          </cell>
          <cell r="JO279">
            <v>0</v>
          </cell>
          <cell r="JP279">
            <v>0</v>
          </cell>
          <cell r="JQ279">
            <v>0</v>
          </cell>
          <cell r="JR279">
            <v>0</v>
          </cell>
          <cell r="JS279">
            <v>0</v>
          </cell>
          <cell r="JT279">
            <v>0</v>
          </cell>
          <cell r="JU279">
            <v>0</v>
          </cell>
          <cell r="JV279">
            <v>0</v>
          </cell>
          <cell r="JW279">
            <v>0</v>
          </cell>
          <cell r="JX279">
            <v>0</v>
          </cell>
          <cell r="JY279">
            <v>0</v>
          </cell>
          <cell r="JZ279">
            <v>0</v>
          </cell>
          <cell r="KA279">
            <v>0</v>
          </cell>
          <cell r="KB279">
            <v>0</v>
          </cell>
          <cell r="KC279">
            <v>0</v>
          </cell>
          <cell r="KD279">
            <v>2542.1</v>
          </cell>
          <cell r="KE279">
            <v>19179300.640000001</v>
          </cell>
          <cell r="KF279">
            <v>6478473.6900000004</v>
          </cell>
          <cell r="KG279">
            <v>2771339.62</v>
          </cell>
          <cell r="KH279">
            <v>1831004.72</v>
          </cell>
          <cell r="KI279">
            <v>364362.22</v>
          </cell>
          <cell r="KJ279">
            <v>29145.3</v>
          </cell>
          <cell r="KK279">
            <v>1276766.1000000001</v>
          </cell>
        </row>
        <row r="280">
          <cell r="A280">
            <v>277</v>
          </cell>
          <cell r="B280">
            <v>6246</v>
          </cell>
          <cell r="C280" t="str">
            <v>Stratford Comm School District</v>
          </cell>
          <cell r="D280">
            <v>631686.1</v>
          </cell>
          <cell r="E280">
            <v>219575.92</v>
          </cell>
          <cell r="F280">
            <v>634285.13</v>
          </cell>
          <cell r="G280">
            <v>30261.58</v>
          </cell>
          <cell r="H280">
            <v>0</v>
          </cell>
          <cell r="I280">
            <v>186.36</v>
          </cell>
          <cell r="J280">
            <v>0</v>
          </cell>
          <cell r="K280">
            <v>0</v>
          </cell>
          <cell r="L280">
            <v>0</v>
          </cell>
          <cell r="M280">
            <v>0</v>
          </cell>
          <cell r="N280">
            <v>0</v>
          </cell>
          <cell r="O280">
            <v>0</v>
          </cell>
          <cell r="P280">
            <v>0</v>
          </cell>
          <cell r="Q280">
            <v>0</v>
          </cell>
          <cell r="R280">
            <v>0</v>
          </cell>
          <cell r="S280">
            <v>0</v>
          </cell>
          <cell r="T280">
            <v>16124.14</v>
          </cell>
          <cell r="U280">
            <v>25.15</v>
          </cell>
          <cell r="V280">
            <v>0</v>
          </cell>
          <cell r="W280">
            <v>0</v>
          </cell>
          <cell r="X280">
            <v>0</v>
          </cell>
          <cell r="Y280">
            <v>0</v>
          </cell>
          <cell r="Z280">
            <v>0</v>
          </cell>
          <cell r="AA280">
            <v>4048.66</v>
          </cell>
          <cell r="AB280">
            <v>116</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2288.33</v>
          </cell>
          <cell r="CD280">
            <v>432.75</v>
          </cell>
          <cell r="CE280">
            <v>0</v>
          </cell>
          <cell r="CF280">
            <v>302.70999999999998</v>
          </cell>
          <cell r="CG280">
            <v>0</v>
          </cell>
          <cell r="CH280">
            <v>0</v>
          </cell>
          <cell r="CI280">
            <v>0</v>
          </cell>
          <cell r="CJ280">
            <v>3929.27</v>
          </cell>
          <cell r="CK280">
            <v>761.74</v>
          </cell>
          <cell r="CL280">
            <v>1640.2</v>
          </cell>
          <cell r="CM280">
            <v>1111.76</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7016.6</v>
          </cell>
          <cell r="DH280">
            <v>0</v>
          </cell>
          <cell r="DI280">
            <v>0</v>
          </cell>
          <cell r="DJ280">
            <v>274.89999999999998</v>
          </cell>
          <cell r="DK280">
            <v>0</v>
          </cell>
          <cell r="DL280">
            <v>3080</v>
          </cell>
          <cell r="DM280">
            <v>820.08</v>
          </cell>
          <cell r="DN280">
            <v>44303.17</v>
          </cell>
          <cell r="DO280">
            <v>625.94000000000005</v>
          </cell>
          <cell r="DP280">
            <v>0</v>
          </cell>
          <cell r="DQ280">
            <v>300</v>
          </cell>
          <cell r="DR280">
            <v>0</v>
          </cell>
          <cell r="DS280">
            <v>0</v>
          </cell>
          <cell r="DT280">
            <v>0</v>
          </cell>
          <cell r="DU280">
            <v>83</v>
          </cell>
          <cell r="DV280">
            <v>0</v>
          </cell>
          <cell r="DW280">
            <v>0</v>
          </cell>
          <cell r="DX280">
            <v>0</v>
          </cell>
          <cell r="DY280">
            <v>0</v>
          </cell>
          <cell r="DZ280">
            <v>96301.49</v>
          </cell>
          <cell r="EA280">
            <v>25139.26</v>
          </cell>
          <cell r="EB280">
            <v>0</v>
          </cell>
          <cell r="EC280">
            <v>1596.89</v>
          </cell>
          <cell r="ED280">
            <v>0</v>
          </cell>
          <cell r="EE280">
            <v>610</v>
          </cell>
          <cell r="EF280">
            <v>0</v>
          </cell>
          <cell r="EG280">
            <v>40773</v>
          </cell>
          <cell r="EH280">
            <v>17907.78</v>
          </cell>
          <cell r="EI280">
            <v>43401.52</v>
          </cell>
          <cell r="EJ280">
            <v>138.87</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43760.84</v>
          </cell>
          <cell r="GL280">
            <v>15406.42</v>
          </cell>
          <cell r="GM280">
            <v>17559.96</v>
          </cell>
          <cell r="GN280">
            <v>35866.43</v>
          </cell>
          <cell r="GO280">
            <v>0</v>
          </cell>
          <cell r="GP280">
            <v>0</v>
          </cell>
          <cell r="GQ280">
            <v>0</v>
          </cell>
          <cell r="GR280">
            <v>40992.61</v>
          </cell>
          <cell r="GS280">
            <v>7364.14</v>
          </cell>
          <cell r="GT280">
            <v>28957.38</v>
          </cell>
          <cell r="GU280">
            <v>10872.54</v>
          </cell>
          <cell r="GV280">
            <v>0</v>
          </cell>
          <cell r="GW280">
            <v>1165</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0</v>
          </cell>
          <cell r="IJ280">
            <v>0</v>
          </cell>
          <cell r="IK280">
            <v>0</v>
          </cell>
          <cell r="IL280">
            <v>0</v>
          </cell>
          <cell r="IM280">
            <v>0</v>
          </cell>
          <cell r="IN280">
            <v>0</v>
          </cell>
          <cell r="IO280">
            <v>0</v>
          </cell>
          <cell r="IP280">
            <v>0</v>
          </cell>
          <cell r="IQ280">
            <v>0</v>
          </cell>
          <cell r="IR280">
            <v>0</v>
          </cell>
          <cell r="IS280">
            <v>0</v>
          </cell>
          <cell r="IT280">
            <v>0</v>
          </cell>
          <cell r="IU280">
            <v>77251</v>
          </cell>
          <cell r="IV280">
            <v>0</v>
          </cell>
          <cell r="IW280">
            <v>0</v>
          </cell>
          <cell r="IX280">
            <v>0</v>
          </cell>
          <cell r="IY280">
            <v>0</v>
          </cell>
          <cell r="IZ280">
            <v>0</v>
          </cell>
          <cell r="JA280">
            <v>0</v>
          </cell>
          <cell r="JB280">
            <v>0</v>
          </cell>
          <cell r="JC280">
            <v>0</v>
          </cell>
          <cell r="JD280">
            <v>0</v>
          </cell>
          <cell r="JE280">
            <v>0</v>
          </cell>
          <cell r="JF280">
            <v>0</v>
          </cell>
          <cell r="JG280">
            <v>0</v>
          </cell>
          <cell r="JH280">
            <v>0</v>
          </cell>
          <cell r="JI280">
            <v>0</v>
          </cell>
          <cell r="JJ280">
            <v>0</v>
          </cell>
          <cell r="JK280">
            <v>0</v>
          </cell>
          <cell r="JL280">
            <v>0</v>
          </cell>
          <cell r="JM280">
            <v>0</v>
          </cell>
          <cell r="JN280">
            <v>0</v>
          </cell>
          <cell r="JO280">
            <v>0</v>
          </cell>
          <cell r="JP280">
            <v>0</v>
          </cell>
          <cell r="JQ280">
            <v>0</v>
          </cell>
          <cell r="JR280">
            <v>0</v>
          </cell>
          <cell r="JS280">
            <v>0</v>
          </cell>
          <cell r="JT280">
            <v>0</v>
          </cell>
          <cell r="JU280">
            <v>0</v>
          </cell>
          <cell r="JV280">
            <v>0</v>
          </cell>
          <cell r="JW280">
            <v>0</v>
          </cell>
          <cell r="JX280">
            <v>0</v>
          </cell>
          <cell r="JY280">
            <v>0</v>
          </cell>
          <cell r="JZ280">
            <v>0</v>
          </cell>
          <cell r="KA280">
            <v>0</v>
          </cell>
          <cell r="KB280">
            <v>0</v>
          </cell>
          <cell r="KC280">
            <v>0</v>
          </cell>
          <cell r="KD280">
            <v>0</v>
          </cell>
          <cell r="KE280">
            <v>862811.64</v>
          </cell>
          <cell r="KF280">
            <v>287408.09000000003</v>
          </cell>
          <cell r="KG280">
            <v>797419.76</v>
          </cell>
          <cell r="KH280">
            <v>80917.87</v>
          </cell>
          <cell r="KI280">
            <v>0</v>
          </cell>
          <cell r="KJ280">
            <v>2536.2600000000002</v>
          </cell>
          <cell r="KK280">
            <v>77251</v>
          </cell>
        </row>
        <row r="281">
          <cell r="A281">
            <v>278</v>
          </cell>
          <cell r="B281">
            <v>6264</v>
          </cell>
          <cell r="C281" t="str">
            <v>West Central Valley Comm School District</v>
          </cell>
          <cell r="D281">
            <v>4309329.4800000004</v>
          </cell>
          <cell r="E281">
            <v>1229302.1599999999</v>
          </cell>
          <cell r="F281">
            <v>1567306.53</v>
          </cell>
          <cell r="G281">
            <v>297328.90999999997</v>
          </cell>
          <cell r="H281">
            <v>1586.25</v>
          </cell>
          <cell r="I281">
            <v>8300.61</v>
          </cell>
          <cell r="J281">
            <v>0</v>
          </cell>
          <cell r="K281">
            <v>0</v>
          </cell>
          <cell r="L281">
            <v>0</v>
          </cell>
          <cell r="M281">
            <v>0</v>
          </cell>
          <cell r="N281">
            <v>7875</v>
          </cell>
          <cell r="O281">
            <v>0</v>
          </cell>
          <cell r="P281">
            <v>0</v>
          </cell>
          <cell r="Q281">
            <v>0</v>
          </cell>
          <cell r="R281">
            <v>56419.7</v>
          </cell>
          <cell r="S281">
            <v>12607.2</v>
          </cell>
          <cell r="T281">
            <v>0</v>
          </cell>
          <cell r="U281">
            <v>2141.69</v>
          </cell>
          <cell r="V281">
            <v>0</v>
          </cell>
          <cell r="W281">
            <v>0</v>
          </cell>
          <cell r="X281">
            <v>0</v>
          </cell>
          <cell r="Y281">
            <v>76781.210000000006</v>
          </cell>
          <cell r="Z281">
            <v>13399.69</v>
          </cell>
          <cell r="AA281">
            <v>0</v>
          </cell>
          <cell r="AB281">
            <v>5052.22</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61393.1</v>
          </cell>
          <cell r="BW281">
            <v>29390.78</v>
          </cell>
          <cell r="BX281">
            <v>15246.8</v>
          </cell>
          <cell r="BY281">
            <v>16.239999999999998</v>
          </cell>
          <cell r="BZ281">
            <v>0</v>
          </cell>
          <cell r="CA281">
            <v>1129</v>
          </cell>
          <cell r="CB281">
            <v>0</v>
          </cell>
          <cell r="CC281">
            <v>0</v>
          </cell>
          <cell r="CD281">
            <v>0</v>
          </cell>
          <cell r="CE281">
            <v>3677.67</v>
          </cell>
          <cell r="CF281">
            <v>3071.47</v>
          </cell>
          <cell r="CG281">
            <v>0</v>
          </cell>
          <cell r="CH281">
            <v>0</v>
          </cell>
          <cell r="CI281">
            <v>0</v>
          </cell>
          <cell r="CJ281">
            <v>119479.5</v>
          </cell>
          <cell r="CK281">
            <v>33884.199999999997</v>
          </cell>
          <cell r="CL281">
            <v>14875.16</v>
          </cell>
          <cell r="CM281">
            <v>48709.4</v>
          </cell>
          <cell r="CN281">
            <v>329819.42</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13754.35</v>
          </cell>
          <cell r="DH281">
            <v>698.29</v>
          </cell>
          <cell r="DI281">
            <v>230.17</v>
          </cell>
          <cell r="DJ281">
            <v>5532</v>
          </cell>
          <cell r="DK281">
            <v>0</v>
          </cell>
          <cell r="DL281">
            <v>78500</v>
          </cell>
          <cell r="DM281">
            <v>18441.240000000002</v>
          </cell>
          <cell r="DN281">
            <v>6003.07</v>
          </cell>
          <cell r="DO281">
            <v>1036.3499999999999</v>
          </cell>
          <cell r="DP281">
            <v>0</v>
          </cell>
          <cell r="DQ281">
            <v>175</v>
          </cell>
          <cell r="DR281">
            <v>0</v>
          </cell>
          <cell r="DS281">
            <v>0</v>
          </cell>
          <cell r="DT281">
            <v>0</v>
          </cell>
          <cell r="DU281">
            <v>979</v>
          </cell>
          <cell r="DV281">
            <v>0</v>
          </cell>
          <cell r="DW281">
            <v>0</v>
          </cell>
          <cell r="DX281">
            <v>0</v>
          </cell>
          <cell r="DY281">
            <v>0</v>
          </cell>
          <cell r="DZ281">
            <v>482148.57</v>
          </cell>
          <cell r="EA281">
            <v>155930.85</v>
          </cell>
          <cell r="EB281">
            <v>14314.19</v>
          </cell>
          <cell r="EC281">
            <v>9874.5400000000009</v>
          </cell>
          <cell r="ED281">
            <v>620.35</v>
          </cell>
          <cell r="EE281">
            <v>3558.8</v>
          </cell>
          <cell r="EF281">
            <v>0</v>
          </cell>
          <cell r="EG281">
            <v>137536.71</v>
          </cell>
          <cell r="EH281">
            <v>37733.17</v>
          </cell>
          <cell r="EI281">
            <v>32765.81</v>
          </cell>
          <cell r="EJ281">
            <v>228.05</v>
          </cell>
          <cell r="EK281">
            <v>0</v>
          </cell>
          <cell r="EL281">
            <v>30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1422</v>
          </cell>
          <cell r="FL281">
            <v>0</v>
          </cell>
          <cell r="FM281">
            <v>0</v>
          </cell>
          <cell r="FN281">
            <v>0</v>
          </cell>
          <cell r="FO281">
            <v>0</v>
          </cell>
          <cell r="FP281">
            <v>0</v>
          </cell>
          <cell r="FQ281">
            <v>0</v>
          </cell>
          <cell r="FR281">
            <v>1010</v>
          </cell>
          <cell r="FS281">
            <v>0</v>
          </cell>
          <cell r="FT281">
            <v>0</v>
          </cell>
          <cell r="FU281">
            <v>0</v>
          </cell>
          <cell r="FV281">
            <v>0</v>
          </cell>
          <cell r="FW281">
            <v>0</v>
          </cell>
          <cell r="FX281">
            <v>0</v>
          </cell>
          <cell r="FY281">
            <v>34.35</v>
          </cell>
          <cell r="FZ281">
            <v>20.99</v>
          </cell>
          <cell r="GA281">
            <v>0</v>
          </cell>
          <cell r="GB281">
            <v>0</v>
          </cell>
          <cell r="GC281">
            <v>0</v>
          </cell>
          <cell r="GD281">
            <v>0</v>
          </cell>
          <cell r="GE281">
            <v>0</v>
          </cell>
          <cell r="GF281">
            <v>0</v>
          </cell>
          <cell r="GG281">
            <v>0</v>
          </cell>
          <cell r="GH281">
            <v>0</v>
          </cell>
          <cell r="GI281">
            <v>0</v>
          </cell>
          <cell r="GJ281">
            <v>0</v>
          </cell>
          <cell r="GK281">
            <v>243616.84</v>
          </cell>
          <cell r="GL281">
            <v>71742.45</v>
          </cell>
          <cell r="GM281">
            <v>224707.09</v>
          </cell>
          <cell r="GN281">
            <v>245223.41</v>
          </cell>
          <cell r="GO281">
            <v>7158.47</v>
          </cell>
          <cell r="GP281">
            <v>380.22</v>
          </cell>
          <cell r="GQ281">
            <v>0</v>
          </cell>
          <cell r="GR281">
            <v>267448.28999999998</v>
          </cell>
          <cell r="GS281">
            <v>62597.22</v>
          </cell>
          <cell r="GT281">
            <v>72942.66</v>
          </cell>
          <cell r="GU281">
            <v>77339.679999999993</v>
          </cell>
          <cell r="GV281">
            <v>460.64</v>
          </cell>
          <cell r="GW281">
            <v>5592.5</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HW281">
            <v>0</v>
          </cell>
          <cell r="HX281">
            <v>0</v>
          </cell>
          <cell r="HY281">
            <v>0</v>
          </cell>
          <cell r="HZ281">
            <v>0</v>
          </cell>
          <cell r="IA281">
            <v>0</v>
          </cell>
          <cell r="IB281">
            <v>0</v>
          </cell>
          <cell r="IC281">
            <v>0</v>
          </cell>
          <cell r="ID281">
            <v>0</v>
          </cell>
          <cell r="IE281">
            <v>0</v>
          </cell>
          <cell r="IF281">
            <v>0</v>
          </cell>
          <cell r="IG281">
            <v>0</v>
          </cell>
          <cell r="IH281">
            <v>0</v>
          </cell>
          <cell r="II281">
            <v>0</v>
          </cell>
          <cell r="IJ281">
            <v>0</v>
          </cell>
          <cell r="IK281">
            <v>0</v>
          </cell>
          <cell r="IL281">
            <v>0</v>
          </cell>
          <cell r="IM281">
            <v>0</v>
          </cell>
          <cell r="IN281">
            <v>0</v>
          </cell>
          <cell r="IO281">
            <v>0</v>
          </cell>
          <cell r="IP281">
            <v>0</v>
          </cell>
          <cell r="IQ281">
            <v>0</v>
          </cell>
          <cell r="IR281">
            <v>0</v>
          </cell>
          <cell r="IS281">
            <v>0</v>
          </cell>
          <cell r="IT281">
            <v>0</v>
          </cell>
          <cell r="IU281">
            <v>434639</v>
          </cell>
          <cell r="IV281">
            <v>0</v>
          </cell>
          <cell r="IW281">
            <v>0</v>
          </cell>
          <cell r="IX281">
            <v>0</v>
          </cell>
          <cell r="IY281">
            <v>0</v>
          </cell>
          <cell r="IZ281">
            <v>0</v>
          </cell>
          <cell r="JA281">
            <v>0</v>
          </cell>
          <cell r="JB281">
            <v>0</v>
          </cell>
          <cell r="JC281">
            <v>0</v>
          </cell>
          <cell r="JD281">
            <v>0</v>
          </cell>
          <cell r="JE281">
            <v>0</v>
          </cell>
          <cell r="JF281">
            <v>0</v>
          </cell>
          <cell r="JG281">
            <v>0</v>
          </cell>
          <cell r="JH281">
            <v>0</v>
          </cell>
          <cell r="JI281">
            <v>0</v>
          </cell>
          <cell r="JJ281">
            <v>0</v>
          </cell>
          <cell r="JK281">
            <v>0</v>
          </cell>
          <cell r="JL281">
            <v>0</v>
          </cell>
          <cell r="JM281">
            <v>0</v>
          </cell>
          <cell r="JN281">
            <v>0</v>
          </cell>
          <cell r="JO281">
            <v>0</v>
          </cell>
          <cell r="JP281">
            <v>0</v>
          </cell>
          <cell r="JQ281">
            <v>0</v>
          </cell>
          <cell r="JR281">
            <v>0</v>
          </cell>
          <cell r="JS281">
            <v>0</v>
          </cell>
          <cell r="JT281">
            <v>0</v>
          </cell>
          <cell r="JU281">
            <v>0</v>
          </cell>
          <cell r="JV281">
            <v>0</v>
          </cell>
          <cell r="JW281">
            <v>0</v>
          </cell>
          <cell r="JX281">
            <v>0</v>
          </cell>
          <cell r="JY281">
            <v>0</v>
          </cell>
          <cell r="JZ281">
            <v>0</v>
          </cell>
          <cell r="KA281">
            <v>0</v>
          </cell>
          <cell r="KB281">
            <v>0</v>
          </cell>
          <cell r="KC281">
            <v>0</v>
          </cell>
          <cell r="KD281">
            <v>0</v>
          </cell>
          <cell r="KE281">
            <v>5832653.4000000004</v>
          </cell>
          <cell r="KF281">
            <v>1665028.96</v>
          </cell>
          <cell r="KG281">
            <v>1969038.68</v>
          </cell>
          <cell r="KH281">
            <v>698616.24</v>
          </cell>
          <cell r="KI281">
            <v>339875.3</v>
          </cell>
          <cell r="KJ281">
            <v>24698.13</v>
          </cell>
          <cell r="KK281">
            <v>434639</v>
          </cell>
        </row>
        <row r="282">
          <cell r="A282">
            <v>279</v>
          </cell>
          <cell r="B282">
            <v>6273</v>
          </cell>
          <cell r="C282" t="str">
            <v>Sumner-Fredericksburg Comm School District</v>
          </cell>
          <cell r="D282">
            <v>4321184.07</v>
          </cell>
          <cell r="E282">
            <v>1234923.43</v>
          </cell>
          <cell r="F282">
            <v>820027.37</v>
          </cell>
          <cell r="G282">
            <v>192853.85</v>
          </cell>
          <cell r="H282">
            <v>140692.34</v>
          </cell>
          <cell r="I282">
            <v>445</v>
          </cell>
          <cell r="J282">
            <v>0</v>
          </cell>
          <cell r="K282">
            <v>0</v>
          </cell>
          <cell r="L282">
            <v>0</v>
          </cell>
          <cell r="M282">
            <v>0</v>
          </cell>
          <cell r="N282">
            <v>0</v>
          </cell>
          <cell r="O282">
            <v>0</v>
          </cell>
          <cell r="P282">
            <v>0</v>
          </cell>
          <cell r="Q282">
            <v>0</v>
          </cell>
          <cell r="R282">
            <v>108471.21</v>
          </cell>
          <cell r="S282">
            <v>34127.730000000003</v>
          </cell>
          <cell r="T282">
            <v>0</v>
          </cell>
          <cell r="U282">
            <v>54584.42</v>
          </cell>
          <cell r="V282">
            <v>0</v>
          </cell>
          <cell r="W282">
            <v>0</v>
          </cell>
          <cell r="X282">
            <v>0</v>
          </cell>
          <cell r="Y282">
            <v>62342.15</v>
          </cell>
          <cell r="Z282">
            <v>18761.349999999999</v>
          </cell>
          <cell r="AA282">
            <v>1758.4</v>
          </cell>
          <cell r="AB282">
            <v>12078.62</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13403.72</v>
          </cell>
          <cell r="BW282">
            <v>3174.67</v>
          </cell>
          <cell r="BX282">
            <v>10924.14</v>
          </cell>
          <cell r="BY282">
            <v>850.34</v>
          </cell>
          <cell r="BZ282">
            <v>0</v>
          </cell>
          <cell r="CA282">
            <v>0</v>
          </cell>
          <cell r="CB282">
            <v>0</v>
          </cell>
          <cell r="CC282">
            <v>63181.95</v>
          </cell>
          <cell r="CD282">
            <v>13678.35</v>
          </cell>
          <cell r="CE282">
            <v>0</v>
          </cell>
          <cell r="CF282">
            <v>17254.61</v>
          </cell>
          <cell r="CG282">
            <v>0</v>
          </cell>
          <cell r="CH282">
            <v>0</v>
          </cell>
          <cell r="CI282">
            <v>0</v>
          </cell>
          <cell r="CJ282">
            <v>70820.61</v>
          </cell>
          <cell r="CK282">
            <v>19874.14</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40303.339999999997</v>
          </cell>
          <cell r="DH282">
            <v>3488.97</v>
          </cell>
          <cell r="DI282">
            <v>999</v>
          </cell>
          <cell r="DJ282">
            <v>3027</v>
          </cell>
          <cell r="DK282">
            <v>0</v>
          </cell>
          <cell r="DL282">
            <v>153550.26999999999</v>
          </cell>
          <cell r="DM282">
            <v>45855.58</v>
          </cell>
          <cell r="DN282">
            <v>801.76</v>
          </cell>
          <cell r="DO282">
            <v>5572.43</v>
          </cell>
          <cell r="DP282">
            <v>0</v>
          </cell>
          <cell r="DQ282">
            <v>811</v>
          </cell>
          <cell r="DR282">
            <v>0</v>
          </cell>
          <cell r="DS282">
            <v>0</v>
          </cell>
          <cell r="DT282">
            <v>0</v>
          </cell>
          <cell r="DU282">
            <v>2293.66</v>
          </cell>
          <cell r="DV282">
            <v>0</v>
          </cell>
          <cell r="DW282">
            <v>0</v>
          </cell>
          <cell r="DX282">
            <v>0</v>
          </cell>
          <cell r="DY282">
            <v>0</v>
          </cell>
          <cell r="DZ282">
            <v>402208.89</v>
          </cell>
          <cell r="EA282">
            <v>163664.72</v>
          </cell>
          <cell r="EB282">
            <v>9432.2900000000009</v>
          </cell>
          <cell r="EC282">
            <v>339.74</v>
          </cell>
          <cell r="ED282">
            <v>0</v>
          </cell>
          <cell r="EE282">
            <v>3499</v>
          </cell>
          <cell r="EF282">
            <v>0</v>
          </cell>
          <cell r="EG282">
            <v>132505.94</v>
          </cell>
          <cell r="EH282">
            <v>17573.91</v>
          </cell>
          <cell r="EI282">
            <v>17090.66</v>
          </cell>
          <cell r="EJ282">
            <v>1193.68</v>
          </cell>
          <cell r="EK282">
            <v>0</v>
          </cell>
          <cell r="EL282">
            <v>509</v>
          </cell>
          <cell r="EM282">
            <v>0</v>
          </cell>
          <cell r="EN282">
            <v>0</v>
          </cell>
          <cell r="EO282">
            <v>0</v>
          </cell>
          <cell r="EP282">
            <v>0</v>
          </cell>
          <cell r="EQ282">
            <v>0</v>
          </cell>
          <cell r="ER282">
            <v>0</v>
          </cell>
          <cell r="ES282">
            <v>0</v>
          </cell>
          <cell r="ET282">
            <v>0</v>
          </cell>
          <cell r="EU282">
            <v>0</v>
          </cell>
          <cell r="EV282">
            <v>0</v>
          </cell>
          <cell r="EW282">
            <v>66.36</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11992.2</v>
          </cell>
          <cell r="FL282">
            <v>0</v>
          </cell>
          <cell r="FM282">
            <v>0</v>
          </cell>
          <cell r="FN282">
            <v>0</v>
          </cell>
          <cell r="FO282">
            <v>0</v>
          </cell>
          <cell r="FP282">
            <v>0</v>
          </cell>
          <cell r="FQ282">
            <v>0</v>
          </cell>
          <cell r="FR282">
            <v>3143</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306922.25</v>
          </cell>
          <cell r="GL282">
            <v>108613.36</v>
          </cell>
          <cell r="GM282">
            <v>162308.91</v>
          </cell>
          <cell r="GN282">
            <v>375848.05</v>
          </cell>
          <cell r="GO282">
            <v>20403.27</v>
          </cell>
          <cell r="GP282">
            <v>0</v>
          </cell>
          <cell r="GQ282">
            <v>0</v>
          </cell>
          <cell r="GR282">
            <v>210490.78</v>
          </cell>
          <cell r="GS282">
            <v>43954.65</v>
          </cell>
          <cell r="GT282">
            <v>50030.720000000001</v>
          </cell>
          <cell r="GU282">
            <v>107798.37</v>
          </cell>
          <cell r="GV282">
            <v>395.1</v>
          </cell>
          <cell r="GW282">
            <v>865</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L282">
            <v>0</v>
          </cell>
          <cell r="IM282">
            <v>0</v>
          </cell>
          <cell r="IN282">
            <v>0</v>
          </cell>
          <cell r="IO282">
            <v>0</v>
          </cell>
          <cell r="IP282">
            <v>0</v>
          </cell>
          <cell r="IQ282">
            <v>0</v>
          </cell>
          <cell r="IR282">
            <v>0</v>
          </cell>
          <cell r="IS282">
            <v>0</v>
          </cell>
          <cell r="IT282">
            <v>0</v>
          </cell>
          <cell r="IU282">
            <v>381494</v>
          </cell>
          <cell r="IV282">
            <v>0</v>
          </cell>
          <cell r="IW282">
            <v>0</v>
          </cell>
          <cell r="IX282">
            <v>0</v>
          </cell>
          <cell r="IY282">
            <v>0</v>
          </cell>
          <cell r="IZ282">
            <v>0</v>
          </cell>
          <cell r="JA282">
            <v>0</v>
          </cell>
          <cell r="JB282">
            <v>0</v>
          </cell>
          <cell r="JC282">
            <v>0</v>
          </cell>
          <cell r="JD282">
            <v>0</v>
          </cell>
          <cell r="JE282">
            <v>0</v>
          </cell>
          <cell r="JF282">
            <v>0</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0</v>
          </cell>
          <cell r="JW282">
            <v>0</v>
          </cell>
          <cell r="JX282">
            <v>0</v>
          </cell>
          <cell r="JY282">
            <v>0</v>
          </cell>
          <cell r="JZ282">
            <v>0</v>
          </cell>
          <cell r="KA282">
            <v>0</v>
          </cell>
          <cell r="KB282">
            <v>0</v>
          </cell>
          <cell r="KC282">
            <v>0</v>
          </cell>
          <cell r="KD282">
            <v>0</v>
          </cell>
          <cell r="KE282">
            <v>5845081.8399999999</v>
          </cell>
          <cell r="KF282">
            <v>1704201.89</v>
          </cell>
          <cell r="KG282">
            <v>1130172.81</v>
          </cell>
          <cell r="KH282">
            <v>771863.08</v>
          </cell>
          <cell r="KI282">
            <v>162489.71</v>
          </cell>
          <cell r="KJ282">
            <v>9156</v>
          </cell>
          <cell r="KK282">
            <v>381494</v>
          </cell>
        </row>
        <row r="283">
          <cell r="A283">
            <v>280</v>
          </cell>
          <cell r="B283">
            <v>6408</v>
          </cell>
          <cell r="C283" t="str">
            <v>Tipton Comm School District</v>
          </cell>
          <cell r="D283">
            <v>4396613.0199999996</v>
          </cell>
          <cell r="E283">
            <v>1532627.64</v>
          </cell>
          <cell r="F283">
            <v>932183.68</v>
          </cell>
          <cell r="G283">
            <v>267615.42</v>
          </cell>
          <cell r="H283">
            <v>31797.03</v>
          </cell>
          <cell r="I283">
            <v>710</v>
          </cell>
          <cell r="J283">
            <v>0</v>
          </cell>
          <cell r="K283">
            <v>0</v>
          </cell>
          <cell r="L283">
            <v>0</v>
          </cell>
          <cell r="M283">
            <v>0</v>
          </cell>
          <cell r="N283">
            <v>0</v>
          </cell>
          <cell r="O283">
            <v>0</v>
          </cell>
          <cell r="P283">
            <v>0</v>
          </cell>
          <cell r="Q283">
            <v>0</v>
          </cell>
          <cell r="R283">
            <v>193947.37</v>
          </cell>
          <cell r="S283">
            <v>61168.01</v>
          </cell>
          <cell r="T283">
            <v>35505.160000000003</v>
          </cell>
          <cell r="U283">
            <v>2505.42</v>
          </cell>
          <cell r="V283">
            <v>0</v>
          </cell>
          <cell r="W283">
            <v>0</v>
          </cell>
          <cell r="X283">
            <v>0</v>
          </cell>
          <cell r="Y283">
            <v>91640.56</v>
          </cell>
          <cell r="Z283">
            <v>23095.22</v>
          </cell>
          <cell r="AA283">
            <v>0</v>
          </cell>
          <cell r="AB283">
            <v>2992.55</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262537.7</v>
          </cell>
          <cell r="BW283">
            <v>76428.95</v>
          </cell>
          <cell r="BX283">
            <v>12799.72</v>
          </cell>
          <cell r="BY283">
            <v>7483.67</v>
          </cell>
          <cell r="BZ283">
            <v>0</v>
          </cell>
          <cell r="CA283">
            <v>1200</v>
          </cell>
          <cell r="CB283">
            <v>0</v>
          </cell>
          <cell r="CC283">
            <v>80616.639999999999</v>
          </cell>
          <cell r="CD283">
            <v>28530.560000000001</v>
          </cell>
          <cell r="CE283">
            <v>0</v>
          </cell>
          <cell r="CF283">
            <v>12988.9</v>
          </cell>
          <cell r="CG283">
            <v>0</v>
          </cell>
          <cell r="CH283">
            <v>0</v>
          </cell>
          <cell r="CI283">
            <v>0</v>
          </cell>
          <cell r="CJ283">
            <v>89322.5</v>
          </cell>
          <cell r="CK283">
            <v>28753.5</v>
          </cell>
          <cell r="CL283">
            <v>41601.800000000003</v>
          </cell>
          <cell r="CM283">
            <v>46912.959999999999</v>
          </cell>
          <cell r="CN283">
            <v>5750.72</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62261.21</v>
          </cell>
          <cell r="DH283">
            <v>2512.0500000000002</v>
          </cell>
          <cell r="DI283">
            <v>0</v>
          </cell>
          <cell r="DJ283">
            <v>3090</v>
          </cell>
          <cell r="DK283">
            <v>0</v>
          </cell>
          <cell r="DL283">
            <v>211084.08</v>
          </cell>
          <cell r="DM283">
            <v>67423.03</v>
          </cell>
          <cell r="DN283">
            <v>4020.19</v>
          </cell>
          <cell r="DO283">
            <v>6265.67</v>
          </cell>
          <cell r="DP283">
            <v>0</v>
          </cell>
          <cell r="DQ283">
            <v>0</v>
          </cell>
          <cell r="DR283">
            <v>0</v>
          </cell>
          <cell r="DS283">
            <v>0</v>
          </cell>
          <cell r="DT283">
            <v>0</v>
          </cell>
          <cell r="DU283">
            <v>879</v>
          </cell>
          <cell r="DV283">
            <v>0</v>
          </cell>
          <cell r="DW283">
            <v>0</v>
          </cell>
          <cell r="DX283">
            <v>0</v>
          </cell>
          <cell r="DY283">
            <v>0</v>
          </cell>
          <cell r="DZ283">
            <v>441117.04</v>
          </cell>
          <cell r="EA283">
            <v>139323.54999999999</v>
          </cell>
          <cell r="EB283">
            <v>9174.73</v>
          </cell>
          <cell r="EC283">
            <v>28839.39</v>
          </cell>
          <cell r="ED283">
            <v>0</v>
          </cell>
          <cell r="EE283">
            <v>1150</v>
          </cell>
          <cell r="EF283">
            <v>0</v>
          </cell>
          <cell r="EG283">
            <v>70798.8</v>
          </cell>
          <cell r="EH283">
            <v>28893.91</v>
          </cell>
          <cell r="EI283">
            <v>11167.11</v>
          </cell>
          <cell r="EJ283">
            <v>205.57</v>
          </cell>
          <cell r="EK283">
            <v>0</v>
          </cell>
          <cell r="EL283">
            <v>0</v>
          </cell>
          <cell r="EM283">
            <v>0</v>
          </cell>
          <cell r="EN283">
            <v>0</v>
          </cell>
          <cell r="EO283">
            <v>0</v>
          </cell>
          <cell r="EP283">
            <v>0</v>
          </cell>
          <cell r="EQ283">
            <v>18637.18</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1036.2</v>
          </cell>
          <cell r="FQ283">
            <v>176.18</v>
          </cell>
          <cell r="FR283">
            <v>3392</v>
          </cell>
          <cell r="FS283">
            <v>4380.66</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308823.15999999997</v>
          </cell>
          <cell r="GL283">
            <v>97750.52</v>
          </cell>
          <cell r="GM283">
            <v>111005.47</v>
          </cell>
          <cell r="GN283">
            <v>271776.96000000002</v>
          </cell>
          <cell r="GO283">
            <v>1195</v>
          </cell>
          <cell r="GP283">
            <v>0</v>
          </cell>
          <cell r="GQ283">
            <v>0</v>
          </cell>
          <cell r="GR283">
            <v>220283.07</v>
          </cell>
          <cell r="GS283">
            <v>40290.089999999997</v>
          </cell>
          <cell r="GT283">
            <v>42542.62</v>
          </cell>
          <cell r="GU283">
            <v>55170.16</v>
          </cell>
          <cell r="GV283">
            <v>0</v>
          </cell>
          <cell r="GW283">
            <v>0</v>
          </cell>
          <cell r="GX283">
            <v>0</v>
          </cell>
          <cell r="GY283">
            <v>0</v>
          </cell>
          <cell r="GZ283">
            <v>0</v>
          </cell>
          <cell r="HA283">
            <v>0</v>
          </cell>
          <cell r="HB283">
            <v>0</v>
          </cell>
          <cell r="HC283">
            <v>0</v>
          </cell>
          <cell r="HD283">
            <v>0</v>
          </cell>
          <cell r="HE283">
            <v>0</v>
          </cell>
          <cell r="HF283">
            <v>0</v>
          </cell>
          <cell r="HG283">
            <v>0</v>
          </cell>
          <cell r="HH283">
            <v>0</v>
          </cell>
          <cell r="HI283">
            <v>0</v>
          </cell>
          <cell r="HJ283">
            <v>0</v>
          </cell>
          <cell r="HK283">
            <v>0</v>
          </cell>
          <cell r="HL283">
            <v>0</v>
          </cell>
          <cell r="HM283">
            <v>0</v>
          </cell>
          <cell r="HN283">
            <v>0</v>
          </cell>
          <cell r="HO283">
            <v>0</v>
          </cell>
          <cell r="HP283">
            <v>0</v>
          </cell>
          <cell r="HQ283">
            <v>0</v>
          </cell>
          <cell r="HR283">
            <v>0</v>
          </cell>
          <cell r="HS283">
            <v>0</v>
          </cell>
          <cell r="HT283">
            <v>0</v>
          </cell>
          <cell r="HU283">
            <v>0</v>
          </cell>
          <cell r="HV283">
            <v>0</v>
          </cell>
          <cell r="HW283">
            <v>0</v>
          </cell>
          <cell r="HX283">
            <v>0</v>
          </cell>
          <cell r="HY283">
            <v>0</v>
          </cell>
          <cell r="HZ283">
            <v>0</v>
          </cell>
          <cell r="IA283">
            <v>0</v>
          </cell>
          <cell r="IB283">
            <v>0</v>
          </cell>
          <cell r="IC283">
            <v>0</v>
          </cell>
          <cell r="ID283">
            <v>0</v>
          </cell>
          <cell r="IE283">
            <v>0</v>
          </cell>
          <cell r="IF283">
            <v>0</v>
          </cell>
          <cell r="IG283">
            <v>0</v>
          </cell>
          <cell r="IH283">
            <v>0</v>
          </cell>
          <cell r="II283">
            <v>0</v>
          </cell>
          <cell r="IJ283">
            <v>0</v>
          </cell>
          <cell r="IK283">
            <v>0</v>
          </cell>
          <cell r="IL283">
            <v>0</v>
          </cell>
          <cell r="IM283">
            <v>0</v>
          </cell>
          <cell r="IN283">
            <v>0</v>
          </cell>
          <cell r="IO283">
            <v>0</v>
          </cell>
          <cell r="IP283">
            <v>0</v>
          </cell>
          <cell r="IQ283">
            <v>0</v>
          </cell>
          <cell r="IR283">
            <v>0</v>
          </cell>
          <cell r="IS283">
            <v>0</v>
          </cell>
          <cell r="IT283">
            <v>0</v>
          </cell>
          <cell r="IU283">
            <v>398863</v>
          </cell>
          <cell r="IV283">
            <v>0</v>
          </cell>
          <cell r="IW283">
            <v>0</v>
          </cell>
          <cell r="IX283">
            <v>0</v>
          </cell>
          <cell r="IY283">
            <v>0</v>
          </cell>
          <cell r="IZ283">
            <v>0</v>
          </cell>
          <cell r="JA283">
            <v>0</v>
          </cell>
          <cell r="JB283">
            <v>25950.69</v>
          </cell>
          <cell r="JC283">
            <v>0</v>
          </cell>
          <cell r="JD283">
            <v>0</v>
          </cell>
          <cell r="JE283">
            <v>0</v>
          </cell>
          <cell r="JF283">
            <v>0</v>
          </cell>
          <cell r="JG283">
            <v>0</v>
          </cell>
          <cell r="JH283">
            <v>0</v>
          </cell>
          <cell r="JI283">
            <v>0</v>
          </cell>
          <cell r="JJ283">
            <v>0</v>
          </cell>
          <cell r="JK283">
            <v>0</v>
          </cell>
          <cell r="JL283">
            <v>0</v>
          </cell>
          <cell r="JM283">
            <v>0</v>
          </cell>
          <cell r="JN283">
            <v>0</v>
          </cell>
          <cell r="JO283">
            <v>0</v>
          </cell>
          <cell r="JP283">
            <v>0</v>
          </cell>
          <cell r="JQ283">
            <v>0</v>
          </cell>
          <cell r="JR283">
            <v>0</v>
          </cell>
          <cell r="JS283">
            <v>0</v>
          </cell>
          <cell r="JT283">
            <v>0</v>
          </cell>
          <cell r="JU283">
            <v>0</v>
          </cell>
          <cell r="JV283">
            <v>0</v>
          </cell>
          <cell r="JW283">
            <v>0</v>
          </cell>
          <cell r="JX283">
            <v>0</v>
          </cell>
          <cell r="JY283">
            <v>0</v>
          </cell>
          <cell r="JZ283">
            <v>0</v>
          </cell>
          <cell r="KA283">
            <v>0</v>
          </cell>
          <cell r="KB283">
            <v>0</v>
          </cell>
          <cell r="KC283">
            <v>0</v>
          </cell>
          <cell r="KD283">
            <v>0</v>
          </cell>
          <cell r="KE283">
            <v>6367820.1399999997</v>
          </cell>
          <cell r="KF283">
            <v>2124461.16</v>
          </cell>
          <cell r="KG283">
            <v>1266532.69</v>
          </cell>
          <cell r="KH283">
            <v>728286.56</v>
          </cell>
          <cell r="KI283">
            <v>38742.75</v>
          </cell>
          <cell r="KJ283">
            <v>6150</v>
          </cell>
          <cell r="KK283">
            <v>424813.69</v>
          </cell>
        </row>
        <row r="284">
          <cell r="A284">
            <v>281</v>
          </cell>
          <cell r="B284">
            <v>6453</v>
          </cell>
          <cell r="C284" t="str">
            <v>Treynor Comm School District</v>
          </cell>
          <cell r="D284">
            <v>3336306.41</v>
          </cell>
          <cell r="E284">
            <v>1037661.44</v>
          </cell>
          <cell r="F284">
            <v>756627.95</v>
          </cell>
          <cell r="G284">
            <v>148508</v>
          </cell>
          <cell r="H284">
            <v>0</v>
          </cell>
          <cell r="I284">
            <v>2184</v>
          </cell>
          <cell r="J284">
            <v>0</v>
          </cell>
          <cell r="K284">
            <v>0</v>
          </cell>
          <cell r="L284">
            <v>0</v>
          </cell>
          <cell r="M284">
            <v>13384.24</v>
          </cell>
          <cell r="N284">
            <v>0</v>
          </cell>
          <cell r="O284">
            <v>0</v>
          </cell>
          <cell r="P284">
            <v>0</v>
          </cell>
          <cell r="Q284">
            <v>0</v>
          </cell>
          <cell r="R284">
            <v>68530.009999999995</v>
          </cell>
          <cell r="S284">
            <v>25700.46</v>
          </cell>
          <cell r="T284">
            <v>14509</v>
          </cell>
          <cell r="U284">
            <v>2252.35</v>
          </cell>
          <cell r="V284">
            <v>0</v>
          </cell>
          <cell r="W284">
            <v>0</v>
          </cell>
          <cell r="X284">
            <v>0</v>
          </cell>
          <cell r="Y284">
            <v>81569.58</v>
          </cell>
          <cell r="Z284">
            <v>13929.46</v>
          </cell>
          <cell r="AA284">
            <v>0</v>
          </cell>
          <cell r="AB284">
            <v>3329.63</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230660.11</v>
          </cell>
          <cell r="BW284">
            <v>66776.63</v>
          </cell>
          <cell r="BX284">
            <v>22186.76</v>
          </cell>
          <cell r="BY284">
            <v>2880.09</v>
          </cell>
          <cell r="BZ284">
            <v>0</v>
          </cell>
          <cell r="CA284">
            <v>0</v>
          </cell>
          <cell r="CB284">
            <v>0</v>
          </cell>
          <cell r="CC284">
            <v>59017.93</v>
          </cell>
          <cell r="CD284">
            <v>18663.03</v>
          </cell>
          <cell r="CE284">
            <v>0</v>
          </cell>
          <cell r="CF284">
            <v>5352.16</v>
          </cell>
          <cell r="CG284">
            <v>0</v>
          </cell>
          <cell r="CH284">
            <v>0</v>
          </cell>
          <cell r="CI284">
            <v>0</v>
          </cell>
          <cell r="CJ284">
            <v>85080.28</v>
          </cell>
          <cell r="CK284">
            <v>24399.67</v>
          </cell>
          <cell r="CL284">
            <v>8661.11</v>
          </cell>
          <cell r="CM284">
            <v>27096.35</v>
          </cell>
          <cell r="CN284">
            <v>69494.66</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26854.9</v>
          </cell>
          <cell r="DH284">
            <v>1033.5899999999999</v>
          </cell>
          <cell r="DI284">
            <v>0</v>
          </cell>
          <cell r="DJ284">
            <v>1493.35</v>
          </cell>
          <cell r="DK284">
            <v>0</v>
          </cell>
          <cell r="DL284">
            <v>170956.28</v>
          </cell>
          <cell r="DM284">
            <v>54731.07</v>
          </cell>
          <cell r="DN284">
            <v>12080.35</v>
          </cell>
          <cell r="DO284">
            <v>49.35</v>
          </cell>
          <cell r="DP284">
            <v>0</v>
          </cell>
          <cell r="DQ284">
            <v>0</v>
          </cell>
          <cell r="DR284">
            <v>0</v>
          </cell>
          <cell r="DS284">
            <v>0</v>
          </cell>
          <cell r="DT284">
            <v>0</v>
          </cell>
          <cell r="DU284">
            <v>0</v>
          </cell>
          <cell r="DV284">
            <v>0</v>
          </cell>
          <cell r="DW284">
            <v>0</v>
          </cell>
          <cell r="DX284">
            <v>0</v>
          </cell>
          <cell r="DY284">
            <v>0</v>
          </cell>
          <cell r="DZ284">
            <v>375415.61</v>
          </cell>
          <cell r="EA284">
            <v>134380.89000000001</v>
          </cell>
          <cell r="EB284">
            <v>500</v>
          </cell>
          <cell r="EC284">
            <v>602</v>
          </cell>
          <cell r="ED284">
            <v>0</v>
          </cell>
          <cell r="EE284">
            <v>0</v>
          </cell>
          <cell r="EF284">
            <v>0</v>
          </cell>
          <cell r="EG284">
            <v>79700</v>
          </cell>
          <cell r="EH284">
            <v>26490.38</v>
          </cell>
          <cell r="EI284">
            <v>300</v>
          </cell>
          <cell r="EJ284">
            <v>2149.75</v>
          </cell>
          <cell r="EK284">
            <v>0</v>
          </cell>
          <cell r="EL284">
            <v>179</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1518</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198086.91</v>
          </cell>
          <cell r="GL284">
            <v>77985.78</v>
          </cell>
          <cell r="GM284">
            <v>129556.91</v>
          </cell>
          <cell r="GN284">
            <v>291325.02</v>
          </cell>
          <cell r="GO284">
            <v>0</v>
          </cell>
          <cell r="GP284">
            <v>0</v>
          </cell>
          <cell r="GQ284">
            <v>0</v>
          </cell>
          <cell r="GR284">
            <v>230632.97</v>
          </cell>
          <cell r="GS284">
            <v>50654.38</v>
          </cell>
          <cell r="GT284">
            <v>30251.58</v>
          </cell>
          <cell r="GU284">
            <v>63634.39</v>
          </cell>
          <cell r="GV284">
            <v>0</v>
          </cell>
          <cell r="GW284">
            <v>220</v>
          </cell>
          <cell r="GX284">
            <v>0</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288614</v>
          </cell>
          <cell r="IV284">
            <v>0</v>
          </cell>
          <cell r="IW284">
            <v>0</v>
          </cell>
          <cell r="IX284">
            <v>0</v>
          </cell>
          <cell r="IY284">
            <v>0</v>
          </cell>
          <cell r="IZ284">
            <v>0</v>
          </cell>
          <cell r="JA284">
            <v>0</v>
          </cell>
          <cell r="JB284">
            <v>798</v>
          </cell>
          <cell r="JC284">
            <v>0</v>
          </cell>
          <cell r="JD284">
            <v>0</v>
          </cell>
          <cell r="JE284">
            <v>0</v>
          </cell>
          <cell r="JF284">
            <v>0</v>
          </cell>
          <cell r="JG284">
            <v>0</v>
          </cell>
          <cell r="JH284">
            <v>0</v>
          </cell>
          <cell r="JI284">
            <v>0</v>
          </cell>
          <cell r="JJ284">
            <v>0</v>
          </cell>
          <cell r="JK284">
            <v>0</v>
          </cell>
          <cell r="JL284">
            <v>0</v>
          </cell>
          <cell r="JM284">
            <v>0</v>
          </cell>
          <cell r="JN284">
            <v>0</v>
          </cell>
          <cell r="JO284">
            <v>0</v>
          </cell>
          <cell r="JP284">
            <v>0</v>
          </cell>
          <cell r="JQ284">
            <v>0</v>
          </cell>
          <cell r="JR284">
            <v>0</v>
          </cell>
          <cell r="JS284">
            <v>0</v>
          </cell>
          <cell r="JT284">
            <v>0</v>
          </cell>
          <cell r="JU284">
            <v>0</v>
          </cell>
          <cell r="JV284">
            <v>0</v>
          </cell>
          <cell r="JW284">
            <v>0</v>
          </cell>
          <cell r="JX284">
            <v>0</v>
          </cell>
          <cell r="JY284">
            <v>0</v>
          </cell>
          <cell r="JZ284">
            <v>0</v>
          </cell>
          <cell r="KA284">
            <v>0</v>
          </cell>
          <cell r="KB284">
            <v>0</v>
          </cell>
          <cell r="KC284">
            <v>0</v>
          </cell>
          <cell r="KD284">
            <v>0</v>
          </cell>
          <cell r="KE284">
            <v>4915956.09</v>
          </cell>
          <cell r="KF284">
            <v>1531373.19</v>
          </cell>
          <cell r="KG284">
            <v>1016430.8</v>
          </cell>
          <cell r="KH284">
            <v>548212.68000000005</v>
          </cell>
          <cell r="KI284">
            <v>69494.66</v>
          </cell>
          <cell r="KJ284">
            <v>4076.35</v>
          </cell>
          <cell r="KK284">
            <v>289412</v>
          </cell>
        </row>
        <row r="285">
          <cell r="A285">
            <v>282</v>
          </cell>
          <cell r="B285">
            <v>6460</v>
          </cell>
          <cell r="C285" t="str">
            <v>Tri-Center Comm School District</v>
          </cell>
          <cell r="D285">
            <v>3382280.51</v>
          </cell>
          <cell r="E285">
            <v>868201.79</v>
          </cell>
          <cell r="F285">
            <v>886467.05</v>
          </cell>
          <cell r="G285">
            <v>169465.8</v>
          </cell>
          <cell r="H285">
            <v>31530.69</v>
          </cell>
          <cell r="I285">
            <v>1992.83</v>
          </cell>
          <cell r="J285">
            <v>0</v>
          </cell>
          <cell r="K285">
            <v>0</v>
          </cell>
          <cell r="L285">
            <v>0</v>
          </cell>
          <cell r="M285">
            <v>15518.19</v>
          </cell>
          <cell r="N285">
            <v>0</v>
          </cell>
          <cell r="O285">
            <v>0</v>
          </cell>
          <cell r="P285">
            <v>0</v>
          </cell>
          <cell r="Q285">
            <v>0</v>
          </cell>
          <cell r="R285">
            <v>97281.86</v>
          </cell>
          <cell r="S285">
            <v>26119.53</v>
          </cell>
          <cell r="T285">
            <v>0</v>
          </cell>
          <cell r="U285">
            <v>0</v>
          </cell>
          <cell r="V285">
            <v>0</v>
          </cell>
          <cell r="W285">
            <v>0</v>
          </cell>
          <cell r="X285">
            <v>0</v>
          </cell>
          <cell r="Y285">
            <v>57425.71</v>
          </cell>
          <cell r="Z285">
            <v>16066.92</v>
          </cell>
          <cell r="AA285">
            <v>0</v>
          </cell>
          <cell r="AB285">
            <v>4705.92</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207636.16</v>
          </cell>
          <cell r="BW285">
            <v>49241.1</v>
          </cell>
          <cell r="BX285">
            <v>1918.85</v>
          </cell>
          <cell r="BY285">
            <v>50</v>
          </cell>
          <cell r="BZ285">
            <v>0</v>
          </cell>
          <cell r="CA285">
            <v>0</v>
          </cell>
          <cell r="CB285">
            <v>0</v>
          </cell>
          <cell r="CC285">
            <v>305.14999999999998</v>
          </cell>
          <cell r="CD285">
            <v>52.14</v>
          </cell>
          <cell r="CE285">
            <v>0</v>
          </cell>
          <cell r="CF285">
            <v>2008.74</v>
          </cell>
          <cell r="CG285">
            <v>0</v>
          </cell>
          <cell r="CH285">
            <v>0</v>
          </cell>
          <cell r="CI285">
            <v>0</v>
          </cell>
          <cell r="CJ285">
            <v>71029.490000000005</v>
          </cell>
          <cell r="CK285">
            <v>29000.38</v>
          </cell>
          <cell r="CL285">
            <v>3375.64</v>
          </cell>
          <cell r="CM285">
            <v>0</v>
          </cell>
          <cell r="CN285">
            <v>79136.429999999993</v>
          </cell>
          <cell r="CO285">
            <v>0</v>
          </cell>
          <cell r="CP285">
            <v>0</v>
          </cell>
          <cell r="CQ285">
            <v>0</v>
          </cell>
          <cell r="CR285">
            <v>0</v>
          </cell>
          <cell r="CS285">
            <v>7774.2</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15460.5</v>
          </cell>
          <cell r="DH285">
            <v>2677.52</v>
          </cell>
          <cell r="DI285">
            <v>0</v>
          </cell>
          <cell r="DJ285">
            <v>9915.9</v>
          </cell>
          <cell r="DK285">
            <v>0</v>
          </cell>
          <cell r="DL285">
            <v>179126.24</v>
          </cell>
          <cell r="DM285">
            <v>51843.88</v>
          </cell>
          <cell r="DN285">
            <v>194.88</v>
          </cell>
          <cell r="DO285">
            <v>0</v>
          </cell>
          <cell r="DP285">
            <v>0</v>
          </cell>
          <cell r="DQ285">
            <v>1581</v>
          </cell>
          <cell r="DR285">
            <v>0</v>
          </cell>
          <cell r="DS285">
            <v>0</v>
          </cell>
          <cell r="DT285">
            <v>0</v>
          </cell>
          <cell r="DU285">
            <v>713</v>
          </cell>
          <cell r="DV285">
            <v>0</v>
          </cell>
          <cell r="DW285">
            <v>0</v>
          </cell>
          <cell r="DX285">
            <v>0</v>
          </cell>
          <cell r="DY285">
            <v>0</v>
          </cell>
          <cell r="DZ285">
            <v>249470.66</v>
          </cell>
          <cell r="EA285">
            <v>97805.35</v>
          </cell>
          <cell r="EB285">
            <v>5410.82</v>
          </cell>
          <cell r="EC285">
            <v>0</v>
          </cell>
          <cell r="ED285">
            <v>0</v>
          </cell>
          <cell r="EE285">
            <v>0</v>
          </cell>
          <cell r="EF285">
            <v>0</v>
          </cell>
          <cell r="EG285">
            <v>60900</v>
          </cell>
          <cell r="EH285">
            <v>11514.37</v>
          </cell>
          <cell r="EI285">
            <v>18491.79</v>
          </cell>
          <cell r="EJ285">
            <v>0</v>
          </cell>
          <cell r="EK285">
            <v>735.84</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3216.02</v>
          </cell>
          <cell r="FS285">
            <v>24264.97</v>
          </cell>
          <cell r="FT285">
            <v>22812.62</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280921.37</v>
          </cell>
          <cell r="GL285">
            <v>88490.6</v>
          </cell>
          <cell r="GM285">
            <v>121334.7</v>
          </cell>
          <cell r="GN285">
            <v>253168.48</v>
          </cell>
          <cell r="GO285">
            <v>16673.98</v>
          </cell>
          <cell r="GP285">
            <v>2196.5</v>
          </cell>
          <cell r="GQ285">
            <v>0</v>
          </cell>
          <cell r="GR285">
            <v>285384.67</v>
          </cell>
          <cell r="GS285">
            <v>64276.47</v>
          </cell>
          <cell r="GT285">
            <v>6038.78</v>
          </cell>
          <cell r="GU285">
            <v>74062.67</v>
          </cell>
          <cell r="GV285">
            <v>0</v>
          </cell>
          <cell r="GW285">
            <v>3175</v>
          </cell>
          <cell r="GX285">
            <v>0</v>
          </cell>
          <cell r="GY285">
            <v>0</v>
          </cell>
          <cell r="GZ285">
            <v>0</v>
          </cell>
          <cell r="HA285">
            <v>0</v>
          </cell>
          <cell r="HB285">
            <v>0</v>
          </cell>
          <cell r="HC285">
            <v>0</v>
          </cell>
          <cell r="HD285">
            <v>0</v>
          </cell>
          <cell r="HE285">
            <v>0</v>
          </cell>
          <cell r="HF285">
            <v>0</v>
          </cell>
          <cell r="HG285">
            <v>0</v>
          </cell>
          <cell r="HH285">
            <v>0</v>
          </cell>
          <cell r="HI285">
            <v>0</v>
          </cell>
          <cell r="HJ285">
            <v>0</v>
          </cell>
          <cell r="HK285">
            <v>0</v>
          </cell>
          <cell r="HL285">
            <v>0</v>
          </cell>
          <cell r="HM285">
            <v>0</v>
          </cell>
          <cell r="HN285">
            <v>0</v>
          </cell>
          <cell r="HO285">
            <v>0</v>
          </cell>
          <cell r="HP285">
            <v>0</v>
          </cell>
          <cell r="HQ285">
            <v>0</v>
          </cell>
          <cell r="HR285">
            <v>0</v>
          </cell>
          <cell r="HS285">
            <v>0</v>
          </cell>
          <cell r="HT285">
            <v>0</v>
          </cell>
          <cell r="HU285">
            <v>0</v>
          </cell>
          <cell r="HV285">
            <v>0</v>
          </cell>
          <cell r="HW285">
            <v>0</v>
          </cell>
          <cell r="HX285">
            <v>0</v>
          </cell>
          <cell r="HY285">
            <v>0</v>
          </cell>
          <cell r="HZ285">
            <v>0</v>
          </cell>
          <cell r="IA285">
            <v>0</v>
          </cell>
          <cell r="IB285">
            <v>0</v>
          </cell>
          <cell r="IC285">
            <v>0</v>
          </cell>
          <cell r="ID285">
            <v>0</v>
          </cell>
          <cell r="IE285">
            <v>0</v>
          </cell>
          <cell r="IF285">
            <v>0</v>
          </cell>
          <cell r="IG285">
            <v>0</v>
          </cell>
          <cell r="IH285">
            <v>0</v>
          </cell>
          <cell r="II285">
            <v>0</v>
          </cell>
          <cell r="IJ285">
            <v>0</v>
          </cell>
          <cell r="IK285">
            <v>0</v>
          </cell>
          <cell r="IL285">
            <v>0</v>
          </cell>
          <cell r="IM285">
            <v>0</v>
          </cell>
          <cell r="IN285">
            <v>0</v>
          </cell>
          <cell r="IO285">
            <v>0</v>
          </cell>
          <cell r="IP285">
            <v>0</v>
          </cell>
          <cell r="IQ285">
            <v>0</v>
          </cell>
          <cell r="IR285">
            <v>0</v>
          </cell>
          <cell r="IS285">
            <v>0</v>
          </cell>
          <cell r="IT285">
            <v>0</v>
          </cell>
          <cell r="IU285">
            <v>295926</v>
          </cell>
          <cell r="IV285">
            <v>0</v>
          </cell>
          <cell r="IW285">
            <v>0</v>
          </cell>
          <cell r="IX285">
            <v>0</v>
          </cell>
          <cell r="IY285">
            <v>0</v>
          </cell>
          <cell r="IZ285">
            <v>0</v>
          </cell>
          <cell r="JA285">
            <v>0</v>
          </cell>
          <cell r="JB285">
            <v>99645</v>
          </cell>
          <cell r="JC285">
            <v>0</v>
          </cell>
          <cell r="JD285">
            <v>0</v>
          </cell>
          <cell r="JE285">
            <v>0</v>
          </cell>
          <cell r="JF285">
            <v>0</v>
          </cell>
          <cell r="JG285">
            <v>0</v>
          </cell>
          <cell r="JH285">
            <v>0</v>
          </cell>
          <cell r="JI285">
            <v>0</v>
          </cell>
          <cell r="JJ285">
            <v>0</v>
          </cell>
          <cell r="JK285">
            <v>0</v>
          </cell>
          <cell r="JL285">
            <v>0</v>
          </cell>
          <cell r="JM285">
            <v>0</v>
          </cell>
          <cell r="JN285">
            <v>0</v>
          </cell>
          <cell r="JO285">
            <v>0</v>
          </cell>
          <cell r="JP285">
            <v>0</v>
          </cell>
          <cell r="JQ285">
            <v>0</v>
          </cell>
          <cell r="JR285">
            <v>0</v>
          </cell>
          <cell r="JS285">
            <v>0</v>
          </cell>
          <cell r="JT285">
            <v>0</v>
          </cell>
          <cell r="JU285">
            <v>0</v>
          </cell>
          <cell r="JV285">
            <v>0</v>
          </cell>
          <cell r="JW285">
            <v>0</v>
          </cell>
          <cell r="JX285">
            <v>0</v>
          </cell>
          <cell r="JY285">
            <v>0</v>
          </cell>
          <cell r="JZ285">
            <v>0</v>
          </cell>
          <cell r="KA285">
            <v>0</v>
          </cell>
          <cell r="KB285">
            <v>0</v>
          </cell>
          <cell r="KC285">
            <v>0</v>
          </cell>
          <cell r="KD285">
            <v>0</v>
          </cell>
          <cell r="KE285">
            <v>4871761.82</v>
          </cell>
          <cell r="KF285">
            <v>1302612.53</v>
          </cell>
          <cell r="KG285">
            <v>1085914.42</v>
          </cell>
          <cell r="KH285">
            <v>530404.1</v>
          </cell>
          <cell r="KI285">
            <v>150889.56</v>
          </cell>
          <cell r="KJ285">
            <v>18861.23</v>
          </cell>
          <cell r="KK285">
            <v>395571</v>
          </cell>
        </row>
        <row r="286">
          <cell r="A286">
            <v>283</v>
          </cell>
          <cell r="B286">
            <v>6462</v>
          </cell>
          <cell r="C286" t="str">
            <v>Tri-County Comm School District</v>
          </cell>
          <cell r="D286">
            <v>1501325.42</v>
          </cell>
          <cell r="E286">
            <v>345528.11</v>
          </cell>
          <cell r="F286">
            <v>607883.62</v>
          </cell>
          <cell r="G286">
            <v>32945.67</v>
          </cell>
          <cell r="H286">
            <v>0</v>
          </cell>
          <cell r="I286">
            <v>278.60000000000002</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3976.15</v>
          </cell>
          <cell r="Z286">
            <v>650.65</v>
          </cell>
          <cell r="AA286">
            <v>0</v>
          </cell>
          <cell r="AB286">
            <v>27421.99</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2730.91</v>
          </cell>
          <cell r="BZ286">
            <v>0</v>
          </cell>
          <cell r="CA286">
            <v>0</v>
          </cell>
          <cell r="CB286">
            <v>0</v>
          </cell>
          <cell r="CC286">
            <v>0</v>
          </cell>
          <cell r="CD286">
            <v>0</v>
          </cell>
          <cell r="CE286">
            <v>15155.23</v>
          </cell>
          <cell r="CF286">
            <v>0</v>
          </cell>
          <cell r="CG286">
            <v>0</v>
          </cell>
          <cell r="CH286">
            <v>0</v>
          </cell>
          <cell r="CI286">
            <v>0</v>
          </cell>
          <cell r="CJ286">
            <v>0</v>
          </cell>
          <cell r="CK286">
            <v>0</v>
          </cell>
          <cell r="CL286">
            <v>0</v>
          </cell>
          <cell r="CM286">
            <v>13788.97</v>
          </cell>
          <cell r="CN286">
            <v>886.51</v>
          </cell>
          <cell r="CO286">
            <v>79</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13342.68</v>
          </cell>
          <cell r="DH286">
            <v>752.22</v>
          </cell>
          <cell r="DI286">
            <v>0</v>
          </cell>
          <cell r="DJ286">
            <v>5189</v>
          </cell>
          <cell r="DK286">
            <v>0</v>
          </cell>
          <cell r="DL286">
            <v>0</v>
          </cell>
          <cell r="DM286">
            <v>0</v>
          </cell>
          <cell r="DN286">
            <v>69188.87</v>
          </cell>
          <cell r="DO286">
            <v>0</v>
          </cell>
          <cell r="DP286">
            <v>0</v>
          </cell>
          <cell r="DQ286">
            <v>1254.5</v>
          </cell>
          <cell r="DR286">
            <v>0</v>
          </cell>
          <cell r="DS286">
            <v>0</v>
          </cell>
          <cell r="DT286">
            <v>0</v>
          </cell>
          <cell r="DU286">
            <v>265</v>
          </cell>
          <cell r="DV286">
            <v>0</v>
          </cell>
          <cell r="DW286">
            <v>0</v>
          </cell>
          <cell r="DX286">
            <v>0</v>
          </cell>
          <cell r="DY286">
            <v>0</v>
          </cell>
          <cell r="DZ286">
            <v>91647.74</v>
          </cell>
          <cell r="EA286">
            <v>33806.97</v>
          </cell>
          <cell r="EB286">
            <v>0</v>
          </cell>
          <cell r="EC286">
            <v>259.25</v>
          </cell>
          <cell r="ED286">
            <v>0</v>
          </cell>
          <cell r="EE286">
            <v>260</v>
          </cell>
          <cell r="EF286">
            <v>0</v>
          </cell>
          <cell r="EG286">
            <v>0</v>
          </cell>
          <cell r="EH286">
            <v>0</v>
          </cell>
          <cell r="EI286">
            <v>19926.66</v>
          </cell>
          <cell r="EJ286">
            <v>4396.6400000000003</v>
          </cell>
          <cell r="EK286">
            <v>0</v>
          </cell>
          <cell r="EL286">
            <v>943.55</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10194.39</v>
          </cell>
          <cell r="FZ286">
            <v>1322.1</v>
          </cell>
          <cell r="GA286">
            <v>0</v>
          </cell>
          <cell r="GB286">
            <v>0</v>
          </cell>
          <cell r="GC286">
            <v>0</v>
          </cell>
          <cell r="GD286">
            <v>0</v>
          </cell>
          <cell r="GE286">
            <v>0</v>
          </cell>
          <cell r="GF286">
            <v>0</v>
          </cell>
          <cell r="GG286">
            <v>0</v>
          </cell>
          <cell r="GH286">
            <v>0</v>
          </cell>
          <cell r="GI286">
            <v>0</v>
          </cell>
          <cell r="GJ286">
            <v>0</v>
          </cell>
          <cell r="GK286">
            <v>77133.47</v>
          </cell>
          <cell r="GL286">
            <v>24529.58</v>
          </cell>
          <cell r="GM286">
            <v>40512.120000000003</v>
          </cell>
          <cell r="GN286">
            <v>117303.13</v>
          </cell>
          <cell r="GO286">
            <v>0</v>
          </cell>
          <cell r="GP286">
            <v>640</v>
          </cell>
          <cell r="GQ286">
            <v>0</v>
          </cell>
          <cell r="GR286">
            <v>80552.960000000006</v>
          </cell>
          <cell r="GS286">
            <v>13318.72</v>
          </cell>
          <cell r="GT286">
            <v>27683.33</v>
          </cell>
          <cell r="GU286">
            <v>21136.46</v>
          </cell>
          <cell r="GV286">
            <v>0</v>
          </cell>
          <cell r="GW286">
            <v>677.5</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838.44</v>
          </cell>
          <cell r="HO286">
            <v>0</v>
          </cell>
          <cell r="HP286">
            <v>0</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127477</v>
          </cell>
          <cell r="IV286">
            <v>0</v>
          </cell>
          <cell r="IW286">
            <v>0</v>
          </cell>
          <cell r="IX286">
            <v>0</v>
          </cell>
          <cell r="IY286">
            <v>0</v>
          </cell>
          <cell r="IZ286">
            <v>0</v>
          </cell>
          <cell r="JA286">
            <v>0</v>
          </cell>
          <cell r="JB286">
            <v>0</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cell r="JX286">
            <v>0</v>
          </cell>
          <cell r="JY286">
            <v>0</v>
          </cell>
          <cell r="JZ286">
            <v>0</v>
          </cell>
          <cell r="KA286">
            <v>0</v>
          </cell>
          <cell r="KB286">
            <v>0</v>
          </cell>
          <cell r="KC286">
            <v>0</v>
          </cell>
          <cell r="KD286">
            <v>0</v>
          </cell>
          <cell r="KE286">
            <v>1754635.74</v>
          </cell>
          <cell r="KF286">
            <v>418672.47</v>
          </cell>
          <cell r="KG286">
            <v>804151.9</v>
          </cell>
          <cell r="KH286">
            <v>222057.34</v>
          </cell>
          <cell r="KI286">
            <v>886.51</v>
          </cell>
          <cell r="KJ286">
            <v>9322.15</v>
          </cell>
          <cell r="KK286">
            <v>127477</v>
          </cell>
        </row>
        <row r="287">
          <cell r="A287">
            <v>284</v>
          </cell>
          <cell r="B287">
            <v>6471</v>
          </cell>
          <cell r="C287" t="str">
            <v>Tripoli Comm School District</v>
          </cell>
          <cell r="D287">
            <v>2372085.2400000002</v>
          </cell>
          <cell r="E287">
            <v>803356.53</v>
          </cell>
          <cell r="F287">
            <v>669705.23</v>
          </cell>
          <cell r="G287">
            <v>39975.910000000003</v>
          </cell>
          <cell r="H287">
            <v>203472.32</v>
          </cell>
          <cell r="I287">
            <v>2013</v>
          </cell>
          <cell r="J287">
            <v>0</v>
          </cell>
          <cell r="K287">
            <v>0</v>
          </cell>
          <cell r="L287">
            <v>0</v>
          </cell>
          <cell r="M287">
            <v>0</v>
          </cell>
          <cell r="N287">
            <v>0</v>
          </cell>
          <cell r="O287">
            <v>0</v>
          </cell>
          <cell r="P287">
            <v>0</v>
          </cell>
          <cell r="Q287">
            <v>0</v>
          </cell>
          <cell r="R287">
            <v>58605.53</v>
          </cell>
          <cell r="S287">
            <v>21931.91</v>
          </cell>
          <cell r="T287">
            <v>8</v>
          </cell>
          <cell r="U287">
            <v>33296.230000000003</v>
          </cell>
          <cell r="V287">
            <v>463.04</v>
          </cell>
          <cell r="W287">
            <v>0</v>
          </cell>
          <cell r="X287">
            <v>0</v>
          </cell>
          <cell r="Y287">
            <v>62458.17</v>
          </cell>
          <cell r="Z287">
            <v>6490.46</v>
          </cell>
          <cell r="AA287">
            <v>2483.12</v>
          </cell>
          <cell r="AB287">
            <v>3909.14</v>
          </cell>
          <cell r="AC287">
            <v>463.04</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19760.2</v>
          </cell>
          <cell r="CD287">
            <v>4539.9399999999996</v>
          </cell>
          <cell r="CE287">
            <v>0</v>
          </cell>
          <cell r="CF287">
            <v>8203.2099999999991</v>
          </cell>
          <cell r="CG287">
            <v>0</v>
          </cell>
          <cell r="CH287">
            <v>0</v>
          </cell>
          <cell r="CI287">
            <v>0</v>
          </cell>
          <cell r="CJ287">
            <v>0</v>
          </cell>
          <cell r="CK287">
            <v>0</v>
          </cell>
          <cell r="CL287">
            <v>26150.28</v>
          </cell>
          <cell r="CM287">
            <v>6137.72</v>
          </cell>
          <cell r="CN287">
            <v>25044.93</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29886.13</v>
          </cell>
          <cell r="DH287">
            <v>565.11</v>
          </cell>
          <cell r="DI287">
            <v>0</v>
          </cell>
          <cell r="DJ287">
            <v>1899</v>
          </cell>
          <cell r="DK287">
            <v>0</v>
          </cell>
          <cell r="DL287">
            <v>151334.70000000001</v>
          </cell>
          <cell r="DM287">
            <v>47420.26</v>
          </cell>
          <cell r="DN287">
            <v>7241.77</v>
          </cell>
          <cell r="DO287">
            <v>591.46</v>
          </cell>
          <cell r="DP287">
            <v>0</v>
          </cell>
          <cell r="DQ287">
            <v>831</v>
          </cell>
          <cell r="DR287">
            <v>0</v>
          </cell>
          <cell r="DS287">
            <v>0</v>
          </cell>
          <cell r="DT287">
            <v>0</v>
          </cell>
          <cell r="DU287">
            <v>14178.47</v>
          </cell>
          <cell r="DV287">
            <v>0</v>
          </cell>
          <cell r="DW287">
            <v>0</v>
          </cell>
          <cell r="DX287">
            <v>0</v>
          </cell>
          <cell r="DY287">
            <v>0</v>
          </cell>
          <cell r="DZ287">
            <v>219512.21</v>
          </cell>
          <cell r="EA287">
            <v>83379.490000000005</v>
          </cell>
          <cell r="EB287">
            <v>7543.29</v>
          </cell>
          <cell r="EC287">
            <v>19953.02</v>
          </cell>
          <cell r="ED287">
            <v>26848.57</v>
          </cell>
          <cell r="EE287">
            <v>32</v>
          </cell>
          <cell r="EF287">
            <v>0</v>
          </cell>
          <cell r="EG287">
            <v>53097.13</v>
          </cell>
          <cell r="EH287">
            <v>20128.759999999998</v>
          </cell>
          <cell r="EI287">
            <v>1565.86</v>
          </cell>
          <cell r="EJ287">
            <v>99.85</v>
          </cell>
          <cell r="EK287">
            <v>0</v>
          </cell>
          <cell r="EL287">
            <v>2073.63</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162593.68</v>
          </cell>
          <cell r="GL287">
            <v>48137.04</v>
          </cell>
          <cell r="GM287">
            <v>55294.85</v>
          </cell>
          <cell r="GN287">
            <v>190877.27</v>
          </cell>
          <cell r="GO287">
            <v>7100.45</v>
          </cell>
          <cell r="GP287">
            <v>0</v>
          </cell>
          <cell r="GQ287">
            <v>0</v>
          </cell>
          <cell r="GR287">
            <v>70646.16</v>
          </cell>
          <cell r="GS287">
            <v>13767.75</v>
          </cell>
          <cell r="GT287">
            <v>7738.26</v>
          </cell>
          <cell r="GU287">
            <v>30051.35</v>
          </cell>
          <cell r="GV287">
            <v>0</v>
          </cell>
          <cell r="GW287">
            <v>863</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200401</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cell r="JX287">
            <v>0</v>
          </cell>
          <cell r="JY287">
            <v>0</v>
          </cell>
          <cell r="JZ287">
            <v>0</v>
          </cell>
          <cell r="KA287">
            <v>0</v>
          </cell>
          <cell r="KB287">
            <v>0</v>
          </cell>
          <cell r="KC287">
            <v>0</v>
          </cell>
          <cell r="KD287">
            <v>0</v>
          </cell>
          <cell r="KE287">
            <v>3170093.02</v>
          </cell>
          <cell r="KF287">
            <v>1049152.1399999999</v>
          </cell>
          <cell r="KG287">
            <v>821795.26</v>
          </cell>
          <cell r="KH287">
            <v>333660.27</v>
          </cell>
          <cell r="KI287">
            <v>263392.34999999998</v>
          </cell>
          <cell r="KJ287">
            <v>7711.63</v>
          </cell>
          <cell r="KK287">
            <v>200401</v>
          </cell>
        </row>
        <row r="288">
          <cell r="A288">
            <v>285</v>
          </cell>
          <cell r="B288">
            <v>6509</v>
          </cell>
          <cell r="C288" t="str">
            <v>Turkey Valley Comm School District</v>
          </cell>
          <cell r="D288">
            <v>2034469.45</v>
          </cell>
          <cell r="E288">
            <v>655536.18999999994</v>
          </cell>
          <cell r="F288">
            <v>722948.59</v>
          </cell>
          <cell r="G288">
            <v>56241.03</v>
          </cell>
          <cell r="H288">
            <v>32342.080000000002</v>
          </cell>
          <cell r="I288">
            <v>0</v>
          </cell>
          <cell r="J288">
            <v>0</v>
          </cell>
          <cell r="K288">
            <v>59087.47</v>
          </cell>
          <cell r="L288">
            <v>19320.849999999999</v>
          </cell>
          <cell r="M288">
            <v>253.44</v>
          </cell>
          <cell r="N288">
            <v>0</v>
          </cell>
          <cell r="O288">
            <v>0</v>
          </cell>
          <cell r="P288">
            <v>0</v>
          </cell>
          <cell r="Q288">
            <v>0</v>
          </cell>
          <cell r="R288">
            <v>34575</v>
          </cell>
          <cell r="S288">
            <v>10241.049999999999</v>
          </cell>
          <cell r="T288">
            <v>0</v>
          </cell>
          <cell r="U288">
            <v>3988.27</v>
          </cell>
          <cell r="V288">
            <v>0</v>
          </cell>
          <cell r="W288">
            <v>0</v>
          </cell>
          <cell r="X288">
            <v>0</v>
          </cell>
          <cell r="Y288">
            <v>43418.2</v>
          </cell>
          <cell r="Z288">
            <v>16403.8</v>
          </cell>
          <cell r="AA288">
            <v>0</v>
          </cell>
          <cell r="AB288">
            <v>1658.86</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18212.75</v>
          </cell>
          <cell r="BY288">
            <v>486.3</v>
          </cell>
          <cell r="BZ288">
            <v>0</v>
          </cell>
          <cell r="CA288">
            <v>0</v>
          </cell>
          <cell r="CB288">
            <v>0</v>
          </cell>
          <cell r="CC288">
            <v>27939</v>
          </cell>
          <cell r="CD288">
            <v>8909.07</v>
          </cell>
          <cell r="CE288">
            <v>0</v>
          </cell>
          <cell r="CF288">
            <v>806.4</v>
          </cell>
          <cell r="CG288">
            <v>0</v>
          </cell>
          <cell r="CH288">
            <v>0</v>
          </cell>
          <cell r="CI288">
            <v>0</v>
          </cell>
          <cell r="CJ288">
            <v>0</v>
          </cell>
          <cell r="CK288">
            <v>0</v>
          </cell>
          <cell r="CL288">
            <v>1056.5999999999999</v>
          </cell>
          <cell r="CM288">
            <v>3500.6</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22577.67</v>
          </cell>
          <cell r="DH288">
            <v>835.82</v>
          </cell>
          <cell r="DI288">
            <v>583.32000000000005</v>
          </cell>
          <cell r="DJ288">
            <v>2977</v>
          </cell>
          <cell r="DK288">
            <v>0</v>
          </cell>
          <cell r="DL288">
            <v>44195</v>
          </cell>
          <cell r="DM288">
            <v>24061.599999999999</v>
          </cell>
          <cell r="DN288">
            <v>69225.94</v>
          </cell>
          <cell r="DO288">
            <v>120</v>
          </cell>
          <cell r="DP288">
            <v>0</v>
          </cell>
          <cell r="DQ288">
            <v>0</v>
          </cell>
          <cell r="DR288">
            <v>0</v>
          </cell>
          <cell r="DS288">
            <v>0</v>
          </cell>
          <cell r="DT288">
            <v>0</v>
          </cell>
          <cell r="DU288">
            <v>348</v>
          </cell>
          <cell r="DV288">
            <v>0</v>
          </cell>
          <cell r="DW288">
            <v>0</v>
          </cell>
          <cell r="DX288">
            <v>0</v>
          </cell>
          <cell r="DY288">
            <v>0</v>
          </cell>
          <cell r="DZ288">
            <v>155025.38</v>
          </cell>
          <cell r="EA288">
            <v>62386.07</v>
          </cell>
          <cell r="EB288">
            <v>619.64</v>
          </cell>
          <cell r="EC288">
            <v>1753.43</v>
          </cell>
          <cell r="ED288">
            <v>8191</v>
          </cell>
          <cell r="EE288">
            <v>0</v>
          </cell>
          <cell r="EF288">
            <v>0</v>
          </cell>
          <cell r="EG288">
            <v>50180</v>
          </cell>
          <cell r="EH288">
            <v>25290.59</v>
          </cell>
          <cell r="EI288">
            <v>5642.4</v>
          </cell>
          <cell r="EJ288">
            <v>1322.53</v>
          </cell>
          <cell r="EK288">
            <v>0</v>
          </cell>
          <cell r="EL288">
            <v>0</v>
          </cell>
          <cell r="EM288">
            <v>0</v>
          </cell>
          <cell r="EN288">
            <v>0</v>
          </cell>
          <cell r="EO288">
            <v>0</v>
          </cell>
          <cell r="EP288">
            <v>0</v>
          </cell>
          <cell r="EQ288">
            <v>0</v>
          </cell>
          <cell r="ER288">
            <v>0</v>
          </cell>
          <cell r="ES288">
            <v>0</v>
          </cell>
          <cell r="ET288">
            <v>0</v>
          </cell>
          <cell r="EU288">
            <v>0</v>
          </cell>
          <cell r="EV288">
            <v>0</v>
          </cell>
          <cell r="EW288">
            <v>6606.73</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122088.09</v>
          </cell>
          <cell r="GL288">
            <v>55651.5</v>
          </cell>
          <cell r="GM288">
            <v>43963.33</v>
          </cell>
          <cell r="GN288">
            <v>172471.28</v>
          </cell>
          <cell r="GO288">
            <v>392.33</v>
          </cell>
          <cell r="GP288">
            <v>0</v>
          </cell>
          <cell r="GQ288">
            <v>0</v>
          </cell>
          <cell r="GR288">
            <v>132177.60000000001</v>
          </cell>
          <cell r="GS288">
            <v>26528.35</v>
          </cell>
          <cell r="GT288">
            <v>42628.19</v>
          </cell>
          <cell r="GU288">
            <v>33156.730000000003</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183866</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cell r="KB288">
            <v>0</v>
          </cell>
          <cell r="KC288">
            <v>29.55</v>
          </cell>
          <cell r="KD288">
            <v>1342.64</v>
          </cell>
          <cell r="KE288">
            <v>2703155.19</v>
          </cell>
          <cell r="KF288">
            <v>904329.07</v>
          </cell>
          <cell r="KG288">
            <v>934083.28</v>
          </cell>
          <cell r="KH288">
            <v>276341.25</v>
          </cell>
          <cell r="KI288">
            <v>41508.730000000003</v>
          </cell>
          <cell r="KJ288">
            <v>3006.55</v>
          </cell>
          <cell r="KK288">
            <v>185208.64</v>
          </cell>
        </row>
        <row r="289">
          <cell r="A289">
            <v>286</v>
          </cell>
          <cell r="B289">
            <v>6512</v>
          </cell>
          <cell r="C289" t="str">
            <v>Twin Cedars Comm School District</v>
          </cell>
          <cell r="D289">
            <v>1937273.47</v>
          </cell>
          <cell r="E289">
            <v>543552.30000000005</v>
          </cell>
          <cell r="F289">
            <v>723868.92</v>
          </cell>
          <cell r="G289">
            <v>156231.54</v>
          </cell>
          <cell r="H289">
            <v>141229.91</v>
          </cell>
          <cell r="I289">
            <v>22463.599999999999</v>
          </cell>
          <cell r="J289">
            <v>0</v>
          </cell>
          <cell r="K289">
            <v>0</v>
          </cell>
          <cell r="L289">
            <v>0</v>
          </cell>
          <cell r="M289">
            <v>0</v>
          </cell>
          <cell r="N289">
            <v>0</v>
          </cell>
          <cell r="O289">
            <v>0</v>
          </cell>
          <cell r="P289">
            <v>0</v>
          </cell>
          <cell r="Q289">
            <v>0</v>
          </cell>
          <cell r="R289">
            <v>37642.699999999997</v>
          </cell>
          <cell r="S289">
            <v>11693.59</v>
          </cell>
          <cell r="T289">
            <v>0</v>
          </cell>
          <cell r="U289">
            <v>0</v>
          </cell>
          <cell r="V289">
            <v>0</v>
          </cell>
          <cell r="W289">
            <v>0</v>
          </cell>
          <cell r="X289">
            <v>0</v>
          </cell>
          <cell r="Y289">
            <v>38000</v>
          </cell>
          <cell r="Z289">
            <v>7098.22</v>
          </cell>
          <cell r="AA289">
            <v>0</v>
          </cell>
          <cell r="AB289">
            <v>5253.21</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77997.94</v>
          </cell>
          <cell r="BW289">
            <v>14253.67</v>
          </cell>
          <cell r="BX289">
            <v>477</v>
          </cell>
          <cell r="BY289">
            <v>28.89</v>
          </cell>
          <cell r="BZ289">
            <v>0</v>
          </cell>
          <cell r="CA289">
            <v>0</v>
          </cell>
          <cell r="CB289">
            <v>0</v>
          </cell>
          <cell r="CC289">
            <v>9856</v>
          </cell>
          <cell r="CD289">
            <v>1684.32</v>
          </cell>
          <cell r="CE289">
            <v>0</v>
          </cell>
          <cell r="CF289">
            <v>1583.37</v>
          </cell>
          <cell r="CG289">
            <v>0</v>
          </cell>
          <cell r="CH289">
            <v>0</v>
          </cell>
          <cell r="CI289">
            <v>0</v>
          </cell>
          <cell r="CJ289">
            <v>51812.800000000003</v>
          </cell>
          <cell r="CK289">
            <v>8952.52</v>
          </cell>
          <cell r="CL289">
            <v>179</v>
          </cell>
          <cell r="CM289">
            <v>0</v>
          </cell>
          <cell r="CN289">
            <v>8325.5</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45606.28</v>
          </cell>
          <cell r="DH289">
            <v>2198.83</v>
          </cell>
          <cell r="DI289">
            <v>0</v>
          </cell>
          <cell r="DJ289">
            <v>37985.199999999997</v>
          </cell>
          <cell r="DK289">
            <v>0</v>
          </cell>
          <cell r="DL289">
            <v>118459</v>
          </cell>
          <cell r="DM289">
            <v>30812.48</v>
          </cell>
          <cell r="DN289">
            <v>603.28</v>
          </cell>
          <cell r="DO289">
            <v>106.98</v>
          </cell>
          <cell r="DP289">
            <v>0</v>
          </cell>
          <cell r="DQ289">
            <v>1205</v>
          </cell>
          <cell r="DR289">
            <v>0</v>
          </cell>
          <cell r="DS289">
            <v>0</v>
          </cell>
          <cell r="DT289">
            <v>0</v>
          </cell>
          <cell r="DU289">
            <v>348</v>
          </cell>
          <cell r="DV289">
            <v>0</v>
          </cell>
          <cell r="DW289">
            <v>0</v>
          </cell>
          <cell r="DX289">
            <v>0</v>
          </cell>
          <cell r="DY289">
            <v>0</v>
          </cell>
          <cell r="DZ289">
            <v>201053.73</v>
          </cell>
          <cell r="EA289">
            <v>64802.25</v>
          </cell>
          <cell r="EB289">
            <v>9505.6200000000008</v>
          </cell>
          <cell r="EC289">
            <v>30.92</v>
          </cell>
          <cell r="ED289">
            <v>0</v>
          </cell>
          <cell r="EE289">
            <v>1459</v>
          </cell>
          <cell r="EF289">
            <v>0</v>
          </cell>
          <cell r="EG289">
            <v>0</v>
          </cell>
          <cell r="EH289">
            <v>0</v>
          </cell>
          <cell r="EI289">
            <v>4525.1899999999996</v>
          </cell>
          <cell r="EJ289">
            <v>78.510000000000005</v>
          </cell>
          <cell r="EK289">
            <v>0</v>
          </cell>
          <cell r="EL289">
            <v>550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147449.53</v>
          </cell>
          <cell r="GL289">
            <v>25383.86</v>
          </cell>
          <cell r="GM289">
            <v>172746.52</v>
          </cell>
          <cell r="GN289">
            <v>57757.22</v>
          </cell>
          <cell r="GO289">
            <v>0</v>
          </cell>
          <cell r="GP289">
            <v>0</v>
          </cell>
          <cell r="GQ289">
            <v>0</v>
          </cell>
          <cell r="GR289">
            <v>127836.98</v>
          </cell>
          <cell r="GS289">
            <v>22031.94</v>
          </cell>
          <cell r="GT289">
            <v>44757.37</v>
          </cell>
          <cell r="GU289">
            <v>60921.74</v>
          </cell>
          <cell r="GV289">
            <v>0</v>
          </cell>
          <cell r="GW289">
            <v>1080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148765</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cell r="JX289">
            <v>0</v>
          </cell>
          <cell r="JY289">
            <v>0</v>
          </cell>
          <cell r="JZ289">
            <v>0</v>
          </cell>
          <cell r="KA289">
            <v>0</v>
          </cell>
          <cell r="KB289">
            <v>0</v>
          </cell>
          <cell r="KC289">
            <v>0</v>
          </cell>
          <cell r="KD289">
            <v>0</v>
          </cell>
          <cell r="KE289">
            <v>2747382.15</v>
          </cell>
          <cell r="KF289">
            <v>730265.15</v>
          </cell>
          <cell r="KG289">
            <v>1002617.18</v>
          </cell>
          <cell r="KH289">
            <v>284191.21000000002</v>
          </cell>
          <cell r="KI289">
            <v>149555.41</v>
          </cell>
          <cell r="KJ289">
            <v>64742.8</v>
          </cell>
          <cell r="KK289">
            <v>148765</v>
          </cell>
        </row>
        <row r="290">
          <cell r="A290">
            <v>287</v>
          </cell>
          <cell r="B290">
            <v>6516</v>
          </cell>
          <cell r="C290" t="str">
            <v>Twin Rivers Comm School District</v>
          </cell>
          <cell r="D290">
            <v>543183.99</v>
          </cell>
          <cell r="E290">
            <v>180471.79</v>
          </cell>
          <cell r="F290">
            <v>1040008.12</v>
          </cell>
          <cell r="G290">
            <v>76083.850000000006</v>
          </cell>
          <cell r="H290">
            <v>22267.61</v>
          </cell>
          <cell r="I290">
            <v>1391.17</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23461.9</v>
          </cell>
          <cell r="BW290">
            <v>9821.9</v>
          </cell>
          <cell r="BX290">
            <v>0</v>
          </cell>
          <cell r="BY290">
            <v>0</v>
          </cell>
          <cell r="BZ290">
            <v>0</v>
          </cell>
          <cell r="CA290">
            <v>0</v>
          </cell>
          <cell r="CB290">
            <v>0</v>
          </cell>
          <cell r="CC290">
            <v>0</v>
          </cell>
          <cell r="CD290">
            <v>0</v>
          </cell>
          <cell r="CE290">
            <v>925.59</v>
          </cell>
          <cell r="CF290">
            <v>516.79</v>
          </cell>
          <cell r="CG290">
            <v>0</v>
          </cell>
          <cell r="CH290">
            <v>0</v>
          </cell>
          <cell r="CI290">
            <v>0</v>
          </cell>
          <cell r="CJ290">
            <v>0</v>
          </cell>
          <cell r="CK290">
            <v>0</v>
          </cell>
          <cell r="CL290">
            <v>43235.34</v>
          </cell>
          <cell r="CM290">
            <v>409.11</v>
          </cell>
          <cell r="CN290">
            <v>6319</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16214.04</v>
          </cell>
          <cell r="DH290">
            <v>146.19</v>
          </cell>
          <cell r="DI290">
            <v>0</v>
          </cell>
          <cell r="DJ290">
            <v>2070</v>
          </cell>
          <cell r="DK290">
            <v>0</v>
          </cell>
          <cell r="DL290">
            <v>0</v>
          </cell>
          <cell r="DM290">
            <v>0</v>
          </cell>
          <cell r="DN290">
            <v>56630.15</v>
          </cell>
          <cell r="DO290">
            <v>0</v>
          </cell>
          <cell r="DP290">
            <v>0</v>
          </cell>
          <cell r="DQ290">
            <v>0</v>
          </cell>
          <cell r="DR290">
            <v>0</v>
          </cell>
          <cell r="DS290">
            <v>0</v>
          </cell>
          <cell r="DT290">
            <v>0</v>
          </cell>
          <cell r="DU290">
            <v>133</v>
          </cell>
          <cell r="DV290">
            <v>0</v>
          </cell>
          <cell r="DW290">
            <v>0</v>
          </cell>
          <cell r="DX290">
            <v>0</v>
          </cell>
          <cell r="DY290">
            <v>0</v>
          </cell>
          <cell r="DZ290">
            <v>125496.88</v>
          </cell>
          <cell r="EA290">
            <v>58911.53</v>
          </cell>
          <cell r="EB290">
            <v>5100.6400000000003</v>
          </cell>
          <cell r="EC290">
            <v>6643.25</v>
          </cell>
          <cell r="ED290">
            <v>0</v>
          </cell>
          <cell r="EE290">
            <v>1077</v>
          </cell>
          <cell r="EF290">
            <v>0</v>
          </cell>
          <cell r="EG290">
            <v>0</v>
          </cell>
          <cell r="EH290">
            <v>0</v>
          </cell>
          <cell r="EI290">
            <v>52102.97</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3248</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cell r="GG290">
            <v>0</v>
          </cell>
          <cell r="GH290">
            <v>0</v>
          </cell>
          <cell r="GI290">
            <v>0</v>
          </cell>
          <cell r="GJ290">
            <v>0</v>
          </cell>
          <cell r="GK290">
            <v>0</v>
          </cell>
          <cell r="GL290">
            <v>0</v>
          </cell>
          <cell r="GM290">
            <v>74987.45</v>
          </cell>
          <cell r="GN290">
            <v>63047.03</v>
          </cell>
          <cell r="GO290">
            <v>18896.61</v>
          </cell>
          <cell r="GP290">
            <v>0</v>
          </cell>
          <cell r="GQ290">
            <v>0</v>
          </cell>
          <cell r="GR290">
            <v>56197.86</v>
          </cell>
          <cell r="GS290">
            <v>8477.33</v>
          </cell>
          <cell r="GT290">
            <v>24421.9</v>
          </cell>
          <cell r="GU290">
            <v>16808.03</v>
          </cell>
          <cell r="GV290">
            <v>0</v>
          </cell>
          <cell r="GW290">
            <v>800</v>
          </cell>
          <cell r="GX290">
            <v>0</v>
          </cell>
          <cell r="GY290">
            <v>0</v>
          </cell>
          <cell r="GZ290">
            <v>0</v>
          </cell>
          <cell r="HA290">
            <v>0</v>
          </cell>
          <cell r="HB290">
            <v>0</v>
          </cell>
          <cell r="HC290">
            <v>0</v>
          </cell>
          <cell r="HD290">
            <v>0</v>
          </cell>
          <cell r="HE290">
            <v>0</v>
          </cell>
          <cell r="HF290">
            <v>0</v>
          </cell>
          <cell r="HG290">
            <v>0</v>
          </cell>
          <cell r="HH290">
            <v>0</v>
          </cell>
          <cell r="HI290">
            <v>0</v>
          </cell>
          <cell r="HJ290">
            <v>0</v>
          </cell>
          <cell r="HK290">
            <v>0</v>
          </cell>
          <cell r="HL290">
            <v>0</v>
          </cell>
          <cell r="HM290">
            <v>0</v>
          </cell>
          <cell r="HN290">
            <v>0</v>
          </cell>
          <cell r="HO290">
            <v>0</v>
          </cell>
          <cell r="HP290">
            <v>0</v>
          </cell>
          <cell r="HQ290">
            <v>0</v>
          </cell>
          <cell r="HR290">
            <v>0</v>
          </cell>
          <cell r="HS290">
            <v>0</v>
          </cell>
          <cell r="HT290">
            <v>0</v>
          </cell>
          <cell r="HU290">
            <v>0</v>
          </cell>
          <cell r="HV290">
            <v>0</v>
          </cell>
          <cell r="HW290">
            <v>0</v>
          </cell>
          <cell r="HX290">
            <v>0</v>
          </cell>
          <cell r="HY290">
            <v>0</v>
          </cell>
          <cell r="HZ290">
            <v>0</v>
          </cell>
          <cell r="IA290">
            <v>0</v>
          </cell>
          <cell r="IB290">
            <v>0</v>
          </cell>
          <cell r="IC290">
            <v>0</v>
          </cell>
          <cell r="ID290">
            <v>0</v>
          </cell>
          <cell r="IE290">
            <v>0</v>
          </cell>
          <cell r="IF290">
            <v>0</v>
          </cell>
          <cell r="IG290">
            <v>0</v>
          </cell>
          <cell r="IH290">
            <v>0</v>
          </cell>
          <cell r="II290">
            <v>0</v>
          </cell>
          <cell r="IJ290">
            <v>0</v>
          </cell>
          <cell r="IK290">
            <v>0</v>
          </cell>
          <cell r="IL290">
            <v>0</v>
          </cell>
          <cell r="IM290">
            <v>0</v>
          </cell>
          <cell r="IN290">
            <v>0</v>
          </cell>
          <cell r="IO290">
            <v>0</v>
          </cell>
          <cell r="IP290">
            <v>0</v>
          </cell>
          <cell r="IQ290">
            <v>0</v>
          </cell>
          <cell r="IR290">
            <v>0</v>
          </cell>
          <cell r="IS290">
            <v>0</v>
          </cell>
          <cell r="IT290">
            <v>0</v>
          </cell>
          <cell r="IU290">
            <v>72498</v>
          </cell>
          <cell r="IV290">
            <v>0</v>
          </cell>
          <cell r="IW290">
            <v>0</v>
          </cell>
          <cell r="IX290">
            <v>0</v>
          </cell>
          <cell r="IY290">
            <v>0</v>
          </cell>
          <cell r="IZ290">
            <v>0</v>
          </cell>
          <cell r="JA290">
            <v>0</v>
          </cell>
          <cell r="JB290">
            <v>0</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cell r="JX290">
            <v>0</v>
          </cell>
          <cell r="JY290">
            <v>0</v>
          </cell>
          <cell r="JZ290">
            <v>0</v>
          </cell>
          <cell r="KA290">
            <v>0</v>
          </cell>
          <cell r="KB290">
            <v>0</v>
          </cell>
          <cell r="KC290">
            <v>0</v>
          </cell>
          <cell r="KD290">
            <v>0</v>
          </cell>
          <cell r="KE290">
            <v>748340.63</v>
          </cell>
          <cell r="KF290">
            <v>257682.55</v>
          </cell>
          <cell r="KG290">
            <v>1317007.2</v>
          </cell>
          <cell r="KH290">
            <v>163654.25</v>
          </cell>
          <cell r="KI290">
            <v>47483.22</v>
          </cell>
          <cell r="KJ290">
            <v>5338.17</v>
          </cell>
          <cell r="KK290">
            <v>72498</v>
          </cell>
        </row>
        <row r="291">
          <cell r="A291">
            <v>288</v>
          </cell>
          <cell r="B291">
            <v>6534</v>
          </cell>
          <cell r="C291" t="str">
            <v>Underwood Comm School District</v>
          </cell>
          <cell r="D291">
            <v>3329068.2</v>
          </cell>
          <cell r="E291">
            <v>1231721.8799999999</v>
          </cell>
          <cell r="F291">
            <v>898342.48</v>
          </cell>
          <cell r="G291">
            <v>221702.97</v>
          </cell>
          <cell r="H291">
            <v>40006.54</v>
          </cell>
          <cell r="I291">
            <v>2096.59</v>
          </cell>
          <cell r="J291">
            <v>0</v>
          </cell>
          <cell r="K291">
            <v>0</v>
          </cell>
          <cell r="L291">
            <v>0</v>
          </cell>
          <cell r="M291">
            <v>26327.040000000001</v>
          </cell>
          <cell r="N291">
            <v>0</v>
          </cell>
          <cell r="O291">
            <v>0</v>
          </cell>
          <cell r="P291">
            <v>0</v>
          </cell>
          <cell r="Q291">
            <v>0</v>
          </cell>
          <cell r="R291">
            <v>105586.73</v>
          </cell>
          <cell r="S291">
            <v>29880.3</v>
          </cell>
          <cell r="T291">
            <v>0</v>
          </cell>
          <cell r="U291">
            <v>3144.43</v>
          </cell>
          <cell r="V291">
            <v>75.55</v>
          </cell>
          <cell r="W291">
            <v>0</v>
          </cell>
          <cell r="X291">
            <v>0</v>
          </cell>
          <cell r="Y291">
            <v>42745.279999999999</v>
          </cell>
          <cell r="Z291">
            <v>18977.689999999999</v>
          </cell>
          <cell r="AA291">
            <v>0</v>
          </cell>
          <cell r="AB291">
            <v>224.8</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186985.39</v>
          </cell>
          <cell r="BW291">
            <v>54555.21</v>
          </cell>
          <cell r="BX291">
            <v>0</v>
          </cell>
          <cell r="BY291">
            <v>277.29000000000002</v>
          </cell>
          <cell r="BZ291">
            <v>0</v>
          </cell>
          <cell r="CA291">
            <v>0</v>
          </cell>
          <cell r="CB291">
            <v>0</v>
          </cell>
          <cell r="CC291">
            <v>71259.55</v>
          </cell>
          <cell r="CD291">
            <v>34310.68</v>
          </cell>
          <cell r="CE291">
            <v>0</v>
          </cell>
          <cell r="CF291">
            <v>9909.64</v>
          </cell>
          <cell r="CG291">
            <v>63.77</v>
          </cell>
          <cell r="CH291">
            <v>0</v>
          </cell>
          <cell r="CI291">
            <v>0</v>
          </cell>
          <cell r="CJ291">
            <v>22508.62</v>
          </cell>
          <cell r="CK291">
            <v>14308.14</v>
          </cell>
          <cell r="CL291">
            <v>5000</v>
          </cell>
          <cell r="CM291">
            <v>0</v>
          </cell>
          <cell r="CN291">
            <v>0</v>
          </cell>
          <cell r="CO291">
            <v>0</v>
          </cell>
          <cell r="CP291">
            <v>0</v>
          </cell>
          <cell r="CQ291">
            <v>0</v>
          </cell>
          <cell r="CR291">
            <v>0</v>
          </cell>
          <cell r="CS291">
            <v>3802</v>
          </cell>
          <cell r="CT291">
            <v>0</v>
          </cell>
          <cell r="CU291">
            <v>0</v>
          </cell>
          <cell r="CV291">
            <v>0</v>
          </cell>
          <cell r="CW291">
            <v>0</v>
          </cell>
          <cell r="CX291">
            <v>0</v>
          </cell>
          <cell r="CY291">
            <v>0</v>
          </cell>
          <cell r="CZ291">
            <v>0</v>
          </cell>
          <cell r="DA291">
            <v>0</v>
          </cell>
          <cell r="DB291">
            <v>0</v>
          </cell>
          <cell r="DC291">
            <v>0</v>
          </cell>
          <cell r="DD291">
            <v>0</v>
          </cell>
          <cell r="DE291">
            <v>0</v>
          </cell>
          <cell r="DF291">
            <v>6125.35</v>
          </cell>
          <cell r="DG291">
            <v>18490.13</v>
          </cell>
          <cell r="DH291">
            <v>53.5</v>
          </cell>
          <cell r="DI291">
            <v>0</v>
          </cell>
          <cell r="DJ291">
            <v>14828.1</v>
          </cell>
          <cell r="DK291">
            <v>0</v>
          </cell>
          <cell r="DL291">
            <v>174377.24</v>
          </cell>
          <cell r="DM291">
            <v>63851.03</v>
          </cell>
          <cell r="DN291">
            <v>8181.84</v>
          </cell>
          <cell r="DO291">
            <v>902.23</v>
          </cell>
          <cell r="DP291">
            <v>0</v>
          </cell>
          <cell r="DQ291">
            <v>0</v>
          </cell>
          <cell r="DR291">
            <v>0</v>
          </cell>
          <cell r="DS291">
            <v>0</v>
          </cell>
          <cell r="DT291">
            <v>0</v>
          </cell>
          <cell r="DU291">
            <v>614</v>
          </cell>
          <cell r="DV291">
            <v>0</v>
          </cell>
          <cell r="DW291">
            <v>0</v>
          </cell>
          <cell r="DX291">
            <v>0</v>
          </cell>
          <cell r="DY291">
            <v>0</v>
          </cell>
          <cell r="DZ291">
            <v>410351.56</v>
          </cell>
          <cell r="EA291">
            <v>209217.55</v>
          </cell>
          <cell r="EB291">
            <v>4295.67</v>
          </cell>
          <cell r="EC291">
            <v>202.69</v>
          </cell>
          <cell r="ED291">
            <v>0</v>
          </cell>
          <cell r="EE291">
            <v>520</v>
          </cell>
          <cell r="EF291">
            <v>0</v>
          </cell>
          <cell r="EG291">
            <v>92284.32</v>
          </cell>
          <cell r="EH291">
            <v>33182.81</v>
          </cell>
          <cell r="EI291">
            <v>1199.4100000000001</v>
          </cell>
          <cell r="EJ291">
            <v>798.87</v>
          </cell>
          <cell r="EK291">
            <v>0</v>
          </cell>
          <cell r="EL291">
            <v>2004.74</v>
          </cell>
          <cell r="EM291">
            <v>0</v>
          </cell>
          <cell r="EN291">
            <v>0</v>
          </cell>
          <cell r="EO291">
            <v>0</v>
          </cell>
          <cell r="EP291">
            <v>0</v>
          </cell>
          <cell r="EQ291">
            <v>0</v>
          </cell>
          <cell r="ER291">
            <v>0</v>
          </cell>
          <cell r="ES291">
            <v>0</v>
          </cell>
          <cell r="ET291">
            <v>0</v>
          </cell>
          <cell r="EU291">
            <v>0</v>
          </cell>
          <cell r="EV291">
            <v>0</v>
          </cell>
          <cell r="EW291">
            <v>52658.8</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18388.36</v>
          </cell>
          <cell r="FS291">
            <v>0</v>
          </cell>
          <cell r="FT291">
            <v>0</v>
          </cell>
          <cell r="FU291">
            <v>0</v>
          </cell>
          <cell r="FV291">
            <v>0</v>
          </cell>
          <cell r="FW291">
            <v>3880.5</v>
          </cell>
          <cell r="FX291">
            <v>1167.27</v>
          </cell>
          <cell r="FY291">
            <v>159562.95000000001</v>
          </cell>
          <cell r="FZ291">
            <v>14193.39</v>
          </cell>
          <cell r="GA291">
            <v>86985.81</v>
          </cell>
          <cell r="GB291">
            <v>0</v>
          </cell>
          <cell r="GC291">
            <v>0</v>
          </cell>
          <cell r="GD291">
            <v>0</v>
          </cell>
          <cell r="GE291">
            <v>0</v>
          </cell>
          <cell r="GF291">
            <v>0</v>
          </cell>
          <cell r="GG291">
            <v>0</v>
          </cell>
          <cell r="GH291">
            <v>0</v>
          </cell>
          <cell r="GI291">
            <v>0</v>
          </cell>
          <cell r="GJ291">
            <v>0</v>
          </cell>
          <cell r="GK291">
            <v>315507.36</v>
          </cell>
          <cell r="GL291">
            <v>119766.34</v>
          </cell>
          <cell r="GM291">
            <v>146627.57</v>
          </cell>
          <cell r="GN291">
            <v>302050.44</v>
          </cell>
          <cell r="GO291">
            <v>33929.620000000003</v>
          </cell>
          <cell r="GP291">
            <v>0</v>
          </cell>
          <cell r="GQ291">
            <v>0</v>
          </cell>
          <cell r="GR291">
            <v>228861.1</v>
          </cell>
          <cell r="GS291">
            <v>54319.82</v>
          </cell>
          <cell r="GT291">
            <v>4447.93</v>
          </cell>
          <cell r="GU291">
            <v>70147.03</v>
          </cell>
          <cell r="GV291">
            <v>28610.880000000001</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cell r="HQ291">
            <v>0</v>
          </cell>
          <cell r="HR291">
            <v>0</v>
          </cell>
          <cell r="HS291">
            <v>0</v>
          </cell>
          <cell r="HT291">
            <v>0</v>
          </cell>
          <cell r="HU291">
            <v>0</v>
          </cell>
          <cell r="HV291">
            <v>0</v>
          </cell>
          <cell r="HW291">
            <v>0</v>
          </cell>
          <cell r="HX291">
            <v>0</v>
          </cell>
          <cell r="HY291">
            <v>0</v>
          </cell>
          <cell r="HZ291">
            <v>0</v>
          </cell>
          <cell r="IA291">
            <v>0</v>
          </cell>
          <cell r="IB291">
            <v>0</v>
          </cell>
          <cell r="IC291">
            <v>0</v>
          </cell>
          <cell r="ID291">
            <v>0</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324258</v>
          </cell>
          <cell r="IV291">
            <v>0</v>
          </cell>
          <cell r="IW291">
            <v>0</v>
          </cell>
          <cell r="IX291">
            <v>0</v>
          </cell>
          <cell r="IY291">
            <v>0</v>
          </cell>
          <cell r="IZ291">
            <v>0</v>
          </cell>
          <cell r="JA291">
            <v>0</v>
          </cell>
          <cell r="JB291">
            <v>0</v>
          </cell>
          <cell r="JC291">
            <v>0</v>
          </cell>
          <cell r="JD291">
            <v>0</v>
          </cell>
          <cell r="JE291">
            <v>0</v>
          </cell>
          <cell r="JF291">
            <v>0</v>
          </cell>
          <cell r="JG291">
            <v>0</v>
          </cell>
          <cell r="JH291">
            <v>0</v>
          </cell>
          <cell r="JI291">
            <v>0</v>
          </cell>
          <cell r="JJ291">
            <v>0</v>
          </cell>
          <cell r="JK291">
            <v>0</v>
          </cell>
          <cell r="JL291">
            <v>0</v>
          </cell>
          <cell r="JM291">
            <v>0</v>
          </cell>
          <cell r="JN291">
            <v>0</v>
          </cell>
          <cell r="JO291">
            <v>0</v>
          </cell>
          <cell r="JP291">
            <v>0</v>
          </cell>
          <cell r="JQ291">
            <v>0</v>
          </cell>
          <cell r="JR291">
            <v>0</v>
          </cell>
          <cell r="JS291">
            <v>0</v>
          </cell>
          <cell r="JT291">
            <v>0</v>
          </cell>
          <cell r="JU291">
            <v>0</v>
          </cell>
          <cell r="JV291">
            <v>0</v>
          </cell>
          <cell r="JW291">
            <v>0</v>
          </cell>
          <cell r="JX291">
            <v>0</v>
          </cell>
          <cell r="JY291">
            <v>0</v>
          </cell>
          <cell r="JZ291">
            <v>0</v>
          </cell>
          <cell r="KA291">
            <v>0</v>
          </cell>
          <cell r="KB291">
            <v>0</v>
          </cell>
          <cell r="KC291">
            <v>0</v>
          </cell>
          <cell r="KD291">
            <v>0</v>
          </cell>
          <cell r="KE291">
            <v>4983415.8499999996</v>
          </cell>
          <cell r="KF291">
            <v>1871384.07</v>
          </cell>
          <cell r="KG291">
            <v>1347938.18</v>
          </cell>
          <cell r="KH291">
            <v>623607.28</v>
          </cell>
          <cell r="KI291">
            <v>189672.17</v>
          </cell>
          <cell r="KJ291">
            <v>19449.43</v>
          </cell>
          <cell r="KK291">
            <v>324258</v>
          </cell>
        </row>
        <row r="292">
          <cell r="A292">
            <v>289</v>
          </cell>
          <cell r="B292">
            <v>6536</v>
          </cell>
          <cell r="C292" t="str">
            <v>Union Comm School District</v>
          </cell>
          <cell r="D292">
            <v>5365742.8</v>
          </cell>
          <cell r="E292">
            <v>1591551.63</v>
          </cell>
          <cell r="F292">
            <v>1033153.69</v>
          </cell>
          <cell r="G292">
            <v>229505.07</v>
          </cell>
          <cell r="H292">
            <v>43116.56</v>
          </cell>
          <cell r="I292">
            <v>3394</v>
          </cell>
          <cell r="J292">
            <v>0</v>
          </cell>
          <cell r="K292">
            <v>0</v>
          </cell>
          <cell r="L292">
            <v>0</v>
          </cell>
          <cell r="M292">
            <v>0</v>
          </cell>
          <cell r="N292">
            <v>0</v>
          </cell>
          <cell r="O292">
            <v>0</v>
          </cell>
          <cell r="P292">
            <v>0</v>
          </cell>
          <cell r="Q292">
            <v>0</v>
          </cell>
          <cell r="R292">
            <v>216842.04</v>
          </cell>
          <cell r="S292">
            <v>59673.35</v>
          </cell>
          <cell r="T292">
            <v>4862.5</v>
          </cell>
          <cell r="U292">
            <v>1003.53</v>
          </cell>
          <cell r="V292">
            <v>0</v>
          </cell>
          <cell r="W292">
            <v>480</v>
          </cell>
          <cell r="X292">
            <v>0</v>
          </cell>
          <cell r="Y292">
            <v>135191.95000000001</v>
          </cell>
          <cell r="Z292">
            <v>43114.1</v>
          </cell>
          <cell r="AA292">
            <v>8385.7000000000007</v>
          </cell>
          <cell r="AB292">
            <v>3283.28</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206968</v>
          </cell>
          <cell r="BW292">
            <v>53750.28</v>
          </cell>
          <cell r="BX292">
            <v>3992.05</v>
          </cell>
          <cell r="BY292">
            <v>1541.8</v>
          </cell>
          <cell r="BZ292">
            <v>1025.18</v>
          </cell>
          <cell r="CA292">
            <v>0</v>
          </cell>
          <cell r="CB292">
            <v>0</v>
          </cell>
          <cell r="CC292">
            <v>136187.54</v>
          </cell>
          <cell r="CD292">
            <v>45474.48</v>
          </cell>
          <cell r="CE292">
            <v>573.75</v>
          </cell>
          <cell r="CF292">
            <v>13367.51</v>
          </cell>
          <cell r="CG292">
            <v>0</v>
          </cell>
          <cell r="CH292">
            <v>0</v>
          </cell>
          <cell r="CI292">
            <v>0</v>
          </cell>
          <cell r="CJ292">
            <v>2717.32</v>
          </cell>
          <cell r="CK292">
            <v>464.04</v>
          </cell>
          <cell r="CL292">
            <v>103897.05</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72034.22</v>
          </cell>
          <cell r="DH292">
            <v>1416.43</v>
          </cell>
          <cell r="DI292">
            <v>0</v>
          </cell>
          <cell r="DJ292">
            <v>6407.1</v>
          </cell>
          <cell r="DK292">
            <v>0</v>
          </cell>
          <cell r="DL292">
            <v>146300</v>
          </cell>
          <cell r="DM292">
            <v>40701.599999999999</v>
          </cell>
          <cell r="DN292">
            <v>1553.88</v>
          </cell>
          <cell r="DO292">
            <v>153.29</v>
          </cell>
          <cell r="DP292">
            <v>0</v>
          </cell>
          <cell r="DQ292">
            <v>611</v>
          </cell>
          <cell r="DR292">
            <v>0</v>
          </cell>
          <cell r="DS292">
            <v>0</v>
          </cell>
          <cell r="DT292">
            <v>0</v>
          </cell>
          <cell r="DU292">
            <v>9523.82</v>
          </cell>
          <cell r="DV292">
            <v>0</v>
          </cell>
          <cell r="DW292">
            <v>0</v>
          </cell>
          <cell r="DX292">
            <v>0</v>
          </cell>
          <cell r="DY292">
            <v>0</v>
          </cell>
          <cell r="DZ292">
            <v>631456.54</v>
          </cell>
          <cell r="EA292">
            <v>210322.43</v>
          </cell>
          <cell r="EB292">
            <v>61521.53</v>
          </cell>
          <cell r="EC292">
            <v>7945.58</v>
          </cell>
          <cell r="ED292">
            <v>0</v>
          </cell>
          <cell r="EE292">
            <v>3599</v>
          </cell>
          <cell r="EF292">
            <v>0</v>
          </cell>
          <cell r="EG292">
            <v>93233.79</v>
          </cell>
          <cell r="EH292">
            <v>31473.99</v>
          </cell>
          <cell r="EI292">
            <v>11394.14</v>
          </cell>
          <cell r="EJ292">
            <v>2551.91</v>
          </cell>
          <cell r="EK292">
            <v>0</v>
          </cell>
          <cell r="EL292">
            <v>679.8</v>
          </cell>
          <cell r="EM292">
            <v>0</v>
          </cell>
          <cell r="EN292">
            <v>0</v>
          </cell>
          <cell r="EO292">
            <v>0</v>
          </cell>
          <cell r="EP292">
            <v>0</v>
          </cell>
          <cell r="EQ292">
            <v>0</v>
          </cell>
          <cell r="ER292">
            <v>0</v>
          </cell>
          <cell r="ES292">
            <v>0</v>
          </cell>
          <cell r="ET292">
            <v>0</v>
          </cell>
          <cell r="EU292">
            <v>0</v>
          </cell>
          <cell r="EV292">
            <v>0</v>
          </cell>
          <cell r="EW292">
            <v>2490.5500000000002</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cell r="FO292">
            <v>0</v>
          </cell>
          <cell r="FP292">
            <v>0</v>
          </cell>
          <cell r="FQ292">
            <v>0</v>
          </cell>
          <cell r="FR292">
            <v>6023</v>
          </cell>
          <cell r="FS292">
            <v>0</v>
          </cell>
          <cell r="FT292">
            <v>0</v>
          </cell>
          <cell r="FU292">
            <v>0</v>
          </cell>
          <cell r="FV292">
            <v>0</v>
          </cell>
          <cell r="FW292">
            <v>0</v>
          </cell>
          <cell r="FX292">
            <v>0</v>
          </cell>
          <cell r="FY292">
            <v>18770.29</v>
          </cell>
          <cell r="FZ292">
            <v>0</v>
          </cell>
          <cell r="GA292">
            <v>0</v>
          </cell>
          <cell r="GB292">
            <v>0</v>
          </cell>
          <cell r="GC292">
            <v>0</v>
          </cell>
          <cell r="GD292">
            <v>0</v>
          </cell>
          <cell r="GE292">
            <v>0</v>
          </cell>
          <cell r="GF292">
            <v>4191.38</v>
          </cell>
          <cell r="GG292">
            <v>0</v>
          </cell>
          <cell r="GH292">
            <v>0</v>
          </cell>
          <cell r="GI292">
            <v>0</v>
          </cell>
          <cell r="GJ292">
            <v>0</v>
          </cell>
          <cell r="GK292">
            <v>339406.05</v>
          </cell>
          <cell r="GL292">
            <v>97571.82</v>
          </cell>
          <cell r="GM292">
            <v>170459.5</v>
          </cell>
          <cell r="GN292">
            <v>369498.9</v>
          </cell>
          <cell r="GO292">
            <v>10132</v>
          </cell>
          <cell r="GP292">
            <v>0</v>
          </cell>
          <cell r="GQ292">
            <v>0</v>
          </cell>
          <cell r="GR292">
            <v>381010.94</v>
          </cell>
          <cell r="GS292">
            <v>70300.55</v>
          </cell>
          <cell r="GT292">
            <v>40858.949999999997</v>
          </cell>
          <cell r="GU292">
            <v>89376.35</v>
          </cell>
          <cell r="GV292">
            <v>0</v>
          </cell>
          <cell r="GW292">
            <v>337.5</v>
          </cell>
          <cell r="GX292">
            <v>0</v>
          </cell>
          <cell r="GY292">
            <v>0</v>
          </cell>
          <cell r="GZ292">
            <v>0</v>
          </cell>
          <cell r="HA292">
            <v>0</v>
          </cell>
          <cell r="HB292">
            <v>0</v>
          </cell>
          <cell r="HC292">
            <v>0</v>
          </cell>
          <cell r="HD292">
            <v>0</v>
          </cell>
          <cell r="HE292">
            <v>0</v>
          </cell>
          <cell r="HF292">
            <v>0</v>
          </cell>
          <cell r="HG292">
            <v>0</v>
          </cell>
          <cell r="HH292">
            <v>0</v>
          </cell>
          <cell r="HI292">
            <v>0</v>
          </cell>
          <cell r="HJ292">
            <v>0</v>
          </cell>
          <cell r="HK292">
            <v>0</v>
          </cell>
          <cell r="HL292">
            <v>0</v>
          </cell>
          <cell r="HM292">
            <v>0</v>
          </cell>
          <cell r="HN292">
            <v>0</v>
          </cell>
          <cell r="HO292">
            <v>0</v>
          </cell>
          <cell r="HP292">
            <v>0</v>
          </cell>
          <cell r="HQ292">
            <v>0</v>
          </cell>
          <cell r="HR292">
            <v>0</v>
          </cell>
          <cell r="HS292">
            <v>0</v>
          </cell>
          <cell r="HT292">
            <v>0</v>
          </cell>
          <cell r="HU292">
            <v>0</v>
          </cell>
          <cell r="HV292">
            <v>0</v>
          </cell>
          <cell r="HW292">
            <v>0</v>
          </cell>
          <cell r="HX292">
            <v>0</v>
          </cell>
          <cell r="HY292">
            <v>0</v>
          </cell>
          <cell r="HZ292">
            <v>0</v>
          </cell>
          <cell r="IA292">
            <v>0</v>
          </cell>
          <cell r="IB292">
            <v>0</v>
          </cell>
          <cell r="IC292">
            <v>0</v>
          </cell>
          <cell r="ID292">
            <v>0</v>
          </cell>
          <cell r="IE292">
            <v>0</v>
          </cell>
          <cell r="IF292">
            <v>0</v>
          </cell>
          <cell r="IG292">
            <v>0</v>
          </cell>
          <cell r="IH292">
            <v>0</v>
          </cell>
          <cell r="II292">
            <v>0</v>
          </cell>
          <cell r="IJ292">
            <v>0</v>
          </cell>
          <cell r="IK292">
            <v>0</v>
          </cell>
          <cell r="IL292">
            <v>0</v>
          </cell>
          <cell r="IM292">
            <v>0</v>
          </cell>
          <cell r="IN292">
            <v>0</v>
          </cell>
          <cell r="IO292">
            <v>0</v>
          </cell>
          <cell r="IP292">
            <v>0</v>
          </cell>
          <cell r="IQ292">
            <v>0</v>
          </cell>
          <cell r="IR292">
            <v>0</v>
          </cell>
          <cell r="IS292">
            <v>0</v>
          </cell>
          <cell r="IT292">
            <v>0</v>
          </cell>
          <cell r="IU292">
            <v>517452</v>
          </cell>
          <cell r="IV292">
            <v>0</v>
          </cell>
          <cell r="IW292">
            <v>0</v>
          </cell>
          <cell r="IX292">
            <v>0</v>
          </cell>
          <cell r="IY292">
            <v>0</v>
          </cell>
          <cell r="IZ292">
            <v>0</v>
          </cell>
          <cell r="JA292">
            <v>0</v>
          </cell>
          <cell r="JB292">
            <v>0</v>
          </cell>
          <cell r="JC292">
            <v>0</v>
          </cell>
          <cell r="JD292">
            <v>0</v>
          </cell>
          <cell r="JE292">
            <v>0</v>
          </cell>
          <cell r="JF292">
            <v>0</v>
          </cell>
          <cell r="JG292">
            <v>0</v>
          </cell>
          <cell r="JH292">
            <v>0</v>
          </cell>
          <cell r="JI292">
            <v>0</v>
          </cell>
          <cell r="JJ292">
            <v>0</v>
          </cell>
          <cell r="JK292">
            <v>0</v>
          </cell>
          <cell r="JL292">
            <v>0</v>
          </cell>
          <cell r="JM292">
            <v>0</v>
          </cell>
          <cell r="JN292">
            <v>0</v>
          </cell>
          <cell r="JO292">
            <v>0</v>
          </cell>
          <cell r="JP292">
            <v>0</v>
          </cell>
          <cell r="JQ292">
            <v>0</v>
          </cell>
          <cell r="JR292">
            <v>0</v>
          </cell>
          <cell r="JS292">
            <v>0</v>
          </cell>
          <cell r="JT292">
            <v>0</v>
          </cell>
          <cell r="JU292">
            <v>0</v>
          </cell>
          <cell r="JV292">
            <v>0</v>
          </cell>
          <cell r="JW292">
            <v>0</v>
          </cell>
          <cell r="JX292">
            <v>0</v>
          </cell>
          <cell r="JY292">
            <v>0</v>
          </cell>
          <cell r="JZ292">
            <v>0</v>
          </cell>
          <cell r="KA292">
            <v>0</v>
          </cell>
          <cell r="KB292">
            <v>0</v>
          </cell>
          <cell r="KC292">
            <v>0</v>
          </cell>
          <cell r="KD292">
            <v>2858.89</v>
          </cell>
          <cell r="KE292">
            <v>7655056.9699999997</v>
          </cell>
          <cell r="KF292">
            <v>2244398.27</v>
          </cell>
          <cell r="KG292">
            <v>1553686</v>
          </cell>
          <cell r="KH292">
            <v>719643.65</v>
          </cell>
          <cell r="KI292">
            <v>54273.74</v>
          </cell>
          <cell r="KJ292">
            <v>15508.4</v>
          </cell>
          <cell r="KK292">
            <v>520310.89</v>
          </cell>
        </row>
        <row r="293">
          <cell r="A293">
            <v>290</v>
          </cell>
          <cell r="B293">
            <v>6561</v>
          </cell>
          <cell r="C293" t="str">
            <v>United Comm School District</v>
          </cell>
          <cell r="D293">
            <v>1394415.7</v>
          </cell>
          <cell r="E293">
            <v>569338.84</v>
          </cell>
          <cell r="F293">
            <v>2181335.31</v>
          </cell>
          <cell r="G293">
            <v>18216.650000000001</v>
          </cell>
          <cell r="H293">
            <v>0</v>
          </cell>
          <cell r="I293">
            <v>0</v>
          </cell>
          <cell r="J293">
            <v>0</v>
          </cell>
          <cell r="K293">
            <v>0</v>
          </cell>
          <cell r="L293">
            <v>0</v>
          </cell>
          <cell r="M293">
            <v>0</v>
          </cell>
          <cell r="N293">
            <v>0</v>
          </cell>
          <cell r="O293">
            <v>0</v>
          </cell>
          <cell r="P293">
            <v>0</v>
          </cell>
          <cell r="Q293">
            <v>0</v>
          </cell>
          <cell r="R293">
            <v>35099.94</v>
          </cell>
          <cell r="S293">
            <v>19719.759999999998</v>
          </cell>
          <cell r="T293">
            <v>0</v>
          </cell>
          <cell r="U293">
            <v>0</v>
          </cell>
          <cell r="V293">
            <v>0</v>
          </cell>
          <cell r="W293">
            <v>0</v>
          </cell>
          <cell r="X293">
            <v>0</v>
          </cell>
          <cell r="Y293">
            <v>53809.02</v>
          </cell>
          <cell r="Z293">
            <v>17902.43</v>
          </cell>
          <cell r="AA293">
            <v>78.52</v>
          </cell>
          <cell r="AB293">
            <v>1488.99</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41077.06</v>
          </cell>
          <cell r="BW293">
            <v>12496.42</v>
          </cell>
          <cell r="BX293">
            <v>1718</v>
          </cell>
          <cell r="BY293">
            <v>3497.91</v>
          </cell>
          <cell r="BZ293">
            <v>0</v>
          </cell>
          <cell r="CA293">
            <v>0</v>
          </cell>
          <cell r="CB293">
            <v>0</v>
          </cell>
          <cell r="CC293">
            <v>17604.32</v>
          </cell>
          <cell r="CD293">
            <v>11861.43</v>
          </cell>
          <cell r="CE293">
            <v>2328.86</v>
          </cell>
          <cell r="CF293">
            <v>900.13</v>
          </cell>
          <cell r="CG293">
            <v>0</v>
          </cell>
          <cell r="CH293">
            <v>0</v>
          </cell>
          <cell r="CI293">
            <v>0</v>
          </cell>
          <cell r="CJ293">
            <v>68000</v>
          </cell>
          <cell r="CK293">
            <v>21198.400000000001</v>
          </cell>
          <cell r="CL293">
            <v>14462.02</v>
          </cell>
          <cell r="CM293">
            <v>2063.69</v>
          </cell>
          <cell r="CN293">
            <v>35874.29</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720</v>
          </cell>
          <cell r="DG293">
            <v>47718.5</v>
          </cell>
          <cell r="DH293">
            <v>994.54</v>
          </cell>
          <cell r="DI293">
            <v>0</v>
          </cell>
          <cell r="DJ293">
            <v>775</v>
          </cell>
          <cell r="DK293">
            <v>0</v>
          </cell>
          <cell r="DL293">
            <v>13522.26</v>
          </cell>
          <cell r="DM293">
            <v>6978.31</v>
          </cell>
          <cell r="DN293">
            <v>59032.62</v>
          </cell>
          <cell r="DO293">
            <v>22.68</v>
          </cell>
          <cell r="DP293">
            <v>0</v>
          </cell>
          <cell r="DQ293">
            <v>0</v>
          </cell>
          <cell r="DR293">
            <v>0</v>
          </cell>
          <cell r="DS293">
            <v>0</v>
          </cell>
          <cell r="DT293">
            <v>0</v>
          </cell>
          <cell r="DU293">
            <v>514</v>
          </cell>
          <cell r="DV293">
            <v>0</v>
          </cell>
          <cell r="DW293">
            <v>0</v>
          </cell>
          <cell r="DX293">
            <v>0</v>
          </cell>
          <cell r="DY293">
            <v>0</v>
          </cell>
          <cell r="DZ293">
            <v>133927.04000000001</v>
          </cell>
          <cell r="EA293">
            <v>47948.89</v>
          </cell>
          <cell r="EB293">
            <v>110</v>
          </cell>
          <cell r="EC293">
            <v>1606.22</v>
          </cell>
          <cell r="ED293">
            <v>0</v>
          </cell>
          <cell r="EE293">
            <v>0</v>
          </cell>
          <cell r="EF293">
            <v>0</v>
          </cell>
          <cell r="EG293">
            <v>83880.12</v>
          </cell>
          <cell r="EH293">
            <v>31750.15</v>
          </cell>
          <cell r="EI293">
            <v>18145.37</v>
          </cell>
          <cell r="EJ293">
            <v>830.52</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0</v>
          </cell>
          <cell r="FH293">
            <v>0</v>
          </cell>
          <cell r="FI293">
            <v>0</v>
          </cell>
          <cell r="FJ293">
            <v>0</v>
          </cell>
          <cell r="FK293">
            <v>0</v>
          </cell>
          <cell r="FL293">
            <v>0</v>
          </cell>
          <cell r="FM293">
            <v>0</v>
          </cell>
          <cell r="FN293">
            <v>0</v>
          </cell>
          <cell r="FO293">
            <v>0</v>
          </cell>
          <cell r="FP293">
            <v>0</v>
          </cell>
          <cell r="FQ293">
            <v>0</v>
          </cell>
          <cell r="FR293">
            <v>410</v>
          </cell>
          <cell r="FS293">
            <v>0</v>
          </cell>
          <cell r="FT293">
            <v>0</v>
          </cell>
          <cell r="FU293">
            <v>0</v>
          </cell>
          <cell r="FV293">
            <v>0</v>
          </cell>
          <cell r="FW293">
            <v>0</v>
          </cell>
          <cell r="FX293">
            <v>0</v>
          </cell>
          <cell r="FY293">
            <v>0</v>
          </cell>
          <cell r="FZ293">
            <v>0</v>
          </cell>
          <cell r="GA293">
            <v>0</v>
          </cell>
          <cell r="GB293">
            <v>0</v>
          </cell>
          <cell r="GC293">
            <v>0</v>
          </cell>
          <cell r="GD293">
            <v>0</v>
          </cell>
          <cell r="GE293">
            <v>0</v>
          </cell>
          <cell r="GF293">
            <v>0</v>
          </cell>
          <cell r="GG293">
            <v>0</v>
          </cell>
          <cell r="GH293">
            <v>0</v>
          </cell>
          <cell r="GI293">
            <v>0</v>
          </cell>
          <cell r="GJ293">
            <v>0</v>
          </cell>
          <cell r="GK293">
            <v>125580.69</v>
          </cell>
          <cell r="GL293">
            <v>41275.660000000003</v>
          </cell>
          <cell r="GM293">
            <v>37621.07</v>
          </cell>
          <cell r="GN293">
            <v>105650.04</v>
          </cell>
          <cell r="GO293">
            <v>17244</v>
          </cell>
          <cell r="GP293">
            <v>0</v>
          </cell>
          <cell r="GQ293">
            <v>0</v>
          </cell>
          <cell r="GR293">
            <v>71221.600000000006</v>
          </cell>
          <cell r="GS293">
            <v>18897.88</v>
          </cell>
          <cell r="GT293">
            <v>32246.560000000001</v>
          </cell>
          <cell r="GU293">
            <v>25312.51</v>
          </cell>
          <cell r="GV293">
            <v>0</v>
          </cell>
          <cell r="GW293">
            <v>12.5</v>
          </cell>
          <cell r="GX293">
            <v>0</v>
          </cell>
          <cell r="GY293">
            <v>0</v>
          </cell>
          <cell r="GZ293">
            <v>0</v>
          </cell>
          <cell r="HA293">
            <v>0</v>
          </cell>
          <cell r="HB293">
            <v>0</v>
          </cell>
          <cell r="HC293">
            <v>0</v>
          </cell>
          <cell r="HD293">
            <v>0</v>
          </cell>
          <cell r="HE293">
            <v>0</v>
          </cell>
          <cell r="HF293">
            <v>0</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cell r="HU293">
            <v>0</v>
          </cell>
          <cell r="HV293">
            <v>0</v>
          </cell>
          <cell r="HW293">
            <v>0</v>
          </cell>
          <cell r="HX293">
            <v>0</v>
          </cell>
          <cell r="HY293">
            <v>0</v>
          </cell>
          <cell r="HZ293">
            <v>0</v>
          </cell>
          <cell r="IA293">
            <v>0</v>
          </cell>
          <cell r="IB293">
            <v>0</v>
          </cell>
          <cell r="IC293">
            <v>0</v>
          </cell>
          <cell r="ID293">
            <v>0</v>
          </cell>
          <cell r="IE293">
            <v>0</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178183</v>
          </cell>
          <cell r="IV293">
            <v>0</v>
          </cell>
          <cell r="IW293">
            <v>0</v>
          </cell>
          <cell r="IX293">
            <v>0</v>
          </cell>
          <cell r="IY293">
            <v>0</v>
          </cell>
          <cell r="IZ293">
            <v>0</v>
          </cell>
          <cell r="JA293">
            <v>0</v>
          </cell>
          <cell r="JB293">
            <v>0</v>
          </cell>
          <cell r="JC293">
            <v>0</v>
          </cell>
          <cell r="JD293">
            <v>0</v>
          </cell>
          <cell r="JE293">
            <v>0</v>
          </cell>
          <cell r="JF293">
            <v>0</v>
          </cell>
          <cell r="JG293">
            <v>0</v>
          </cell>
          <cell r="JH293">
            <v>0</v>
          </cell>
          <cell r="JI293">
            <v>0</v>
          </cell>
          <cell r="JJ293">
            <v>0</v>
          </cell>
          <cell r="JK293">
            <v>0</v>
          </cell>
          <cell r="JL293">
            <v>0</v>
          </cell>
          <cell r="JM293">
            <v>0</v>
          </cell>
          <cell r="JN293">
            <v>0</v>
          </cell>
          <cell r="JO293">
            <v>0</v>
          </cell>
          <cell r="JP293">
            <v>0</v>
          </cell>
          <cell r="JQ293">
            <v>0</v>
          </cell>
          <cell r="JR293">
            <v>0</v>
          </cell>
          <cell r="JS293">
            <v>0</v>
          </cell>
          <cell r="JT293">
            <v>0</v>
          </cell>
          <cell r="JU293">
            <v>0</v>
          </cell>
          <cell r="JV293">
            <v>0</v>
          </cell>
          <cell r="JW293">
            <v>0</v>
          </cell>
          <cell r="JX293">
            <v>0</v>
          </cell>
          <cell r="JY293">
            <v>0</v>
          </cell>
          <cell r="JZ293">
            <v>0</v>
          </cell>
          <cell r="KA293">
            <v>0</v>
          </cell>
          <cell r="KB293">
            <v>0</v>
          </cell>
          <cell r="KC293">
            <v>0</v>
          </cell>
          <cell r="KD293">
            <v>0</v>
          </cell>
          <cell r="KE293">
            <v>2038137.75</v>
          </cell>
          <cell r="KF293">
            <v>800088.17</v>
          </cell>
          <cell r="KG293">
            <v>2395720.83</v>
          </cell>
          <cell r="KH293">
            <v>160583.88</v>
          </cell>
          <cell r="KI293">
            <v>53118.29</v>
          </cell>
          <cell r="KJ293">
            <v>787.5</v>
          </cell>
          <cell r="KK293">
            <v>178183</v>
          </cell>
        </row>
        <row r="294">
          <cell r="A294">
            <v>291</v>
          </cell>
          <cell r="B294">
            <v>6579</v>
          </cell>
          <cell r="C294" t="str">
            <v>Urbandale Comm School District</v>
          </cell>
          <cell r="D294">
            <v>21320851.52</v>
          </cell>
          <cell r="E294">
            <v>5844808.9000000004</v>
          </cell>
          <cell r="F294">
            <v>2390454.9700000002</v>
          </cell>
          <cell r="G294">
            <v>1286538.3500000001</v>
          </cell>
          <cell r="H294">
            <v>20922.830000000002</v>
          </cell>
          <cell r="I294">
            <v>2316.16</v>
          </cell>
          <cell r="J294">
            <v>0</v>
          </cell>
          <cell r="K294">
            <v>284405.98</v>
          </cell>
          <cell r="L294">
            <v>71671.7</v>
          </cell>
          <cell r="M294">
            <v>0</v>
          </cell>
          <cell r="N294">
            <v>0</v>
          </cell>
          <cell r="O294">
            <v>0</v>
          </cell>
          <cell r="P294">
            <v>0</v>
          </cell>
          <cell r="Q294">
            <v>0</v>
          </cell>
          <cell r="R294">
            <v>658659.93999999994</v>
          </cell>
          <cell r="S294">
            <v>184227.99</v>
          </cell>
          <cell r="T294">
            <v>0</v>
          </cell>
          <cell r="U294">
            <v>1418.97</v>
          </cell>
          <cell r="V294">
            <v>0</v>
          </cell>
          <cell r="W294">
            <v>260</v>
          </cell>
          <cell r="X294">
            <v>0</v>
          </cell>
          <cell r="Y294">
            <v>420383.74</v>
          </cell>
          <cell r="Z294">
            <v>119406.53</v>
          </cell>
          <cell r="AA294">
            <v>14850.6</v>
          </cell>
          <cell r="AB294">
            <v>63200.13</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222855.16</v>
          </cell>
          <cell r="BP294">
            <v>65219.12</v>
          </cell>
          <cell r="BQ294">
            <v>99984.27</v>
          </cell>
          <cell r="BR294">
            <v>0</v>
          </cell>
          <cell r="BS294">
            <v>0</v>
          </cell>
          <cell r="BT294">
            <v>0</v>
          </cell>
          <cell r="BU294">
            <v>0</v>
          </cell>
          <cell r="BV294">
            <v>1348032.39</v>
          </cell>
          <cell r="BW294">
            <v>357013.67</v>
          </cell>
          <cell r="BX294">
            <v>132144.88</v>
          </cell>
          <cell r="BY294">
            <v>5130.9399999999996</v>
          </cell>
          <cell r="BZ294">
            <v>0</v>
          </cell>
          <cell r="CA294">
            <v>561</v>
          </cell>
          <cell r="CB294">
            <v>0</v>
          </cell>
          <cell r="CC294">
            <v>345496.41</v>
          </cell>
          <cell r="CD294">
            <v>87162.76</v>
          </cell>
          <cell r="CE294">
            <v>0</v>
          </cell>
          <cell r="CF294">
            <v>52068.17</v>
          </cell>
          <cell r="CG294">
            <v>0</v>
          </cell>
          <cell r="CH294">
            <v>0</v>
          </cell>
          <cell r="CI294">
            <v>0</v>
          </cell>
          <cell r="CJ294">
            <v>0</v>
          </cell>
          <cell r="CK294">
            <v>0</v>
          </cell>
          <cell r="CL294">
            <v>65438.13</v>
          </cell>
          <cell r="CM294">
            <v>62377.59</v>
          </cell>
          <cell r="CN294">
            <v>364766.14</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156710.23000000001</v>
          </cell>
          <cell r="DH294">
            <v>24260.66</v>
          </cell>
          <cell r="DI294">
            <v>0</v>
          </cell>
          <cell r="DJ294">
            <v>5503.25</v>
          </cell>
          <cell r="DK294">
            <v>0</v>
          </cell>
          <cell r="DL294">
            <v>625026.94999999995</v>
          </cell>
          <cell r="DM294">
            <v>169508.16</v>
          </cell>
          <cell r="DN294">
            <v>15888.26</v>
          </cell>
          <cell r="DO294">
            <v>0</v>
          </cell>
          <cell r="DP294">
            <v>0</v>
          </cell>
          <cell r="DQ294">
            <v>561</v>
          </cell>
          <cell r="DR294">
            <v>0</v>
          </cell>
          <cell r="DS294">
            <v>0</v>
          </cell>
          <cell r="DT294">
            <v>0</v>
          </cell>
          <cell r="DU294">
            <v>3533</v>
          </cell>
          <cell r="DV294">
            <v>0</v>
          </cell>
          <cell r="DW294">
            <v>0</v>
          </cell>
          <cell r="DX294">
            <v>0</v>
          </cell>
          <cell r="DY294">
            <v>0</v>
          </cell>
          <cell r="DZ294">
            <v>2505431.56</v>
          </cell>
          <cell r="EA294">
            <v>839609.13</v>
          </cell>
          <cell r="EB294">
            <v>227393.53</v>
          </cell>
          <cell r="EC294">
            <v>66059.149999999994</v>
          </cell>
          <cell r="ED294">
            <v>44779.51</v>
          </cell>
          <cell r="EE294">
            <v>6561.99</v>
          </cell>
          <cell r="EF294">
            <v>0</v>
          </cell>
          <cell r="EG294">
            <v>332602.02</v>
          </cell>
          <cell r="EH294">
            <v>89835.520000000004</v>
          </cell>
          <cell r="EI294">
            <v>197931.41</v>
          </cell>
          <cell r="EJ294">
            <v>16061.28</v>
          </cell>
          <cell r="EK294">
            <v>0</v>
          </cell>
          <cell r="EL294">
            <v>502.5</v>
          </cell>
          <cell r="EM294">
            <v>0</v>
          </cell>
          <cell r="EN294">
            <v>0</v>
          </cell>
          <cell r="EO294">
            <v>0</v>
          </cell>
          <cell r="EP294">
            <v>0</v>
          </cell>
          <cell r="EQ294">
            <v>0</v>
          </cell>
          <cell r="ER294">
            <v>0</v>
          </cell>
          <cell r="ES294">
            <v>0</v>
          </cell>
          <cell r="ET294">
            <v>0</v>
          </cell>
          <cell r="EU294">
            <v>0</v>
          </cell>
          <cell r="EV294">
            <v>0</v>
          </cell>
          <cell r="EW294">
            <v>97236.82</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96519.039999999994</v>
          </cell>
          <cell r="FQ294">
            <v>27529.119999999999</v>
          </cell>
          <cell r="FR294">
            <v>108168.64</v>
          </cell>
          <cell r="FS294">
            <v>2827.98</v>
          </cell>
          <cell r="FT294">
            <v>0</v>
          </cell>
          <cell r="FU294">
            <v>8161</v>
          </cell>
          <cell r="FV294">
            <v>0</v>
          </cell>
          <cell r="FW294">
            <v>388357.37</v>
          </cell>
          <cell r="FX294">
            <v>100312.17</v>
          </cell>
          <cell r="FY294">
            <v>0</v>
          </cell>
          <cell r="FZ294">
            <v>0</v>
          </cell>
          <cell r="GA294">
            <v>0</v>
          </cell>
          <cell r="GB294">
            <v>0</v>
          </cell>
          <cell r="GC294">
            <v>0</v>
          </cell>
          <cell r="GD294">
            <v>0</v>
          </cell>
          <cell r="GE294">
            <v>0</v>
          </cell>
          <cell r="GF294">
            <v>0</v>
          </cell>
          <cell r="GG294">
            <v>0</v>
          </cell>
          <cell r="GH294">
            <v>0</v>
          </cell>
          <cell r="GI294">
            <v>0</v>
          </cell>
          <cell r="GJ294">
            <v>0</v>
          </cell>
          <cell r="GK294">
            <v>1413712.64</v>
          </cell>
          <cell r="GL294">
            <v>434948.99</v>
          </cell>
          <cell r="GM294">
            <v>406782.24</v>
          </cell>
          <cell r="GN294">
            <v>1415621.62</v>
          </cell>
          <cell r="GO294">
            <v>13611.67</v>
          </cell>
          <cell r="GP294">
            <v>0</v>
          </cell>
          <cell r="GQ294">
            <v>0</v>
          </cell>
          <cell r="GR294">
            <v>0</v>
          </cell>
          <cell r="GS294">
            <v>0</v>
          </cell>
          <cell r="GT294">
            <v>1391604.85</v>
          </cell>
          <cell r="GU294">
            <v>56673.62</v>
          </cell>
          <cell r="GV294">
            <v>0</v>
          </cell>
          <cell r="GW294">
            <v>0</v>
          </cell>
          <cell r="GX294">
            <v>0</v>
          </cell>
          <cell r="GY294">
            <v>0</v>
          </cell>
          <cell r="GZ294">
            <v>0</v>
          </cell>
          <cell r="HA294">
            <v>0</v>
          </cell>
          <cell r="HB294">
            <v>0</v>
          </cell>
          <cell r="HC294">
            <v>0</v>
          </cell>
          <cell r="HD294">
            <v>0</v>
          </cell>
          <cell r="HE294">
            <v>0</v>
          </cell>
          <cell r="HF294">
            <v>0</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848.47</v>
          </cell>
          <cell r="HU294">
            <v>145.01</v>
          </cell>
          <cell r="HV294">
            <v>0</v>
          </cell>
          <cell r="HW294">
            <v>0</v>
          </cell>
          <cell r="HX294">
            <v>0</v>
          </cell>
          <cell r="HY294">
            <v>0</v>
          </cell>
          <cell r="HZ294">
            <v>0</v>
          </cell>
          <cell r="IA294">
            <v>0</v>
          </cell>
          <cell r="IB294">
            <v>0</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v>
          </cell>
          <cell r="IS294">
            <v>0</v>
          </cell>
          <cell r="IT294">
            <v>0</v>
          </cell>
          <cell r="IU294">
            <v>1579970</v>
          </cell>
          <cell r="IV294">
            <v>0</v>
          </cell>
          <cell r="IW294">
            <v>0</v>
          </cell>
          <cell r="IX294">
            <v>0</v>
          </cell>
          <cell r="IY294">
            <v>0</v>
          </cell>
          <cell r="IZ294">
            <v>0</v>
          </cell>
          <cell r="JA294">
            <v>0</v>
          </cell>
          <cell r="JB294">
            <v>271457.91999999998</v>
          </cell>
          <cell r="JC294">
            <v>0</v>
          </cell>
          <cell r="JD294">
            <v>0</v>
          </cell>
          <cell r="JE294">
            <v>0</v>
          </cell>
          <cell r="JF294">
            <v>0</v>
          </cell>
          <cell r="JG294">
            <v>0</v>
          </cell>
          <cell r="JH294">
            <v>0</v>
          </cell>
          <cell r="JI294">
            <v>0</v>
          </cell>
          <cell r="JJ294">
            <v>0</v>
          </cell>
          <cell r="JK294">
            <v>0</v>
          </cell>
          <cell r="JL294">
            <v>0</v>
          </cell>
          <cell r="JM294">
            <v>0</v>
          </cell>
          <cell r="JN294">
            <v>0</v>
          </cell>
          <cell r="JO294">
            <v>0</v>
          </cell>
          <cell r="JP294">
            <v>0</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29963183.190000001</v>
          </cell>
          <cell r="KF294">
            <v>8391398.7699999996</v>
          </cell>
          <cell r="KG294">
            <v>5308121.83</v>
          </cell>
          <cell r="KH294">
            <v>3052238.46</v>
          </cell>
          <cell r="KI294">
            <v>444080.15</v>
          </cell>
          <cell r="KJ294">
            <v>24426.9</v>
          </cell>
          <cell r="KK294">
            <v>1851427.92</v>
          </cell>
        </row>
        <row r="295">
          <cell r="A295">
            <v>292</v>
          </cell>
          <cell r="B295">
            <v>6592</v>
          </cell>
          <cell r="C295" t="str">
            <v>Van Buren County Comm School District</v>
          </cell>
          <cell r="D295">
            <v>4540148.97</v>
          </cell>
          <cell r="E295">
            <v>1466747.97</v>
          </cell>
          <cell r="F295">
            <v>1693687.83</v>
          </cell>
          <cell r="G295">
            <v>429337.42</v>
          </cell>
          <cell r="H295">
            <v>358515.97</v>
          </cell>
          <cell r="I295">
            <v>28566.54</v>
          </cell>
          <cell r="J295">
            <v>0</v>
          </cell>
          <cell r="K295">
            <v>0</v>
          </cell>
          <cell r="L295">
            <v>0</v>
          </cell>
          <cell r="M295">
            <v>0</v>
          </cell>
          <cell r="N295">
            <v>0</v>
          </cell>
          <cell r="O295">
            <v>0</v>
          </cell>
          <cell r="P295">
            <v>0</v>
          </cell>
          <cell r="Q295">
            <v>0</v>
          </cell>
          <cell r="R295">
            <v>103297.11</v>
          </cell>
          <cell r="S295">
            <v>36704.28</v>
          </cell>
          <cell r="T295">
            <v>3946</v>
          </cell>
          <cell r="U295">
            <v>127.64</v>
          </cell>
          <cell r="V295">
            <v>0</v>
          </cell>
          <cell r="W295">
            <v>0</v>
          </cell>
          <cell r="X295">
            <v>0</v>
          </cell>
          <cell r="Y295">
            <v>71170.850000000006</v>
          </cell>
          <cell r="Z295">
            <v>25052.6</v>
          </cell>
          <cell r="AA295">
            <v>39.78</v>
          </cell>
          <cell r="AB295">
            <v>5405.95</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25950.02</v>
          </cell>
          <cell r="BP295">
            <v>4434.6000000000004</v>
          </cell>
          <cell r="BQ295">
            <v>21421.05</v>
          </cell>
          <cell r="BR295">
            <v>993.54</v>
          </cell>
          <cell r="BS295">
            <v>0</v>
          </cell>
          <cell r="BT295">
            <v>0</v>
          </cell>
          <cell r="BU295">
            <v>0</v>
          </cell>
          <cell r="BV295">
            <v>2166.66</v>
          </cell>
          <cell r="BW295">
            <v>681.39</v>
          </cell>
          <cell r="BX295">
            <v>0</v>
          </cell>
          <cell r="BY295">
            <v>0</v>
          </cell>
          <cell r="BZ295">
            <v>0</v>
          </cell>
          <cell r="CA295">
            <v>0</v>
          </cell>
          <cell r="CB295">
            <v>0</v>
          </cell>
          <cell r="CC295">
            <v>42859.71</v>
          </cell>
          <cell r="CD295">
            <v>7161.47</v>
          </cell>
          <cell r="CE295">
            <v>33984.400000000001</v>
          </cell>
          <cell r="CF295">
            <v>12056.25</v>
          </cell>
          <cell r="CG295">
            <v>0</v>
          </cell>
          <cell r="CH295">
            <v>3017.07</v>
          </cell>
          <cell r="CI295">
            <v>0</v>
          </cell>
          <cell r="CJ295">
            <v>57458.1</v>
          </cell>
          <cell r="CK295">
            <v>17040.32</v>
          </cell>
          <cell r="CL295">
            <v>22288.89</v>
          </cell>
          <cell r="CM295">
            <v>7208.58</v>
          </cell>
          <cell r="CN295">
            <v>639.96</v>
          </cell>
          <cell r="CO295">
            <v>21.17</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40335.24</v>
          </cell>
          <cell r="DH295">
            <v>2672.79</v>
          </cell>
          <cell r="DI295">
            <v>0</v>
          </cell>
          <cell r="DJ295">
            <v>37787.339999999997</v>
          </cell>
          <cell r="DK295">
            <v>0</v>
          </cell>
          <cell r="DL295">
            <v>220661.33</v>
          </cell>
          <cell r="DM295">
            <v>42314.73</v>
          </cell>
          <cell r="DN295">
            <v>10098.82</v>
          </cell>
          <cell r="DO295">
            <v>31632.59</v>
          </cell>
          <cell r="DP295">
            <v>0</v>
          </cell>
          <cell r="DQ295">
            <v>2128</v>
          </cell>
          <cell r="DR295">
            <v>0</v>
          </cell>
          <cell r="DS295">
            <v>20240</v>
          </cell>
          <cell r="DT295">
            <v>3459.01</v>
          </cell>
          <cell r="DU295">
            <v>779</v>
          </cell>
          <cell r="DV295">
            <v>0</v>
          </cell>
          <cell r="DW295">
            <v>0</v>
          </cell>
          <cell r="DX295">
            <v>0</v>
          </cell>
          <cell r="DY295">
            <v>0</v>
          </cell>
          <cell r="DZ295">
            <v>492904.33</v>
          </cell>
          <cell r="EA295">
            <v>97461.71</v>
          </cell>
          <cell r="EB295">
            <v>14435.66</v>
          </cell>
          <cell r="EC295">
            <v>28.14</v>
          </cell>
          <cell r="ED295">
            <v>0</v>
          </cell>
          <cell r="EE295">
            <v>3664</v>
          </cell>
          <cell r="EF295">
            <v>0</v>
          </cell>
          <cell r="EG295">
            <v>88279.1</v>
          </cell>
          <cell r="EH295">
            <v>23512.5</v>
          </cell>
          <cell r="EI295">
            <v>19815.23</v>
          </cell>
          <cell r="EJ295">
            <v>357.79</v>
          </cell>
          <cell r="EK295">
            <v>0</v>
          </cell>
          <cell r="EL295">
            <v>2320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52349.65</v>
          </cell>
          <cell r="FQ295">
            <v>17965.66</v>
          </cell>
          <cell r="FR295">
            <v>22.58</v>
          </cell>
          <cell r="FS295">
            <v>274.95999999999998</v>
          </cell>
          <cell r="FT295">
            <v>0</v>
          </cell>
          <cell r="FU295">
            <v>1845</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v>
          </cell>
          <cell r="GK295">
            <v>164154.92000000001</v>
          </cell>
          <cell r="GL295">
            <v>37210.92</v>
          </cell>
          <cell r="GM295">
            <v>352928.61</v>
          </cell>
          <cell r="GN295">
            <v>286371.12</v>
          </cell>
          <cell r="GO295">
            <v>5642.08</v>
          </cell>
          <cell r="GP295">
            <v>0</v>
          </cell>
          <cell r="GQ295">
            <v>0</v>
          </cell>
          <cell r="GR295">
            <v>434598.18</v>
          </cell>
          <cell r="GS295">
            <v>87329.87</v>
          </cell>
          <cell r="GT295">
            <v>21081.599999999999</v>
          </cell>
          <cell r="GU295">
            <v>112885.73</v>
          </cell>
          <cell r="GV295">
            <v>0</v>
          </cell>
          <cell r="GW295">
            <v>8729.25</v>
          </cell>
          <cell r="GX295">
            <v>0</v>
          </cell>
          <cell r="GY295">
            <v>0</v>
          </cell>
          <cell r="GZ295">
            <v>0</v>
          </cell>
          <cell r="HA295">
            <v>0</v>
          </cell>
          <cell r="HB295">
            <v>0</v>
          </cell>
          <cell r="HC295">
            <v>0</v>
          </cell>
          <cell r="HD295">
            <v>0</v>
          </cell>
          <cell r="HE295">
            <v>0</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v>
          </cell>
          <cell r="HY295">
            <v>0</v>
          </cell>
          <cell r="HZ295">
            <v>0</v>
          </cell>
          <cell r="IA295">
            <v>0</v>
          </cell>
          <cell r="IB295">
            <v>0</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v>
          </cell>
          <cell r="IS295">
            <v>0</v>
          </cell>
          <cell r="IT295">
            <v>0</v>
          </cell>
          <cell r="IU295">
            <v>428291</v>
          </cell>
          <cell r="IV295">
            <v>0</v>
          </cell>
          <cell r="IW295">
            <v>0</v>
          </cell>
          <cell r="IX295">
            <v>0</v>
          </cell>
          <cell r="IY295">
            <v>0</v>
          </cell>
          <cell r="IZ295">
            <v>0</v>
          </cell>
          <cell r="JA295">
            <v>0</v>
          </cell>
          <cell r="JB295">
            <v>10783.96</v>
          </cell>
          <cell r="JC295">
            <v>0</v>
          </cell>
          <cell r="JD295">
            <v>0</v>
          </cell>
          <cell r="JE295">
            <v>0</v>
          </cell>
          <cell r="JF295">
            <v>0</v>
          </cell>
          <cell r="JG295">
            <v>0</v>
          </cell>
          <cell r="JH295">
            <v>0</v>
          </cell>
          <cell r="JI295">
            <v>0</v>
          </cell>
          <cell r="JJ295">
            <v>0</v>
          </cell>
          <cell r="JK295">
            <v>0</v>
          </cell>
          <cell r="JL295">
            <v>0</v>
          </cell>
          <cell r="JM295">
            <v>0</v>
          </cell>
          <cell r="JN295">
            <v>0</v>
          </cell>
          <cell r="JO295">
            <v>0</v>
          </cell>
          <cell r="JP295">
            <v>0</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1750000</v>
          </cell>
          <cell r="KE295">
            <v>6316238.9299999997</v>
          </cell>
          <cell r="KF295">
            <v>1867077.03</v>
          </cell>
          <cell r="KG295">
            <v>2234864.69</v>
          </cell>
          <cell r="KH295">
            <v>889352.5</v>
          </cell>
          <cell r="KI295">
            <v>364798.01</v>
          </cell>
          <cell r="KJ295">
            <v>88078.37</v>
          </cell>
          <cell r="KK295">
            <v>2189074.96</v>
          </cell>
        </row>
        <row r="296">
          <cell r="A296">
            <v>293</v>
          </cell>
          <cell r="B296">
            <v>6615</v>
          </cell>
          <cell r="C296" t="str">
            <v>Van Meter Comm School District</v>
          </cell>
          <cell r="D296">
            <v>4262289.3899999997</v>
          </cell>
          <cell r="E296">
            <v>1278887.1200000001</v>
          </cell>
          <cell r="F296">
            <v>544660.05000000005</v>
          </cell>
          <cell r="G296">
            <v>172855.94</v>
          </cell>
          <cell r="H296">
            <v>5887.36</v>
          </cell>
          <cell r="I296">
            <v>4580.0200000000004</v>
          </cell>
          <cell r="J296">
            <v>0</v>
          </cell>
          <cell r="K296">
            <v>0</v>
          </cell>
          <cell r="L296">
            <v>0</v>
          </cell>
          <cell r="M296">
            <v>36038</v>
          </cell>
          <cell r="N296">
            <v>0</v>
          </cell>
          <cell r="O296">
            <v>0</v>
          </cell>
          <cell r="P296">
            <v>0</v>
          </cell>
          <cell r="Q296">
            <v>0</v>
          </cell>
          <cell r="R296">
            <v>101832.87</v>
          </cell>
          <cell r="S296">
            <v>31535.32</v>
          </cell>
          <cell r="T296">
            <v>0</v>
          </cell>
          <cell r="U296">
            <v>3775.38</v>
          </cell>
          <cell r="V296">
            <v>0</v>
          </cell>
          <cell r="W296">
            <v>110</v>
          </cell>
          <cell r="X296">
            <v>0</v>
          </cell>
          <cell r="Y296">
            <v>56815</v>
          </cell>
          <cell r="Z296">
            <v>9876.09</v>
          </cell>
          <cell r="AA296">
            <v>0</v>
          </cell>
          <cell r="AB296">
            <v>3531.05</v>
          </cell>
          <cell r="AC296">
            <v>2389.0500000000002</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5701</v>
          </cell>
          <cell r="BY296">
            <v>377.15</v>
          </cell>
          <cell r="BZ296">
            <v>0</v>
          </cell>
          <cell r="CA296">
            <v>0</v>
          </cell>
          <cell r="CB296">
            <v>0</v>
          </cell>
          <cell r="CC296">
            <v>94660.07</v>
          </cell>
          <cell r="CD296">
            <v>22970.23</v>
          </cell>
          <cell r="CE296">
            <v>0</v>
          </cell>
          <cell r="CF296">
            <v>2157.3200000000002</v>
          </cell>
          <cell r="CG296">
            <v>0</v>
          </cell>
          <cell r="CH296">
            <v>0</v>
          </cell>
          <cell r="CI296">
            <v>0</v>
          </cell>
          <cell r="CJ296">
            <v>76234.789999999994</v>
          </cell>
          <cell r="CK296">
            <v>28210.82</v>
          </cell>
          <cell r="CL296">
            <v>18245.25</v>
          </cell>
          <cell r="CM296">
            <v>42658.53</v>
          </cell>
          <cell r="CN296">
            <v>0</v>
          </cell>
          <cell r="CO296">
            <v>537.5</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19393.45</v>
          </cell>
          <cell r="DH296">
            <v>1485.13</v>
          </cell>
          <cell r="DI296">
            <v>0</v>
          </cell>
          <cell r="DJ296">
            <v>229</v>
          </cell>
          <cell r="DK296">
            <v>0</v>
          </cell>
          <cell r="DL296">
            <v>229596.52</v>
          </cell>
          <cell r="DM296">
            <v>37059.72</v>
          </cell>
          <cell r="DN296">
            <v>0</v>
          </cell>
          <cell r="DO296">
            <v>103.95</v>
          </cell>
          <cell r="DP296">
            <v>0</v>
          </cell>
          <cell r="DQ296">
            <v>1194</v>
          </cell>
          <cell r="DR296">
            <v>0</v>
          </cell>
          <cell r="DS296">
            <v>0</v>
          </cell>
          <cell r="DT296">
            <v>0</v>
          </cell>
          <cell r="DU296">
            <v>0</v>
          </cell>
          <cell r="DV296">
            <v>0</v>
          </cell>
          <cell r="DW296">
            <v>0</v>
          </cell>
          <cell r="DX296">
            <v>0</v>
          </cell>
          <cell r="DY296">
            <v>0</v>
          </cell>
          <cell r="DZ296">
            <v>386414.64</v>
          </cell>
          <cell r="EA296">
            <v>101466.61</v>
          </cell>
          <cell r="EB296">
            <v>0</v>
          </cell>
          <cell r="EC296">
            <v>163.99</v>
          </cell>
          <cell r="ED296">
            <v>0</v>
          </cell>
          <cell r="EE296">
            <v>180</v>
          </cell>
          <cell r="EF296">
            <v>0</v>
          </cell>
          <cell r="EG296">
            <v>81106.3</v>
          </cell>
          <cell r="EH296">
            <v>36872.44</v>
          </cell>
          <cell r="EI296">
            <v>19235.37</v>
          </cell>
          <cell r="EJ296">
            <v>2284.4</v>
          </cell>
          <cell r="EK296">
            <v>0</v>
          </cell>
          <cell r="EL296">
            <v>3887.89</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0</v>
          </cell>
          <cell r="FQ296">
            <v>0</v>
          </cell>
          <cell r="FR296">
            <v>46499.28</v>
          </cell>
          <cell r="FS296">
            <v>0</v>
          </cell>
          <cell r="FT296">
            <v>0</v>
          </cell>
          <cell r="FU296">
            <v>0</v>
          </cell>
          <cell r="FV296">
            <v>0</v>
          </cell>
          <cell r="FW296">
            <v>0</v>
          </cell>
          <cell r="FX296">
            <v>0</v>
          </cell>
          <cell r="FY296">
            <v>16800</v>
          </cell>
          <cell r="FZ296">
            <v>0</v>
          </cell>
          <cell r="GA296">
            <v>0</v>
          </cell>
          <cell r="GB296">
            <v>0</v>
          </cell>
          <cell r="GC296">
            <v>0</v>
          </cell>
          <cell r="GD296">
            <v>0</v>
          </cell>
          <cell r="GE296">
            <v>0</v>
          </cell>
          <cell r="GF296">
            <v>0</v>
          </cell>
          <cell r="GG296">
            <v>0</v>
          </cell>
          <cell r="GH296">
            <v>0</v>
          </cell>
          <cell r="GI296">
            <v>0</v>
          </cell>
          <cell r="GJ296">
            <v>0</v>
          </cell>
          <cell r="GK296">
            <v>278333.71000000002</v>
          </cell>
          <cell r="GL296">
            <v>89454.86</v>
          </cell>
          <cell r="GM296">
            <v>255277.46</v>
          </cell>
          <cell r="GN296">
            <v>163539.93</v>
          </cell>
          <cell r="GO296">
            <v>909.17</v>
          </cell>
          <cell r="GP296">
            <v>260</v>
          </cell>
          <cell r="GQ296">
            <v>0</v>
          </cell>
          <cell r="GR296">
            <v>154927.19</v>
          </cell>
          <cell r="GS296">
            <v>31815</v>
          </cell>
          <cell r="GT296">
            <v>91038.21</v>
          </cell>
          <cell r="GU296">
            <v>48429.45</v>
          </cell>
          <cell r="GV296">
            <v>0</v>
          </cell>
          <cell r="GW296">
            <v>585</v>
          </cell>
          <cell r="GX296">
            <v>0</v>
          </cell>
          <cell r="GY296">
            <v>0</v>
          </cell>
          <cell r="GZ296">
            <v>0</v>
          </cell>
          <cell r="HA296">
            <v>0</v>
          </cell>
          <cell r="HB296">
            <v>0</v>
          </cell>
          <cell r="HC296">
            <v>0</v>
          </cell>
          <cell r="HD296">
            <v>0</v>
          </cell>
          <cell r="HE296">
            <v>0</v>
          </cell>
          <cell r="HF296">
            <v>0</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0</v>
          </cell>
          <cell r="HU296">
            <v>0</v>
          </cell>
          <cell r="HV296">
            <v>0</v>
          </cell>
          <cell r="HW296">
            <v>0</v>
          </cell>
          <cell r="HX296">
            <v>0</v>
          </cell>
          <cell r="HY296">
            <v>0</v>
          </cell>
          <cell r="HZ296">
            <v>0</v>
          </cell>
          <cell r="IA296">
            <v>0</v>
          </cell>
          <cell r="IB296">
            <v>0</v>
          </cell>
          <cell r="IC296">
            <v>0</v>
          </cell>
          <cell r="ID296">
            <v>0</v>
          </cell>
          <cell r="IE296">
            <v>0</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337075</v>
          </cell>
          <cell r="IV296">
            <v>0</v>
          </cell>
          <cell r="IW296">
            <v>0</v>
          </cell>
          <cell r="IX296">
            <v>0</v>
          </cell>
          <cell r="IY296">
            <v>0</v>
          </cell>
          <cell r="IZ296">
            <v>0</v>
          </cell>
          <cell r="JA296">
            <v>0</v>
          </cell>
          <cell r="JB296">
            <v>28598.48</v>
          </cell>
          <cell r="JC296">
            <v>0</v>
          </cell>
          <cell r="JD296">
            <v>0</v>
          </cell>
          <cell r="JE296">
            <v>0</v>
          </cell>
          <cell r="JF296">
            <v>0</v>
          </cell>
          <cell r="JG296">
            <v>0</v>
          </cell>
          <cell r="JH296">
            <v>0</v>
          </cell>
          <cell r="JI296">
            <v>0</v>
          </cell>
          <cell r="JJ296">
            <v>0</v>
          </cell>
          <cell r="JK296">
            <v>0</v>
          </cell>
          <cell r="JL296">
            <v>0</v>
          </cell>
          <cell r="JM296">
            <v>0</v>
          </cell>
          <cell r="JN296">
            <v>0</v>
          </cell>
          <cell r="JO296">
            <v>0</v>
          </cell>
          <cell r="JP296">
            <v>0</v>
          </cell>
          <cell r="JQ296">
            <v>0</v>
          </cell>
          <cell r="JR296">
            <v>0</v>
          </cell>
          <cell r="JS296">
            <v>0</v>
          </cell>
          <cell r="JT296">
            <v>0</v>
          </cell>
          <cell r="JU296">
            <v>0</v>
          </cell>
          <cell r="JV296">
            <v>0</v>
          </cell>
          <cell r="JW296">
            <v>0</v>
          </cell>
          <cell r="JX296">
            <v>0</v>
          </cell>
          <cell r="JY296">
            <v>0</v>
          </cell>
          <cell r="JZ296">
            <v>0</v>
          </cell>
          <cell r="KA296">
            <v>0</v>
          </cell>
          <cell r="KB296">
            <v>0</v>
          </cell>
          <cell r="KC296">
            <v>0</v>
          </cell>
          <cell r="KD296">
            <v>0</v>
          </cell>
          <cell r="KE296">
            <v>5722210.4800000004</v>
          </cell>
          <cell r="KF296">
            <v>1668148.21</v>
          </cell>
          <cell r="KG296">
            <v>1052888.07</v>
          </cell>
          <cell r="KH296">
            <v>441362.22</v>
          </cell>
          <cell r="KI296">
            <v>9185.58</v>
          </cell>
          <cell r="KJ296">
            <v>11563.41</v>
          </cell>
          <cell r="KK296">
            <v>365673.48</v>
          </cell>
        </row>
        <row r="297">
          <cell r="A297">
            <v>294</v>
          </cell>
          <cell r="B297">
            <v>6651</v>
          </cell>
          <cell r="C297" t="str">
            <v>Villisca Comm School District</v>
          </cell>
          <cell r="D297">
            <v>1572164.26</v>
          </cell>
          <cell r="E297">
            <v>446858.23</v>
          </cell>
          <cell r="F297">
            <v>925662.97</v>
          </cell>
          <cell r="G297">
            <v>76637.81</v>
          </cell>
          <cell r="H297">
            <v>6554.13</v>
          </cell>
          <cell r="I297">
            <v>0</v>
          </cell>
          <cell r="J297">
            <v>0</v>
          </cell>
          <cell r="K297">
            <v>0</v>
          </cell>
          <cell r="L297">
            <v>0</v>
          </cell>
          <cell r="M297">
            <v>0</v>
          </cell>
          <cell r="N297">
            <v>0</v>
          </cell>
          <cell r="O297">
            <v>0</v>
          </cell>
          <cell r="P297">
            <v>0</v>
          </cell>
          <cell r="Q297">
            <v>0</v>
          </cell>
          <cell r="R297">
            <v>24533.4</v>
          </cell>
          <cell r="S297">
            <v>7653.76</v>
          </cell>
          <cell r="T297">
            <v>23495.279999999999</v>
          </cell>
          <cell r="U297">
            <v>0</v>
          </cell>
          <cell r="V297">
            <v>0</v>
          </cell>
          <cell r="W297">
            <v>0</v>
          </cell>
          <cell r="X297">
            <v>0</v>
          </cell>
          <cell r="Y297">
            <v>44806</v>
          </cell>
          <cell r="Z297">
            <v>17224.75</v>
          </cell>
          <cell r="AA297">
            <v>0</v>
          </cell>
          <cell r="AB297">
            <v>1766.89</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68133.179999999993</v>
          </cell>
          <cell r="BW297">
            <v>33562.42</v>
          </cell>
          <cell r="BX297">
            <v>6627.27</v>
          </cell>
          <cell r="BY297">
            <v>1572.1</v>
          </cell>
          <cell r="BZ297">
            <v>0</v>
          </cell>
          <cell r="CA297">
            <v>0</v>
          </cell>
          <cell r="CB297">
            <v>0</v>
          </cell>
          <cell r="CC297">
            <v>23990.05</v>
          </cell>
          <cell r="CD297">
            <v>4609.53</v>
          </cell>
          <cell r="CE297">
            <v>0</v>
          </cell>
          <cell r="CF297">
            <v>5174.68</v>
          </cell>
          <cell r="CG297">
            <v>0</v>
          </cell>
          <cell r="CH297">
            <v>0</v>
          </cell>
          <cell r="CI297">
            <v>0</v>
          </cell>
          <cell r="CJ297">
            <v>0</v>
          </cell>
          <cell r="CK297">
            <v>0</v>
          </cell>
          <cell r="CL297">
            <v>5286.8</v>
          </cell>
          <cell r="CM297">
            <v>1321.4</v>
          </cell>
          <cell r="CN297">
            <v>0</v>
          </cell>
          <cell r="CO297">
            <v>0</v>
          </cell>
          <cell r="CP297">
            <v>0</v>
          </cell>
          <cell r="CQ297">
            <v>0</v>
          </cell>
          <cell r="CR297">
            <v>0</v>
          </cell>
          <cell r="CS297">
            <v>0</v>
          </cell>
          <cell r="CT297">
            <v>0</v>
          </cell>
          <cell r="CU297">
            <v>0</v>
          </cell>
          <cell r="CV297">
            <v>0</v>
          </cell>
          <cell r="CW297">
            <v>0</v>
          </cell>
          <cell r="CX297">
            <v>2003</v>
          </cell>
          <cell r="CY297">
            <v>342.35</v>
          </cell>
          <cell r="CZ297">
            <v>0</v>
          </cell>
          <cell r="DA297">
            <v>0</v>
          </cell>
          <cell r="DB297">
            <v>0</v>
          </cell>
          <cell r="DC297">
            <v>0</v>
          </cell>
          <cell r="DD297">
            <v>0</v>
          </cell>
          <cell r="DE297">
            <v>0</v>
          </cell>
          <cell r="DF297">
            <v>0</v>
          </cell>
          <cell r="DG297">
            <v>15838.57</v>
          </cell>
          <cell r="DH297">
            <v>187.75</v>
          </cell>
          <cell r="DI297">
            <v>0</v>
          </cell>
          <cell r="DJ297">
            <v>3685</v>
          </cell>
          <cell r="DK297">
            <v>0</v>
          </cell>
          <cell r="DL297">
            <v>10989.89</v>
          </cell>
          <cell r="DM297">
            <v>1873.45</v>
          </cell>
          <cell r="DN297">
            <v>136213.43</v>
          </cell>
          <cell r="DO297">
            <v>25</v>
          </cell>
          <cell r="DP297">
            <v>0</v>
          </cell>
          <cell r="DQ297">
            <v>100</v>
          </cell>
          <cell r="DR297">
            <v>0</v>
          </cell>
          <cell r="DS297">
            <v>0</v>
          </cell>
          <cell r="DT297">
            <v>0</v>
          </cell>
          <cell r="DU297">
            <v>332</v>
          </cell>
          <cell r="DV297">
            <v>0</v>
          </cell>
          <cell r="DW297">
            <v>0</v>
          </cell>
          <cell r="DX297">
            <v>0</v>
          </cell>
          <cell r="DY297">
            <v>0</v>
          </cell>
          <cell r="DZ297">
            <v>171574.88</v>
          </cell>
          <cell r="EA297">
            <v>79375.14</v>
          </cell>
          <cell r="EB297">
            <v>10967.22</v>
          </cell>
          <cell r="EC297">
            <v>6258.16</v>
          </cell>
          <cell r="ED297">
            <v>0</v>
          </cell>
          <cell r="EE297">
            <v>2807</v>
          </cell>
          <cell r="EF297">
            <v>0</v>
          </cell>
          <cell r="EG297">
            <v>53500</v>
          </cell>
          <cell r="EH297">
            <v>30313.84</v>
          </cell>
          <cell r="EI297">
            <v>3500.99</v>
          </cell>
          <cell r="EJ297">
            <v>783.81</v>
          </cell>
          <cell r="EK297">
            <v>0</v>
          </cell>
          <cell r="EL297">
            <v>600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0</v>
          </cell>
          <cell r="FG297">
            <v>0</v>
          </cell>
          <cell r="FH297">
            <v>0</v>
          </cell>
          <cell r="FI297">
            <v>0</v>
          </cell>
          <cell r="FJ297">
            <v>0</v>
          </cell>
          <cell r="FK297">
            <v>0</v>
          </cell>
          <cell r="FL297">
            <v>0</v>
          </cell>
          <cell r="FM297">
            <v>0</v>
          </cell>
          <cell r="FN297">
            <v>0</v>
          </cell>
          <cell r="FO297">
            <v>0</v>
          </cell>
          <cell r="FP297">
            <v>0</v>
          </cell>
          <cell r="FQ297">
            <v>0</v>
          </cell>
          <cell r="FR297">
            <v>0</v>
          </cell>
          <cell r="FS297">
            <v>0</v>
          </cell>
          <cell r="FT297">
            <v>0</v>
          </cell>
          <cell r="FU297">
            <v>0</v>
          </cell>
          <cell r="FV297">
            <v>0</v>
          </cell>
          <cell r="FW297">
            <v>0</v>
          </cell>
          <cell r="FX297">
            <v>0</v>
          </cell>
          <cell r="FY297">
            <v>500</v>
          </cell>
          <cell r="FZ297">
            <v>0</v>
          </cell>
          <cell r="GA297">
            <v>0</v>
          </cell>
          <cell r="GB297">
            <v>0</v>
          </cell>
          <cell r="GC297">
            <v>0</v>
          </cell>
          <cell r="GD297">
            <v>0</v>
          </cell>
          <cell r="GE297">
            <v>0</v>
          </cell>
          <cell r="GF297">
            <v>0</v>
          </cell>
          <cell r="GG297">
            <v>0</v>
          </cell>
          <cell r="GH297">
            <v>0</v>
          </cell>
          <cell r="GI297">
            <v>0</v>
          </cell>
          <cell r="GJ297">
            <v>0</v>
          </cell>
          <cell r="GK297">
            <v>124651.84</v>
          </cell>
          <cell r="GL297">
            <v>48479.51</v>
          </cell>
          <cell r="GM297">
            <v>38489.879999999997</v>
          </cell>
          <cell r="GN297">
            <v>131177.15</v>
          </cell>
          <cell r="GO297">
            <v>0</v>
          </cell>
          <cell r="GP297">
            <v>0</v>
          </cell>
          <cell r="GQ297">
            <v>0</v>
          </cell>
          <cell r="GR297">
            <v>52405.25</v>
          </cell>
          <cell r="GS297">
            <v>9265.0499999999993</v>
          </cell>
          <cell r="GT297">
            <v>120575.13</v>
          </cell>
          <cell r="GU297">
            <v>19245.939999999999</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0</v>
          </cell>
          <cell r="HW297">
            <v>0</v>
          </cell>
          <cell r="HX297">
            <v>0</v>
          </cell>
          <cell r="HY297">
            <v>0</v>
          </cell>
          <cell r="HZ297">
            <v>0</v>
          </cell>
          <cell r="IA297">
            <v>0</v>
          </cell>
          <cell r="IB297">
            <v>0</v>
          </cell>
          <cell r="IC297">
            <v>0</v>
          </cell>
          <cell r="ID297">
            <v>0</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138916</v>
          </cell>
          <cell r="IV297">
            <v>0</v>
          </cell>
          <cell r="IW297">
            <v>0</v>
          </cell>
          <cell r="IX297">
            <v>0</v>
          </cell>
          <cell r="IY297">
            <v>0</v>
          </cell>
          <cell r="IZ297">
            <v>0</v>
          </cell>
          <cell r="JA297">
            <v>0</v>
          </cell>
          <cell r="JB297">
            <v>0</v>
          </cell>
          <cell r="JC297">
            <v>0</v>
          </cell>
          <cell r="JD297">
            <v>0</v>
          </cell>
          <cell r="JE297">
            <v>0</v>
          </cell>
          <cell r="JF297">
            <v>0</v>
          </cell>
          <cell r="JG297">
            <v>0</v>
          </cell>
          <cell r="JH297">
            <v>0</v>
          </cell>
          <cell r="JI297">
            <v>0</v>
          </cell>
          <cell r="JJ297">
            <v>0</v>
          </cell>
          <cell r="JK297">
            <v>0</v>
          </cell>
          <cell r="JL297">
            <v>0</v>
          </cell>
          <cell r="JM297">
            <v>0</v>
          </cell>
          <cell r="JN297">
            <v>0</v>
          </cell>
          <cell r="JO297">
            <v>0</v>
          </cell>
          <cell r="JP297">
            <v>0</v>
          </cell>
          <cell r="JQ297">
            <v>0</v>
          </cell>
          <cell r="JR297">
            <v>0</v>
          </cell>
          <cell r="JS297">
            <v>0</v>
          </cell>
          <cell r="JT297">
            <v>0</v>
          </cell>
          <cell r="JU297">
            <v>0</v>
          </cell>
          <cell r="JV297">
            <v>0</v>
          </cell>
          <cell r="JW297">
            <v>0</v>
          </cell>
          <cell r="JX297">
            <v>0</v>
          </cell>
          <cell r="JY297">
            <v>0</v>
          </cell>
          <cell r="JZ297">
            <v>0</v>
          </cell>
          <cell r="KA297">
            <v>0</v>
          </cell>
          <cell r="KB297">
            <v>0</v>
          </cell>
          <cell r="KC297">
            <v>0</v>
          </cell>
          <cell r="KD297">
            <v>0</v>
          </cell>
          <cell r="KE297">
            <v>2148751.75</v>
          </cell>
          <cell r="KF297">
            <v>679558.03</v>
          </cell>
          <cell r="KG297">
            <v>1287489.54</v>
          </cell>
          <cell r="KH297">
            <v>244150.69</v>
          </cell>
          <cell r="KI297">
            <v>6554.13</v>
          </cell>
          <cell r="KJ297">
            <v>7192</v>
          </cell>
          <cell r="KK297">
            <v>138916</v>
          </cell>
        </row>
        <row r="298">
          <cell r="A298">
            <v>295</v>
          </cell>
          <cell r="B298">
            <v>6660</v>
          </cell>
          <cell r="C298" t="str">
            <v>Vinton-Shellsburg Comm School District</v>
          </cell>
          <cell r="D298">
            <v>8069363.9800000004</v>
          </cell>
          <cell r="E298">
            <v>3001331.94</v>
          </cell>
          <cell r="F298">
            <v>1421085.24</v>
          </cell>
          <cell r="G298">
            <v>351870.15</v>
          </cell>
          <cell r="H298">
            <v>80157.75</v>
          </cell>
          <cell r="I298">
            <v>0</v>
          </cell>
          <cell r="J298">
            <v>0</v>
          </cell>
          <cell r="K298">
            <v>19513.87</v>
          </cell>
          <cell r="L298">
            <v>9727.5</v>
          </cell>
          <cell r="M298">
            <v>20183.21</v>
          </cell>
          <cell r="N298">
            <v>0</v>
          </cell>
          <cell r="O298">
            <v>0</v>
          </cell>
          <cell r="P298">
            <v>0</v>
          </cell>
          <cell r="Q298">
            <v>0</v>
          </cell>
          <cell r="R298">
            <v>341842.73</v>
          </cell>
          <cell r="S298">
            <v>114830.45</v>
          </cell>
          <cell r="T298">
            <v>66631.94</v>
          </cell>
          <cell r="U298">
            <v>692.53</v>
          </cell>
          <cell r="V298">
            <v>0</v>
          </cell>
          <cell r="W298">
            <v>0</v>
          </cell>
          <cell r="X298">
            <v>0</v>
          </cell>
          <cell r="Y298">
            <v>93804.54</v>
          </cell>
          <cell r="Z298">
            <v>42101.9</v>
          </cell>
          <cell r="AA298">
            <v>1306.4000000000001</v>
          </cell>
          <cell r="AB298">
            <v>2425.6799999999998</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19514.13</v>
          </cell>
          <cell r="BP298">
            <v>9727.3700000000008</v>
          </cell>
          <cell r="BQ298">
            <v>0</v>
          </cell>
          <cell r="BR298">
            <v>0</v>
          </cell>
          <cell r="BS298">
            <v>0</v>
          </cell>
          <cell r="BT298">
            <v>0</v>
          </cell>
          <cell r="BU298">
            <v>0</v>
          </cell>
          <cell r="BV298">
            <v>535573.02</v>
          </cell>
          <cell r="BW298">
            <v>165972.4</v>
          </cell>
          <cell r="BX298">
            <v>75227.039999999994</v>
          </cell>
          <cell r="BY298">
            <v>4003.84</v>
          </cell>
          <cell r="BZ298">
            <v>0</v>
          </cell>
          <cell r="CA298">
            <v>0</v>
          </cell>
          <cell r="CB298">
            <v>0</v>
          </cell>
          <cell r="CC298">
            <v>70266.12</v>
          </cell>
          <cell r="CD298">
            <v>43124.13</v>
          </cell>
          <cell r="CE298">
            <v>0</v>
          </cell>
          <cell r="CF298">
            <v>15378.12</v>
          </cell>
          <cell r="CG298">
            <v>0</v>
          </cell>
          <cell r="CH298">
            <v>0</v>
          </cell>
          <cell r="CI298">
            <v>0</v>
          </cell>
          <cell r="CJ298">
            <v>67046.53</v>
          </cell>
          <cell r="CK298">
            <v>21379.1</v>
          </cell>
          <cell r="CL298">
            <v>25237.13</v>
          </cell>
          <cell r="CM298">
            <v>28453.33</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23570.25</v>
          </cell>
          <cell r="DH298">
            <v>2699.1</v>
          </cell>
          <cell r="DI298">
            <v>0</v>
          </cell>
          <cell r="DJ298">
            <v>30686</v>
          </cell>
          <cell r="DK298">
            <v>0</v>
          </cell>
          <cell r="DL298">
            <v>199418.7</v>
          </cell>
          <cell r="DM298">
            <v>69877.8</v>
          </cell>
          <cell r="DN298">
            <v>7348.8</v>
          </cell>
          <cell r="DO298">
            <v>6.62</v>
          </cell>
          <cell r="DP298">
            <v>0</v>
          </cell>
          <cell r="DQ298">
            <v>1281</v>
          </cell>
          <cell r="DR298">
            <v>0</v>
          </cell>
          <cell r="DS298">
            <v>0</v>
          </cell>
          <cell r="DT298">
            <v>0</v>
          </cell>
          <cell r="DU298">
            <v>1260</v>
          </cell>
          <cell r="DV298">
            <v>0</v>
          </cell>
          <cell r="DW298">
            <v>0</v>
          </cell>
          <cell r="DX298">
            <v>0</v>
          </cell>
          <cell r="DY298">
            <v>0</v>
          </cell>
          <cell r="DZ298">
            <v>691516.83</v>
          </cell>
          <cell r="EA298">
            <v>303621.67</v>
          </cell>
          <cell r="EB298">
            <v>13895.02</v>
          </cell>
          <cell r="EC298">
            <v>2493.8200000000002</v>
          </cell>
          <cell r="ED298">
            <v>24.02</v>
          </cell>
          <cell r="EE298">
            <v>4295</v>
          </cell>
          <cell r="EF298">
            <v>0</v>
          </cell>
          <cell r="EG298">
            <v>159082.20000000001</v>
          </cell>
          <cell r="EH298">
            <v>72764.98</v>
          </cell>
          <cell r="EI298">
            <v>19655.099999999999</v>
          </cell>
          <cell r="EJ298">
            <v>4073.88</v>
          </cell>
          <cell r="EK298">
            <v>0</v>
          </cell>
          <cell r="EL298">
            <v>5840.85</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4053.35</v>
          </cell>
          <cell r="FL298">
            <v>0</v>
          </cell>
          <cell r="FM298">
            <v>0</v>
          </cell>
          <cell r="FN298">
            <v>0</v>
          </cell>
          <cell r="FO298">
            <v>0</v>
          </cell>
          <cell r="FP298">
            <v>23388</v>
          </cell>
          <cell r="FQ298">
            <v>10534.49</v>
          </cell>
          <cell r="FR298">
            <v>2425</v>
          </cell>
          <cell r="FS298">
            <v>0</v>
          </cell>
          <cell r="FT298">
            <v>0</v>
          </cell>
          <cell r="FU298">
            <v>0</v>
          </cell>
          <cell r="FV298">
            <v>0</v>
          </cell>
          <cell r="FW298">
            <v>0</v>
          </cell>
          <cell r="FX298">
            <v>0</v>
          </cell>
          <cell r="FY298">
            <v>5370.45</v>
          </cell>
          <cell r="FZ298">
            <v>895.03</v>
          </cell>
          <cell r="GA298">
            <v>0</v>
          </cell>
          <cell r="GB298">
            <v>0</v>
          </cell>
          <cell r="GC298">
            <v>0</v>
          </cell>
          <cell r="GD298">
            <v>0</v>
          </cell>
          <cell r="GE298">
            <v>0</v>
          </cell>
          <cell r="GF298">
            <v>0</v>
          </cell>
          <cell r="GG298">
            <v>0</v>
          </cell>
          <cell r="GH298">
            <v>0</v>
          </cell>
          <cell r="GI298">
            <v>0</v>
          </cell>
          <cell r="GJ298">
            <v>0</v>
          </cell>
          <cell r="GK298">
            <v>471587.72</v>
          </cell>
          <cell r="GL298">
            <v>181694.94</v>
          </cell>
          <cell r="GM298">
            <v>207850.39</v>
          </cell>
          <cell r="GN298">
            <v>474086.39</v>
          </cell>
          <cell r="GO298">
            <v>1015.53</v>
          </cell>
          <cell r="GP298">
            <v>300</v>
          </cell>
          <cell r="GQ298">
            <v>0</v>
          </cell>
          <cell r="GR298">
            <v>357468.13</v>
          </cell>
          <cell r="GS298">
            <v>107121.61</v>
          </cell>
          <cell r="GT298">
            <v>22212.87</v>
          </cell>
          <cell r="GU298">
            <v>103055.27</v>
          </cell>
          <cell r="GV298">
            <v>816.92</v>
          </cell>
          <cell r="GW298">
            <v>65</v>
          </cell>
          <cell r="GX298">
            <v>0</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10613.66</v>
          </cell>
          <cell r="HU298">
            <v>3019.48</v>
          </cell>
          <cell r="HV298">
            <v>500</v>
          </cell>
          <cell r="HW298">
            <v>959.99</v>
          </cell>
          <cell r="HX298">
            <v>0</v>
          </cell>
          <cell r="HY298">
            <v>2109</v>
          </cell>
          <cell r="HZ298">
            <v>0</v>
          </cell>
          <cell r="IA298">
            <v>0</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690722</v>
          </cell>
          <cell r="IV298">
            <v>0</v>
          </cell>
          <cell r="IW298">
            <v>0</v>
          </cell>
          <cell r="IX298">
            <v>0</v>
          </cell>
          <cell r="IY298">
            <v>0</v>
          </cell>
          <cell r="IZ298">
            <v>0</v>
          </cell>
          <cell r="JA298">
            <v>0</v>
          </cell>
          <cell r="JB298">
            <v>0</v>
          </cell>
          <cell r="JC298">
            <v>0</v>
          </cell>
          <cell r="JD298">
            <v>0</v>
          </cell>
          <cell r="JE298">
            <v>0</v>
          </cell>
          <cell r="JF298">
            <v>0</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v>
          </cell>
          <cell r="JU298">
            <v>0</v>
          </cell>
          <cell r="JV298">
            <v>0</v>
          </cell>
          <cell r="JW298">
            <v>0</v>
          </cell>
          <cell r="JX298">
            <v>0</v>
          </cell>
          <cell r="JY298">
            <v>0</v>
          </cell>
          <cell r="JZ298">
            <v>0</v>
          </cell>
          <cell r="KA298">
            <v>0</v>
          </cell>
          <cell r="KB298">
            <v>0</v>
          </cell>
          <cell r="KC298">
            <v>0</v>
          </cell>
          <cell r="KD298">
            <v>0</v>
          </cell>
          <cell r="KE298">
            <v>11130000.16</v>
          </cell>
          <cell r="KF298">
            <v>4156829.76</v>
          </cell>
          <cell r="KG298">
            <v>1917812.19</v>
          </cell>
          <cell r="KH298">
            <v>991093.75</v>
          </cell>
          <cell r="KI298">
            <v>82014.22</v>
          </cell>
          <cell r="KJ298">
            <v>44576.85</v>
          </cell>
          <cell r="KK298">
            <v>690722</v>
          </cell>
        </row>
        <row r="299">
          <cell r="A299">
            <v>296</v>
          </cell>
          <cell r="B299">
            <v>6700</v>
          </cell>
          <cell r="C299" t="str">
            <v>Waco Comm School District</v>
          </cell>
          <cell r="D299">
            <v>2928130.77</v>
          </cell>
          <cell r="E299">
            <v>1036109.65</v>
          </cell>
          <cell r="F299">
            <v>848240.19</v>
          </cell>
          <cell r="G299">
            <v>271532.57</v>
          </cell>
          <cell r="H299">
            <v>10427.07</v>
          </cell>
          <cell r="I299">
            <v>0</v>
          </cell>
          <cell r="J299">
            <v>0</v>
          </cell>
          <cell r="K299">
            <v>0</v>
          </cell>
          <cell r="L299">
            <v>0</v>
          </cell>
          <cell r="M299">
            <v>11625</v>
          </cell>
          <cell r="N299">
            <v>0</v>
          </cell>
          <cell r="O299">
            <v>0</v>
          </cell>
          <cell r="P299">
            <v>0</v>
          </cell>
          <cell r="Q299">
            <v>0</v>
          </cell>
          <cell r="R299">
            <v>61207.1</v>
          </cell>
          <cell r="S299">
            <v>24019.29</v>
          </cell>
          <cell r="T299">
            <v>0</v>
          </cell>
          <cell r="U299">
            <v>104.39</v>
          </cell>
          <cell r="V299">
            <v>0</v>
          </cell>
          <cell r="W299">
            <v>0</v>
          </cell>
          <cell r="X299">
            <v>0</v>
          </cell>
          <cell r="Y299">
            <v>40554.71</v>
          </cell>
          <cell r="Z299">
            <v>26693.31</v>
          </cell>
          <cell r="AA299">
            <v>0</v>
          </cell>
          <cell r="AB299">
            <v>574.37</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5019.6899999999996</v>
          </cell>
          <cell r="BW299">
            <v>1414.51</v>
          </cell>
          <cell r="BX299">
            <v>2341.8000000000002</v>
          </cell>
          <cell r="BY299">
            <v>1005.45</v>
          </cell>
          <cell r="BZ299">
            <v>0</v>
          </cell>
          <cell r="CA299">
            <v>0</v>
          </cell>
          <cell r="CB299">
            <v>0</v>
          </cell>
          <cell r="CC299">
            <v>0</v>
          </cell>
          <cell r="CD299">
            <v>0</v>
          </cell>
          <cell r="CE299">
            <v>0</v>
          </cell>
          <cell r="CF299">
            <v>1258.1500000000001</v>
          </cell>
          <cell r="CG299">
            <v>0</v>
          </cell>
          <cell r="CH299">
            <v>0</v>
          </cell>
          <cell r="CI299">
            <v>0</v>
          </cell>
          <cell r="CJ299">
            <v>0</v>
          </cell>
          <cell r="CK299">
            <v>0</v>
          </cell>
          <cell r="CL299">
            <v>0</v>
          </cell>
          <cell r="CM299">
            <v>0</v>
          </cell>
          <cell r="CN299">
            <v>42.56</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34160.51</v>
          </cell>
          <cell r="DH299">
            <v>4643.09</v>
          </cell>
          <cell r="DI299">
            <v>0</v>
          </cell>
          <cell r="DJ299">
            <v>1398.28</v>
          </cell>
          <cell r="DK299">
            <v>0</v>
          </cell>
          <cell r="DL299">
            <v>71301.08</v>
          </cell>
          <cell r="DM299">
            <v>29034.240000000002</v>
          </cell>
          <cell r="DN299">
            <v>2164.83</v>
          </cell>
          <cell r="DO299">
            <v>5993.73</v>
          </cell>
          <cell r="DP299">
            <v>0</v>
          </cell>
          <cell r="DQ299">
            <v>611</v>
          </cell>
          <cell r="DR299">
            <v>0</v>
          </cell>
          <cell r="DS299">
            <v>0</v>
          </cell>
          <cell r="DT299">
            <v>0</v>
          </cell>
          <cell r="DU299">
            <v>481</v>
          </cell>
          <cell r="DV299">
            <v>0</v>
          </cell>
          <cell r="DW299">
            <v>0</v>
          </cell>
          <cell r="DX299">
            <v>0</v>
          </cell>
          <cell r="DY299">
            <v>0</v>
          </cell>
          <cell r="DZ299">
            <v>240460.7</v>
          </cell>
          <cell r="EA299">
            <v>90795.92</v>
          </cell>
          <cell r="EB299">
            <v>8550.14</v>
          </cell>
          <cell r="EC299">
            <v>2285.66</v>
          </cell>
          <cell r="ED299">
            <v>575</v>
          </cell>
          <cell r="EE299">
            <v>2453</v>
          </cell>
          <cell r="EF299">
            <v>0</v>
          </cell>
          <cell r="EG299">
            <v>58044.9</v>
          </cell>
          <cell r="EH299">
            <v>26620.34</v>
          </cell>
          <cell r="EI299">
            <v>5428.81</v>
          </cell>
          <cell r="EJ299">
            <v>0</v>
          </cell>
          <cell r="EK299">
            <v>0</v>
          </cell>
          <cell r="EL299">
            <v>125</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7895.83</v>
          </cell>
          <cell r="FR299">
            <v>0</v>
          </cell>
          <cell r="FS299">
            <v>250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129697.1</v>
          </cell>
          <cell r="GL299">
            <v>64978.92</v>
          </cell>
          <cell r="GM299">
            <v>92644.24</v>
          </cell>
          <cell r="GN299">
            <v>167425.51</v>
          </cell>
          <cell r="GO299">
            <v>0</v>
          </cell>
          <cell r="GP299">
            <v>0</v>
          </cell>
          <cell r="GQ299">
            <v>0</v>
          </cell>
          <cell r="GR299">
            <v>7886.41</v>
          </cell>
          <cell r="GS299">
            <v>324.26</v>
          </cell>
          <cell r="GT299">
            <v>134640.32999999999</v>
          </cell>
          <cell r="GU299">
            <v>41933.47</v>
          </cell>
          <cell r="GV299">
            <v>0</v>
          </cell>
          <cell r="GW299">
            <v>0</v>
          </cell>
          <cell r="GX299">
            <v>0</v>
          </cell>
          <cell r="GY299">
            <v>0</v>
          </cell>
          <cell r="GZ299">
            <v>0</v>
          </cell>
          <cell r="HA299">
            <v>0</v>
          </cell>
          <cell r="HB299">
            <v>0</v>
          </cell>
          <cell r="HC299">
            <v>0</v>
          </cell>
          <cell r="HD299">
            <v>0</v>
          </cell>
          <cell r="HE299">
            <v>0</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0</v>
          </cell>
          <cell r="HW299">
            <v>0</v>
          </cell>
          <cell r="HX299">
            <v>0</v>
          </cell>
          <cell r="HY299">
            <v>0</v>
          </cell>
          <cell r="HZ299">
            <v>0</v>
          </cell>
          <cell r="IA299">
            <v>0</v>
          </cell>
          <cell r="IB299">
            <v>0</v>
          </cell>
          <cell r="IC299">
            <v>0</v>
          </cell>
          <cell r="ID299">
            <v>0</v>
          </cell>
          <cell r="IE299">
            <v>0</v>
          </cell>
          <cell r="IF299">
            <v>0</v>
          </cell>
          <cell r="IG299">
            <v>0</v>
          </cell>
          <cell r="IH299">
            <v>0</v>
          </cell>
          <cell r="II299">
            <v>0</v>
          </cell>
          <cell r="IJ299">
            <v>0</v>
          </cell>
          <cell r="IK299">
            <v>0</v>
          </cell>
          <cell r="IL299">
            <v>0</v>
          </cell>
          <cell r="IM299">
            <v>0</v>
          </cell>
          <cell r="IN299">
            <v>0</v>
          </cell>
          <cell r="IO299">
            <v>0</v>
          </cell>
          <cell r="IP299">
            <v>0</v>
          </cell>
          <cell r="IQ299">
            <v>0</v>
          </cell>
          <cell r="IR299">
            <v>0</v>
          </cell>
          <cell r="IS299">
            <v>0</v>
          </cell>
          <cell r="IT299">
            <v>0</v>
          </cell>
          <cell r="IU299">
            <v>225977</v>
          </cell>
          <cell r="IV299">
            <v>0</v>
          </cell>
          <cell r="IW299">
            <v>0</v>
          </cell>
          <cell r="IX299">
            <v>0</v>
          </cell>
          <cell r="IY299">
            <v>0</v>
          </cell>
          <cell r="IZ299">
            <v>0</v>
          </cell>
          <cell r="JA299">
            <v>0</v>
          </cell>
          <cell r="JB299">
            <v>0</v>
          </cell>
          <cell r="JC299">
            <v>0</v>
          </cell>
          <cell r="JD299">
            <v>0</v>
          </cell>
          <cell r="JE299">
            <v>0</v>
          </cell>
          <cell r="JF299">
            <v>0</v>
          </cell>
          <cell r="JG299">
            <v>0</v>
          </cell>
          <cell r="JH299">
            <v>0</v>
          </cell>
          <cell r="JI299">
            <v>0</v>
          </cell>
          <cell r="JJ299">
            <v>0</v>
          </cell>
          <cell r="JK299">
            <v>0</v>
          </cell>
          <cell r="JL299">
            <v>0</v>
          </cell>
          <cell r="JM299">
            <v>0</v>
          </cell>
          <cell r="JN299">
            <v>0</v>
          </cell>
          <cell r="JO299">
            <v>0</v>
          </cell>
          <cell r="JP299">
            <v>0</v>
          </cell>
          <cell r="JQ299">
            <v>0</v>
          </cell>
          <cell r="JR299">
            <v>0</v>
          </cell>
          <cell r="JS299">
            <v>0</v>
          </cell>
          <cell r="JT299">
            <v>0</v>
          </cell>
          <cell r="JU299">
            <v>0</v>
          </cell>
          <cell r="JV299">
            <v>0</v>
          </cell>
          <cell r="JW299">
            <v>0</v>
          </cell>
          <cell r="JX299">
            <v>0</v>
          </cell>
          <cell r="JY299">
            <v>0</v>
          </cell>
          <cell r="JZ299">
            <v>0</v>
          </cell>
          <cell r="KA299">
            <v>0</v>
          </cell>
          <cell r="KB299">
            <v>0</v>
          </cell>
          <cell r="KC299">
            <v>0</v>
          </cell>
          <cell r="KD299">
            <v>0</v>
          </cell>
          <cell r="KE299">
            <v>3542302.46</v>
          </cell>
          <cell r="KF299">
            <v>1307886.27</v>
          </cell>
          <cell r="KG299">
            <v>1140276.8500000001</v>
          </cell>
          <cell r="KH299">
            <v>497006.39</v>
          </cell>
          <cell r="KI299">
            <v>11044.63</v>
          </cell>
          <cell r="KJ299">
            <v>4587.28</v>
          </cell>
          <cell r="KK299">
            <v>225977</v>
          </cell>
        </row>
        <row r="300">
          <cell r="A300">
            <v>297</v>
          </cell>
          <cell r="B300">
            <v>6741</v>
          </cell>
          <cell r="C300" t="str">
            <v>East Sac County Comm School District</v>
          </cell>
          <cell r="D300">
            <v>4271589.87</v>
          </cell>
          <cell r="E300">
            <v>1627565.15</v>
          </cell>
          <cell r="F300">
            <v>897090.05</v>
          </cell>
          <cell r="G300">
            <v>247844.11</v>
          </cell>
          <cell r="H300">
            <v>432915.73</v>
          </cell>
          <cell r="I300">
            <v>0</v>
          </cell>
          <cell r="J300">
            <v>0</v>
          </cell>
          <cell r="K300">
            <v>0</v>
          </cell>
          <cell r="L300">
            <v>0</v>
          </cell>
          <cell r="M300">
            <v>0</v>
          </cell>
          <cell r="N300">
            <v>0</v>
          </cell>
          <cell r="O300">
            <v>0</v>
          </cell>
          <cell r="P300">
            <v>0</v>
          </cell>
          <cell r="Q300">
            <v>0</v>
          </cell>
          <cell r="R300">
            <v>52063.45</v>
          </cell>
          <cell r="S300">
            <v>16475.830000000002</v>
          </cell>
          <cell r="T300">
            <v>2160</v>
          </cell>
          <cell r="U300">
            <v>0</v>
          </cell>
          <cell r="V300">
            <v>0</v>
          </cell>
          <cell r="W300">
            <v>568</v>
          </cell>
          <cell r="X300">
            <v>0</v>
          </cell>
          <cell r="Y300">
            <v>46020</v>
          </cell>
          <cell r="Z300">
            <v>7829.81</v>
          </cell>
          <cell r="AA300">
            <v>580.58000000000004</v>
          </cell>
          <cell r="AB300">
            <v>1134.4100000000001</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53311.13</v>
          </cell>
          <cell r="CD300">
            <v>22019.119999999999</v>
          </cell>
          <cell r="CE300">
            <v>0</v>
          </cell>
          <cell r="CF300">
            <v>8577.84</v>
          </cell>
          <cell r="CG300">
            <v>0</v>
          </cell>
          <cell r="CH300">
            <v>0</v>
          </cell>
          <cell r="CI300">
            <v>0</v>
          </cell>
          <cell r="CJ300">
            <v>62596</v>
          </cell>
          <cell r="CK300">
            <v>10793.39</v>
          </cell>
          <cell r="CL300">
            <v>135.97999999999999</v>
          </cell>
          <cell r="CM300">
            <v>24356.46</v>
          </cell>
          <cell r="CN300">
            <v>11184.53</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30717.759999999998</v>
          </cell>
          <cell r="DH300">
            <v>2840.95</v>
          </cell>
          <cell r="DI300">
            <v>0</v>
          </cell>
          <cell r="DJ300">
            <v>1898.8</v>
          </cell>
          <cell r="DK300">
            <v>0</v>
          </cell>
          <cell r="DL300">
            <v>198001.6</v>
          </cell>
          <cell r="DM300">
            <v>48846.65</v>
          </cell>
          <cell r="DN300">
            <v>1661.05</v>
          </cell>
          <cell r="DO300">
            <v>50</v>
          </cell>
          <cell r="DP300">
            <v>150</v>
          </cell>
          <cell r="DQ300">
            <v>0</v>
          </cell>
          <cell r="DR300">
            <v>0</v>
          </cell>
          <cell r="DS300">
            <v>0</v>
          </cell>
          <cell r="DT300">
            <v>0</v>
          </cell>
          <cell r="DU300">
            <v>698</v>
          </cell>
          <cell r="DV300">
            <v>0</v>
          </cell>
          <cell r="DW300">
            <v>0</v>
          </cell>
          <cell r="DX300">
            <v>0</v>
          </cell>
          <cell r="DY300">
            <v>0</v>
          </cell>
          <cell r="DZ300">
            <v>319261.31</v>
          </cell>
          <cell r="EA300">
            <v>133894.23000000001</v>
          </cell>
          <cell r="EB300">
            <v>7464.64</v>
          </cell>
          <cell r="EC300">
            <v>16.34</v>
          </cell>
          <cell r="ED300">
            <v>0</v>
          </cell>
          <cell r="EE300">
            <v>650</v>
          </cell>
          <cell r="EF300">
            <v>0</v>
          </cell>
          <cell r="EG300">
            <v>96585.53</v>
          </cell>
          <cell r="EH300">
            <v>21113.51</v>
          </cell>
          <cell r="EI300">
            <v>13048.43</v>
          </cell>
          <cell r="EJ300">
            <v>407.82</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0</v>
          </cell>
          <cell r="GJ300">
            <v>0</v>
          </cell>
          <cell r="GK300">
            <v>311521.51</v>
          </cell>
          <cell r="GL300">
            <v>126682.77</v>
          </cell>
          <cell r="GM300">
            <v>118587.93</v>
          </cell>
          <cell r="GN300">
            <v>223808.87</v>
          </cell>
          <cell r="GO300">
            <v>2024.97</v>
          </cell>
          <cell r="GP300">
            <v>0</v>
          </cell>
          <cell r="GQ300">
            <v>0</v>
          </cell>
          <cell r="GR300">
            <v>258106.64</v>
          </cell>
          <cell r="GS300">
            <v>56089.32</v>
          </cell>
          <cell r="GT300">
            <v>20535.64</v>
          </cell>
          <cell r="GU300">
            <v>73004.39</v>
          </cell>
          <cell r="GV300">
            <v>0</v>
          </cell>
          <cell r="GW300">
            <v>250</v>
          </cell>
          <cell r="GX300">
            <v>0</v>
          </cell>
          <cell r="GY300">
            <v>0</v>
          </cell>
          <cell r="GZ300">
            <v>0</v>
          </cell>
          <cell r="HA300">
            <v>0</v>
          </cell>
          <cell r="HB300">
            <v>0</v>
          </cell>
          <cell r="HC300">
            <v>0</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0</v>
          </cell>
          <cell r="HW300">
            <v>0</v>
          </cell>
          <cell r="HX300">
            <v>0</v>
          </cell>
          <cell r="HY300">
            <v>0</v>
          </cell>
          <cell r="HZ300">
            <v>0</v>
          </cell>
          <cell r="IA300">
            <v>0</v>
          </cell>
          <cell r="IB300">
            <v>0</v>
          </cell>
          <cell r="IC300">
            <v>0</v>
          </cell>
          <cell r="ID300">
            <v>0</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386188</v>
          </cell>
          <cell r="IV300">
            <v>0</v>
          </cell>
          <cell r="IW300">
            <v>0</v>
          </cell>
          <cell r="IX300">
            <v>0</v>
          </cell>
          <cell r="IY300">
            <v>0</v>
          </cell>
          <cell r="IZ300">
            <v>0</v>
          </cell>
          <cell r="JA300">
            <v>0</v>
          </cell>
          <cell r="JB300">
            <v>0</v>
          </cell>
          <cell r="JC300">
            <v>0</v>
          </cell>
          <cell r="JD300">
            <v>0</v>
          </cell>
          <cell r="JE300">
            <v>0</v>
          </cell>
          <cell r="JF300">
            <v>0</v>
          </cell>
          <cell r="JG300">
            <v>0</v>
          </cell>
          <cell r="JH300">
            <v>0</v>
          </cell>
          <cell r="JI300">
            <v>0</v>
          </cell>
          <cell r="JJ300">
            <v>0</v>
          </cell>
          <cell r="JK300">
            <v>0</v>
          </cell>
          <cell r="JL300">
            <v>0</v>
          </cell>
          <cell r="JM300">
            <v>0</v>
          </cell>
          <cell r="JN300">
            <v>0</v>
          </cell>
          <cell r="JO300">
            <v>0</v>
          </cell>
          <cell r="JP300">
            <v>0</v>
          </cell>
          <cell r="JQ300">
            <v>0</v>
          </cell>
          <cell r="JR300">
            <v>0</v>
          </cell>
          <cell r="JS300">
            <v>0</v>
          </cell>
          <cell r="JT300">
            <v>0</v>
          </cell>
          <cell r="JU300">
            <v>0</v>
          </cell>
          <cell r="JV300">
            <v>0</v>
          </cell>
          <cell r="JW300">
            <v>0</v>
          </cell>
          <cell r="JX300">
            <v>0</v>
          </cell>
          <cell r="JY300">
            <v>0</v>
          </cell>
          <cell r="JZ300">
            <v>0</v>
          </cell>
          <cell r="KA300">
            <v>0</v>
          </cell>
          <cell r="KB300">
            <v>0</v>
          </cell>
          <cell r="KC300">
            <v>0</v>
          </cell>
          <cell r="KD300">
            <v>0</v>
          </cell>
          <cell r="KE300">
            <v>5669057.04</v>
          </cell>
          <cell r="KF300">
            <v>2071309.78</v>
          </cell>
          <cell r="KG300">
            <v>1092680.06</v>
          </cell>
          <cell r="KH300">
            <v>582041.18999999994</v>
          </cell>
          <cell r="KI300">
            <v>446275.23</v>
          </cell>
          <cell r="KJ300">
            <v>3366.8</v>
          </cell>
          <cell r="KK300">
            <v>386188</v>
          </cell>
        </row>
        <row r="301">
          <cell r="A301">
            <v>298</v>
          </cell>
          <cell r="B301">
            <v>6759</v>
          </cell>
          <cell r="C301" t="str">
            <v>Wapello Comm School District</v>
          </cell>
          <cell r="D301">
            <v>3386051.13</v>
          </cell>
          <cell r="E301">
            <v>1072052.51</v>
          </cell>
          <cell r="F301">
            <v>823228.06</v>
          </cell>
          <cell r="G301">
            <v>223277.17</v>
          </cell>
          <cell r="H301">
            <v>1146</v>
          </cell>
          <cell r="I301">
            <v>0</v>
          </cell>
          <cell r="J301">
            <v>0</v>
          </cell>
          <cell r="K301">
            <v>0</v>
          </cell>
          <cell r="L301">
            <v>0</v>
          </cell>
          <cell r="M301">
            <v>0</v>
          </cell>
          <cell r="N301">
            <v>0</v>
          </cell>
          <cell r="O301">
            <v>0</v>
          </cell>
          <cell r="P301">
            <v>0</v>
          </cell>
          <cell r="Q301">
            <v>0</v>
          </cell>
          <cell r="R301">
            <v>61720.58</v>
          </cell>
          <cell r="S301">
            <v>18243</v>
          </cell>
          <cell r="T301">
            <v>13058.85</v>
          </cell>
          <cell r="U301">
            <v>110.45</v>
          </cell>
          <cell r="V301">
            <v>0</v>
          </cell>
          <cell r="W301">
            <v>0</v>
          </cell>
          <cell r="X301">
            <v>0</v>
          </cell>
          <cell r="Y301">
            <v>44493</v>
          </cell>
          <cell r="Z301">
            <v>22131.5</v>
          </cell>
          <cell r="AA301">
            <v>176.95</v>
          </cell>
          <cell r="AB301">
            <v>1121.82</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1426.1</v>
          </cell>
          <cell r="BY301">
            <v>420</v>
          </cell>
          <cell r="BZ301">
            <v>0</v>
          </cell>
          <cell r="CA301">
            <v>0</v>
          </cell>
          <cell r="CB301">
            <v>0</v>
          </cell>
          <cell r="CC301">
            <v>44502.01</v>
          </cell>
          <cell r="CD301">
            <v>7605.41</v>
          </cell>
          <cell r="CE301">
            <v>0</v>
          </cell>
          <cell r="CF301">
            <v>11443.01</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39344.14</v>
          </cell>
          <cell r="DH301">
            <v>1497.59</v>
          </cell>
          <cell r="DI301">
            <v>0</v>
          </cell>
          <cell r="DJ301">
            <v>4109</v>
          </cell>
          <cell r="DK301">
            <v>0</v>
          </cell>
          <cell r="DL301">
            <v>146491</v>
          </cell>
          <cell r="DM301">
            <v>44477.83</v>
          </cell>
          <cell r="DN301">
            <v>8502.2000000000007</v>
          </cell>
          <cell r="DO301">
            <v>1525</v>
          </cell>
          <cell r="DP301">
            <v>0</v>
          </cell>
          <cell r="DQ301">
            <v>3808.35</v>
          </cell>
          <cell r="DR301">
            <v>0</v>
          </cell>
          <cell r="DS301">
            <v>0</v>
          </cell>
          <cell r="DT301">
            <v>0</v>
          </cell>
          <cell r="DU301">
            <v>448</v>
          </cell>
          <cell r="DV301">
            <v>0</v>
          </cell>
          <cell r="DW301">
            <v>0</v>
          </cell>
          <cell r="DX301">
            <v>0</v>
          </cell>
          <cell r="DY301">
            <v>0</v>
          </cell>
          <cell r="DZ301">
            <v>263165.36</v>
          </cell>
          <cell r="EA301">
            <v>102950.54</v>
          </cell>
          <cell r="EB301">
            <v>11866.07</v>
          </cell>
          <cell r="EC301">
            <v>0</v>
          </cell>
          <cell r="ED301">
            <v>0</v>
          </cell>
          <cell r="EE301">
            <v>1813</v>
          </cell>
          <cell r="EF301">
            <v>0</v>
          </cell>
          <cell r="EG301">
            <v>101370.62</v>
          </cell>
          <cell r="EH301">
            <v>38401.83</v>
          </cell>
          <cell r="EI301">
            <v>6410.07</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0</v>
          </cell>
          <cell r="GJ301">
            <v>0</v>
          </cell>
          <cell r="GK301">
            <v>227064.4</v>
          </cell>
          <cell r="GL301">
            <v>80055.929999999993</v>
          </cell>
          <cell r="GM301">
            <v>80995.199999999997</v>
          </cell>
          <cell r="GN301">
            <v>122305.55</v>
          </cell>
          <cell r="GO301">
            <v>1037.8900000000001</v>
          </cell>
          <cell r="GP301">
            <v>0</v>
          </cell>
          <cell r="GQ301">
            <v>0</v>
          </cell>
          <cell r="GR301">
            <v>147702.48000000001</v>
          </cell>
          <cell r="GS301">
            <v>33300.47</v>
          </cell>
          <cell r="GT301">
            <v>2912</v>
          </cell>
          <cell r="GU301">
            <v>39887.129999999997</v>
          </cell>
          <cell r="GV301">
            <v>1034.22</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0</v>
          </cell>
          <cell r="HX301">
            <v>0</v>
          </cell>
          <cell r="HY301">
            <v>0</v>
          </cell>
          <cell r="HZ301">
            <v>0</v>
          </cell>
          <cell r="IA301">
            <v>0</v>
          </cell>
          <cell r="IB301">
            <v>0</v>
          </cell>
          <cell r="IC301">
            <v>0</v>
          </cell>
          <cell r="ID301">
            <v>0</v>
          </cell>
          <cell r="IE301">
            <v>0</v>
          </cell>
          <cell r="IF301">
            <v>0</v>
          </cell>
          <cell r="IG301">
            <v>0</v>
          </cell>
          <cell r="IH301">
            <v>0</v>
          </cell>
          <cell r="II301">
            <v>0</v>
          </cell>
          <cell r="IJ301">
            <v>0</v>
          </cell>
          <cell r="IK301">
            <v>0</v>
          </cell>
          <cell r="IL301">
            <v>0</v>
          </cell>
          <cell r="IM301">
            <v>0</v>
          </cell>
          <cell r="IN301">
            <v>0</v>
          </cell>
          <cell r="IO301">
            <v>0</v>
          </cell>
          <cell r="IP301">
            <v>0</v>
          </cell>
          <cell r="IQ301">
            <v>0</v>
          </cell>
          <cell r="IR301">
            <v>0</v>
          </cell>
          <cell r="IS301">
            <v>0</v>
          </cell>
          <cell r="IT301">
            <v>0</v>
          </cell>
          <cell r="IU301">
            <v>287736</v>
          </cell>
          <cell r="IV301">
            <v>0</v>
          </cell>
          <cell r="IW301">
            <v>0</v>
          </cell>
          <cell r="IX301">
            <v>0</v>
          </cell>
          <cell r="IY301">
            <v>0</v>
          </cell>
          <cell r="IZ301">
            <v>0</v>
          </cell>
          <cell r="JA301">
            <v>0</v>
          </cell>
          <cell r="JB301">
            <v>0</v>
          </cell>
          <cell r="JC301">
            <v>0</v>
          </cell>
          <cell r="JD301">
            <v>0</v>
          </cell>
          <cell r="JE301">
            <v>0</v>
          </cell>
          <cell r="JF301">
            <v>0</v>
          </cell>
          <cell r="JG301">
            <v>0</v>
          </cell>
          <cell r="JH301">
            <v>0</v>
          </cell>
          <cell r="JI301">
            <v>0</v>
          </cell>
          <cell r="JJ301">
            <v>0</v>
          </cell>
          <cell r="JK301">
            <v>0</v>
          </cell>
          <cell r="JL301">
            <v>0</v>
          </cell>
          <cell r="JM301">
            <v>0</v>
          </cell>
          <cell r="JN301">
            <v>0</v>
          </cell>
          <cell r="JO301">
            <v>0</v>
          </cell>
          <cell r="JP301">
            <v>0</v>
          </cell>
          <cell r="JQ301">
            <v>0</v>
          </cell>
          <cell r="JR301">
            <v>0</v>
          </cell>
          <cell r="JS301">
            <v>0</v>
          </cell>
          <cell r="JT301">
            <v>0</v>
          </cell>
          <cell r="JU301">
            <v>0</v>
          </cell>
          <cell r="JV301">
            <v>0</v>
          </cell>
          <cell r="JW301">
            <v>0</v>
          </cell>
          <cell r="JX301">
            <v>0</v>
          </cell>
          <cell r="JY301">
            <v>0</v>
          </cell>
          <cell r="JZ301">
            <v>0</v>
          </cell>
          <cell r="KA301">
            <v>0</v>
          </cell>
          <cell r="KB301">
            <v>0</v>
          </cell>
          <cell r="KC301">
            <v>0</v>
          </cell>
          <cell r="KD301">
            <v>10338.780000000001</v>
          </cell>
          <cell r="KE301">
            <v>4422560.58</v>
          </cell>
          <cell r="KF301">
            <v>1419219.02</v>
          </cell>
          <cell r="KG301">
            <v>988367.64</v>
          </cell>
          <cell r="KH301">
            <v>401587.72</v>
          </cell>
          <cell r="KI301">
            <v>3218.11</v>
          </cell>
          <cell r="KJ301">
            <v>9730.35</v>
          </cell>
          <cell r="KK301">
            <v>298074.78000000003</v>
          </cell>
        </row>
        <row r="302">
          <cell r="A302">
            <v>299</v>
          </cell>
          <cell r="B302">
            <v>6762</v>
          </cell>
          <cell r="C302" t="str">
            <v>Wapsie Valley Comm School District</v>
          </cell>
          <cell r="D302">
            <v>4021971.12</v>
          </cell>
          <cell r="E302">
            <v>1359227.21</v>
          </cell>
          <cell r="F302">
            <v>526299.69999999995</v>
          </cell>
          <cell r="G302">
            <v>130231.9</v>
          </cell>
          <cell r="H302">
            <v>41218.589999999997</v>
          </cell>
          <cell r="I302">
            <v>5885.46</v>
          </cell>
          <cell r="J302">
            <v>0</v>
          </cell>
          <cell r="K302">
            <v>0</v>
          </cell>
          <cell r="L302">
            <v>0</v>
          </cell>
          <cell r="M302">
            <v>0</v>
          </cell>
          <cell r="N302">
            <v>0</v>
          </cell>
          <cell r="O302">
            <v>0</v>
          </cell>
          <cell r="P302">
            <v>0</v>
          </cell>
          <cell r="Q302">
            <v>0</v>
          </cell>
          <cell r="R302">
            <v>69829.33</v>
          </cell>
          <cell r="S302">
            <v>21779.279999999999</v>
          </cell>
          <cell r="T302">
            <v>54885.5</v>
          </cell>
          <cell r="U302">
            <v>35928</v>
          </cell>
          <cell r="V302">
            <v>0</v>
          </cell>
          <cell r="W302">
            <v>130</v>
          </cell>
          <cell r="X302">
            <v>0</v>
          </cell>
          <cell r="Y302">
            <v>55174.879999999997</v>
          </cell>
          <cell r="Z302">
            <v>10343.83</v>
          </cell>
          <cell r="AA302">
            <v>2744.12</v>
          </cell>
          <cell r="AB302">
            <v>2061.5300000000002</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37856.589999999997</v>
          </cell>
          <cell r="BW302">
            <v>6406.19</v>
          </cell>
          <cell r="BX302">
            <v>5277.24</v>
          </cell>
          <cell r="BY302">
            <v>6287.75</v>
          </cell>
          <cell r="BZ302">
            <v>0</v>
          </cell>
          <cell r="CA302">
            <v>448</v>
          </cell>
          <cell r="CB302">
            <v>0</v>
          </cell>
          <cell r="CC302">
            <v>43224.51</v>
          </cell>
          <cell r="CD302">
            <v>20889.759999999998</v>
          </cell>
          <cell r="CE302">
            <v>14449</v>
          </cell>
          <cell r="CF302">
            <v>3457.87</v>
          </cell>
          <cell r="CG302">
            <v>0</v>
          </cell>
          <cell r="CH302">
            <v>0</v>
          </cell>
          <cell r="CI302">
            <v>0</v>
          </cell>
          <cell r="CJ302">
            <v>0</v>
          </cell>
          <cell r="CK302">
            <v>0</v>
          </cell>
          <cell r="CL302">
            <v>5476.64</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22848</v>
          </cell>
          <cell r="DH302">
            <v>28.8</v>
          </cell>
          <cell r="DI302">
            <v>0</v>
          </cell>
          <cell r="DJ302">
            <v>3716.73</v>
          </cell>
          <cell r="DK302">
            <v>0</v>
          </cell>
          <cell r="DL302">
            <v>142180.56</v>
          </cell>
          <cell r="DM302">
            <v>45302.19</v>
          </cell>
          <cell r="DN302">
            <v>4153.08</v>
          </cell>
          <cell r="DO302">
            <v>1342.61</v>
          </cell>
          <cell r="DP302">
            <v>0</v>
          </cell>
          <cell r="DQ302">
            <v>716.78</v>
          </cell>
          <cell r="DR302">
            <v>0</v>
          </cell>
          <cell r="DS302">
            <v>0</v>
          </cell>
          <cell r="DT302">
            <v>0</v>
          </cell>
          <cell r="DU302">
            <v>3395.6</v>
          </cell>
          <cell r="DV302">
            <v>0</v>
          </cell>
          <cell r="DW302">
            <v>0</v>
          </cell>
          <cell r="DX302">
            <v>0</v>
          </cell>
          <cell r="DY302">
            <v>0</v>
          </cell>
          <cell r="DZ302">
            <v>274901.83</v>
          </cell>
          <cell r="EA302">
            <v>97634.03</v>
          </cell>
          <cell r="EB302">
            <v>22444.71</v>
          </cell>
          <cell r="EC302">
            <v>1750.06</v>
          </cell>
          <cell r="ED302">
            <v>0</v>
          </cell>
          <cell r="EE302">
            <v>1449.68</v>
          </cell>
          <cell r="EF302">
            <v>0</v>
          </cell>
          <cell r="EG302">
            <v>92779.520000000004</v>
          </cell>
          <cell r="EH302">
            <v>39350.9</v>
          </cell>
          <cell r="EI302">
            <v>10591.65</v>
          </cell>
          <cell r="EJ302">
            <v>403.97</v>
          </cell>
          <cell r="EK302">
            <v>0</v>
          </cell>
          <cell r="EL302">
            <v>1597.85</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20877</v>
          </cell>
          <cell r="FS302">
            <v>0</v>
          </cell>
          <cell r="FT302">
            <v>0</v>
          </cell>
          <cell r="FU302">
            <v>0</v>
          </cell>
          <cell r="FV302">
            <v>0</v>
          </cell>
          <cell r="FW302">
            <v>0</v>
          </cell>
          <cell r="FX302">
            <v>0</v>
          </cell>
          <cell r="FY302">
            <v>0</v>
          </cell>
          <cell r="FZ302">
            <v>4787.1899999999996</v>
          </cell>
          <cell r="GA302">
            <v>3893.37</v>
          </cell>
          <cell r="GB302">
            <v>0</v>
          </cell>
          <cell r="GC302">
            <v>0</v>
          </cell>
          <cell r="GD302">
            <v>0</v>
          </cell>
          <cell r="GE302">
            <v>0</v>
          </cell>
          <cell r="GF302">
            <v>0</v>
          </cell>
          <cell r="GG302">
            <v>0</v>
          </cell>
          <cell r="GH302">
            <v>0</v>
          </cell>
          <cell r="GI302">
            <v>0</v>
          </cell>
          <cell r="GJ302">
            <v>0</v>
          </cell>
          <cell r="GK302">
            <v>191336.79</v>
          </cell>
          <cell r="GL302">
            <v>86068.479999999996</v>
          </cell>
          <cell r="GM302">
            <v>125131.53</v>
          </cell>
          <cell r="GN302">
            <v>266282.21000000002</v>
          </cell>
          <cell r="GO302">
            <v>360</v>
          </cell>
          <cell r="GP302">
            <v>95</v>
          </cell>
          <cell r="GQ302">
            <v>0</v>
          </cell>
          <cell r="GR302">
            <v>130496.45</v>
          </cell>
          <cell r="GS302">
            <v>31593.02</v>
          </cell>
          <cell r="GT302">
            <v>41823.300000000003</v>
          </cell>
          <cell r="GU302">
            <v>41223.160000000003</v>
          </cell>
          <cell r="GV302">
            <v>0</v>
          </cell>
          <cell r="GW302">
            <v>1105</v>
          </cell>
          <cell r="GX302">
            <v>0</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0</v>
          </cell>
          <cell r="II302">
            <v>0</v>
          </cell>
          <cell r="IJ302">
            <v>0</v>
          </cell>
          <cell r="IK302">
            <v>0</v>
          </cell>
          <cell r="IL302">
            <v>0</v>
          </cell>
          <cell r="IM302">
            <v>0</v>
          </cell>
          <cell r="IN302">
            <v>0</v>
          </cell>
          <cell r="IO302">
            <v>0</v>
          </cell>
          <cell r="IP302">
            <v>0</v>
          </cell>
          <cell r="IQ302">
            <v>0</v>
          </cell>
          <cell r="IR302">
            <v>0</v>
          </cell>
          <cell r="IS302">
            <v>0</v>
          </cell>
          <cell r="IT302">
            <v>0</v>
          </cell>
          <cell r="IU302">
            <v>322151</v>
          </cell>
          <cell r="IV302">
            <v>0</v>
          </cell>
          <cell r="IW302">
            <v>0</v>
          </cell>
          <cell r="IX302">
            <v>0</v>
          </cell>
          <cell r="IY302">
            <v>0</v>
          </cell>
          <cell r="IZ302">
            <v>0</v>
          </cell>
          <cell r="JA302">
            <v>0</v>
          </cell>
          <cell r="JB302">
            <v>0</v>
          </cell>
          <cell r="JC302">
            <v>0</v>
          </cell>
          <cell r="JD302">
            <v>0</v>
          </cell>
          <cell r="JE302">
            <v>0</v>
          </cell>
          <cell r="JF302">
            <v>0</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0</v>
          </cell>
          <cell r="JW302">
            <v>0</v>
          </cell>
          <cell r="JX302">
            <v>0</v>
          </cell>
          <cell r="JY302">
            <v>0</v>
          </cell>
          <cell r="JZ302">
            <v>0</v>
          </cell>
          <cell r="KA302">
            <v>0</v>
          </cell>
          <cell r="KB302">
            <v>0</v>
          </cell>
          <cell r="KC302">
            <v>0</v>
          </cell>
          <cell r="KD302">
            <v>0</v>
          </cell>
          <cell r="KE302">
            <v>5059751.58</v>
          </cell>
          <cell r="KF302">
            <v>1718594.89</v>
          </cell>
          <cell r="KG302">
            <v>860397.07</v>
          </cell>
          <cell r="KH302">
            <v>493785.05</v>
          </cell>
          <cell r="KI302">
            <v>45471.96</v>
          </cell>
          <cell r="KJ302">
            <v>15144.5</v>
          </cell>
          <cell r="KK302">
            <v>322151</v>
          </cell>
        </row>
        <row r="303">
          <cell r="A303">
            <v>300</v>
          </cell>
          <cell r="B303">
            <v>6768</v>
          </cell>
          <cell r="C303" t="str">
            <v>Washington Comm School District</v>
          </cell>
          <cell r="D303">
            <v>9709922.4499999993</v>
          </cell>
          <cell r="E303">
            <v>3119989.18</v>
          </cell>
          <cell r="F303">
            <v>1673665.58</v>
          </cell>
          <cell r="G303">
            <v>348207.67</v>
          </cell>
          <cell r="H303">
            <v>116963.99</v>
          </cell>
          <cell r="I303">
            <v>31310.51</v>
          </cell>
          <cell r="J303">
            <v>0</v>
          </cell>
          <cell r="K303">
            <v>0</v>
          </cell>
          <cell r="L303">
            <v>0</v>
          </cell>
          <cell r="M303">
            <v>0</v>
          </cell>
          <cell r="N303">
            <v>0</v>
          </cell>
          <cell r="O303">
            <v>0</v>
          </cell>
          <cell r="P303">
            <v>0</v>
          </cell>
          <cell r="Q303">
            <v>0</v>
          </cell>
          <cell r="R303">
            <v>369968.39</v>
          </cell>
          <cell r="S303">
            <v>104038.96</v>
          </cell>
          <cell r="T303">
            <v>438</v>
          </cell>
          <cell r="U303">
            <v>1091.06</v>
          </cell>
          <cell r="V303">
            <v>0</v>
          </cell>
          <cell r="W303">
            <v>125</v>
          </cell>
          <cell r="X303">
            <v>0</v>
          </cell>
          <cell r="Y303">
            <v>182538</v>
          </cell>
          <cell r="Z303">
            <v>55906.33</v>
          </cell>
          <cell r="AA303">
            <v>0</v>
          </cell>
          <cell r="AB303">
            <v>5208.1899999999996</v>
          </cell>
          <cell r="AC303">
            <v>0</v>
          </cell>
          <cell r="AD303">
            <v>69</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71914.23</v>
          </cell>
          <cell r="BW303">
            <v>29727.07</v>
          </cell>
          <cell r="BX303">
            <v>33854.92</v>
          </cell>
          <cell r="BY303">
            <v>506014.93</v>
          </cell>
          <cell r="BZ303">
            <v>70664.600000000006</v>
          </cell>
          <cell r="CA303">
            <v>4934.3</v>
          </cell>
          <cell r="CB303">
            <v>0</v>
          </cell>
          <cell r="CC303">
            <v>74085</v>
          </cell>
          <cell r="CD303">
            <v>25198.25</v>
          </cell>
          <cell r="CE303">
            <v>0</v>
          </cell>
          <cell r="CF303">
            <v>1290.32</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148200.14000000001</v>
          </cell>
          <cell r="DH303">
            <v>41132.51</v>
          </cell>
          <cell r="DI303">
            <v>0</v>
          </cell>
          <cell r="DJ303">
            <v>16783.3</v>
          </cell>
          <cell r="DK303">
            <v>0</v>
          </cell>
          <cell r="DL303">
            <v>237768</v>
          </cell>
          <cell r="DM303">
            <v>67272.27</v>
          </cell>
          <cell r="DN303">
            <v>0</v>
          </cell>
          <cell r="DO303">
            <v>1333.28</v>
          </cell>
          <cell r="DP303">
            <v>0</v>
          </cell>
          <cell r="DQ303">
            <v>2443</v>
          </cell>
          <cell r="DR303">
            <v>0</v>
          </cell>
          <cell r="DS303">
            <v>0</v>
          </cell>
          <cell r="DT303">
            <v>0</v>
          </cell>
          <cell r="DU303">
            <v>1526</v>
          </cell>
          <cell r="DV303">
            <v>0</v>
          </cell>
          <cell r="DW303">
            <v>0</v>
          </cell>
          <cell r="DX303">
            <v>0</v>
          </cell>
          <cell r="DY303">
            <v>0</v>
          </cell>
          <cell r="DZ303">
            <v>981605.46</v>
          </cell>
          <cell r="EA303">
            <v>268483.13</v>
          </cell>
          <cell r="EB303">
            <v>0</v>
          </cell>
          <cell r="EC303">
            <v>259.60000000000002</v>
          </cell>
          <cell r="ED303">
            <v>0</v>
          </cell>
          <cell r="EE303">
            <v>8562.2999999999993</v>
          </cell>
          <cell r="EF303">
            <v>0</v>
          </cell>
          <cell r="EG303">
            <v>298129.64</v>
          </cell>
          <cell r="EH303">
            <v>87494.95</v>
          </cell>
          <cell r="EI303">
            <v>16402.689999999999</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233129.46</v>
          </cell>
          <cell r="FX303">
            <v>62281.95</v>
          </cell>
          <cell r="FY303">
            <v>0</v>
          </cell>
          <cell r="FZ303">
            <v>0</v>
          </cell>
          <cell r="GA303">
            <v>0</v>
          </cell>
          <cell r="GB303">
            <v>0</v>
          </cell>
          <cell r="GC303">
            <v>0</v>
          </cell>
          <cell r="GD303">
            <v>32463.58</v>
          </cell>
          <cell r="GE303">
            <v>11900.22</v>
          </cell>
          <cell r="GF303">
            <v>0</v>
          </cell>
          <cell r="GG303">
            <v>0</v>
          </cell>
          <cell r="GH303">
            <v>0</v>
          </cell>
          <cell r="GI303">
            <v>0</v>
          </cell>
          <cell r="GJ303">
            <v>0</v>
          </cell>
          <cell r="GK303">
            <v>495441.76</v>
          </cell>
          <cell r="GL303">
            <v>145009.03</v>
          </cell>
          <cell r="GM303">
            <v>772704.34</v>
          </cell>
          <cell r="GN303">
            <v>615919.09</v>
          </cell>
          <cell r="GO303">
            <v>62961.14</v>
          </cell>
          <cell r="GP303">
            <v>3094</v>
          </cell>
          <cell r="GQ303">
            <v>0</v>
          </cell>
          <cell r="GR303">
            <v>439626.86</v>
          </cell>
          <cell r="GS303">
            <v>96944.51</v>
          </cell>
          <cell r="GT303">
            <v>44570.06</v>
          </cell>
          <cell r="GU303">
            <v>101320.76</v>
          </cell>
          <cell r="GV303">
            <v>11003.09</v>
          </cell>
          <cell r="GW303">
            <v>13366</v>
          </cell>
          <cell r="GX303">
            <v>0</v>
          </cell>
          <cell r="GY303">
            <v>0</v>
          </cell>
          <cell r="GZ303">
            <v>0</v>
          </cell>
          <cell r="HA303">
            <v>0</v>
          </cell>
          <cell r="HB303">
            <v>0</v>
          </cell>
          <cell r="HC303">
            <v>0</v>
          </cell>
          <cell r="HD303">
            <v>0</v>
          </cell>
          <cell r="HE303">
            <v>0</v>
          </cell>
          <cell r="HF303">
            <v>0</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0</v>
          </cell>
          <cell r="HW303">
            <v>0</v>
          </cell>
          <cell r="HX303">
            <v>0</v>
          </cell>
          <cell r="HY303">
            <v>0</v>
          </cell>
          <cell r="HZ303">
            <v>0</v>
          </cell>
          <cell r="IA303">
            <v>0</v>
          </cell>
          <cell r="IB303">
            <v>0</v>
          </cell>
          <cell r="IC303">
            <v>0</v>
          </cell>
          <cell r="ID303">
            <v>0</v>
          </cell>
          <cell r="IE303">
            <v>0</v>
          </cell>
          <cell r="IF303">
            <v>0</v>
          </cell>
          <cell r="IG303">
            <v>0</v>
          </cell>
          <cell r="IH303">
            <v>0</v>
          </cell>
          <cell r="II303">
            <v>0</v>
          </cell>
          <cell r="IJ303">
            <v>0</v>
          </cell>
          <cell r="IK303">
            <v>0</v>
          </cell>
          <cell r="IL303">
            <v>0</v>
          </cell>
          <cell r="IM303">
            <v>0</v>
          </cell>
          <cell r="IN303">
            <v>0</v>
          </cell>
          <cell r="IO303">
            <v>0</v>
          </cell>
          <cell r="IP303">
            <v>0</v>
          </cell>
          <cell r="IQ303">
            <v>0</v>
          </cell>
          <cell r="IR303">
            <v>0</v>
          </cell>
          <cell r="IS303">
            <v>0</v>
          </cell>
          <cell r="IT303">
            <v>0</v>
          </cell>
          <cell r="IU303">
            <v>797758</v>
          </cell>
          <cell r="IV303">
            <v>0</v>
          </cell>
          <cell r="IW303">
            <v>0</v>
          </cell>
          <cell r="IX303">
            <v>0</v>
          </cell>
          <cell r="IY303">
            <v>0</v>
          </cell>
          <cell r="IZ303">
            <v>0</v>
          </cell>
          <cell r="JA303">
            <v>0</v>
          </cell>
          <cell r="JB303">
            <v>600</v>
          </cell>
          <cell r="JC303">
            <v>0</v>
          </cell>
          <cell r="JD303">
            <v>0</v>
          </cell>
          <cell r="JE303">
            <v>0</v>
          </cell>
          <cell r="JF303">
            <v>0</v>
          </cell>
          <cell r="JG303">
            <v>0</v>
          </cell>
          <cell r="JH303">
            <v>0</v>
          </cell>
          <cell r="JI303">
            <v>0</v>
          </cell>
          <cell r="JJ303">
            <v>0</v>
          </cell>
          <cell r="JK303">
            <v>0</v>
          </cell>
          <cell r="JL303">
            <v>0</v>
          </cell>
          <cell r="JM303">
            <v>0</v>
          </cell>
          <cell r="JN303">
            <v>0</v>
          </cell>
          <cell r="JO303">
            <v>0</v>
          </cell>
          <cell r="JP303">
            <v>0</v>
          </cell>
          <cell r="JQ303">
            <v>0</v>
          </cell>
          <cell r="JR303">
            <v>0</v>
          </cell>
          <cell r="JS303">
            <v>0</v>
          </cell>
          <cell r="JT303">
            <v>0</v>
          </cell>
          <cell r="JU303">
            <v>0</v>
          </cell>
          <cell r="JV303">
            <v>0</v>
          </cell>
          <cell r="JW303">
            <v>0</v>
          </cell>
          <cell r="JX303">
            <v>0</v>
          </cell>
          <cell r="JY303">
            <v>0</v>
          </cell>
          <cell r="JZ303">
            <v>0</v>
          </cell>
          <cell r="KA303">
            <v>0</v>
          </cell>
          <cell r="KB303">
            <v>0</v>
          </cell>
          <cell r="KC303">
            <v>0</v>
          </cell>
          <cell r="KD303">
            <v>0</v>
          </cell>
          <cell r="KE303">
            <v>13126592.83</v>
          </cell>
          <cell r="KF303">
            <v>4074245.85</v>
          </cell>
          <cell r="KG303">
            <v>2691361.73</v>
          </cell>
          <cell r="KH303">
            <v>1621777.41</v>
          </cell>
          <cell r="KI303">
            <v>261592.82</v>
          </cell>
          <cell r="KJ303">
            <v>80687.41</v>
          </cell>
          <cell r="KK303">
            <v>798358</v>
          </cell>
        </row>
        <row r="304">
          <cell r="A304">
            <v>301</v>
          </cell>
          <cell r="B304">
            <v>6795</v>
          </cell>
          <cell r="C304" t="str">
            <v>Waterloo Comm School District</v>
          </cell>
          <cell r="D304">
            <v>58866653.200000003</v>
          </cell>
          <cell r="E304">
            <v>20901030.699999999</v>
          </cell>
          <cell r="F304">
            <v>6250954.5700000003</v>
          </cell>
          <cell r="G304">
            <v>5013374.0999999996</v>
          </cell>
          <cell r="H304">
            <v>1841457.01</v>
          </cell>
          <cell r="I304">
            <v>59440.71</v>
          </cell>
          <cell r="J304">
            <v>0</v>
          </cell>
          <cell r="K304">
            <v>0</v>
          </cell>
          <cell r="L304">
            <v>0</v>
          </cell>
          <cell r="M304">
            <v>150</v>
          </cell>
          <cell r="N304">
            <v>0</v>
          </cell>
          <cell r="O304">
            <v>0</v>
          </cell>
          <cell r="P304">
            <v>0</v>
          </cell>
          <cell r="Q304">
            <v>0</v>
          </cell>
          <cell r="R304">
            <v>2489347.84</v>
          </cell>
          <cell r="S304">
            <v>789038.7</v>
          </cell>
          <cell r="T304">
            <v>596</v>
          </cell>
          <cell r="U304">
            <v>35055.75</v>
          </cell>
          <cell r="V304">
            <v>0</v>
          </cell>
          <cell r="W304">
            <v>0</v>
          </cell>
          <cell r="X304">
            <v>0</v>
          </cell>
          <cell r="Y304">
            <v>0</v>
          </cell>
          <cell r="Z304">
            <v>0</v>
          </cell>
          <cell r="AA304">
            <v>1355686.61</v>
          </cell>
          <cell r="AB304">
            <v>7337.98</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325760.51</v>
          </cell>
          <cell r="BP304">
            <v>146167.60999999999</v>
          </cell>
          <cell r="BQ304">
            <v>462596.59</v>
          </cell>
          <cell r="BR304">
            <v>1872.22</v>
          </cell>
          <cell r="BS304">
            <v>0</v>
          </cell>
          <cell r="BT304">
            <v>0</v>
          </cell>
          <cell r="BU304">
            <v>0</v>
          </cell>
          <cell r="BV304">
            <v>3301344.47</v>
          </cell>
          <cell r="BW304">
            <v>934438.66</v>
          </cell>
          <cell r="BX304">
            <v>123005.74</v>
          </cell>
          <cell r="BY304">
            <v>26286.85</v>
          </cell>
          <cell r="BZ304">
            <v>0</v>
          </cell>
          <cell r="CA304">
            <v>0</v>
          </cell>
          <cell r="CB304">
            <v>0</v>
          </cell>
          <cell r="CC304">
            <v>1125709.52</v>
          </cell>
          <cell r="CD304">
            <v>354705.57</v>
          </cell>
          <cell r="CE304">
            <v>293.88</v>
          </cell>
          <cell r="CF304">
            <v>163597.75</v>
          </cell>
          <cell r="CG304">
            <v>0</v>
          </cell>
          <cell r="CH304">
            <v>0</v>
          </cell>
          <cell r="CI304">
            <v>0</v>
          </cell>
          <cell r="CJ304">
            <v>0</v>
          </cell>
          <cell r="CK304">
            <v>0</v>
          </cell>
          <cell r="CL304">
            <v>10213.27</v>
          </cell>
          <cell r="CM304">
            <v>0</v>
          </cell>
          <cell r="CN304">
            <v>0</v>
          </cell>
          <cell r="CO304">
            <v>0</v>
          </cell>
          <cell r="CP304">
            <v>0</v>
          </cell>
          <cell r="CQ304">
            <v>0</v>
          </cell>
          <cell r="CR304">
            <v>0</v>
          </cell>
          <cell r="CS304">
            <v>0</v>
          </cell>
          <cell r="CT304">
            <v>30069.15</v>
          </cell>
          <cell r="CU304">
            <v>0</v>
          </cell>
          <cell r="CV304">
            <v>0</v>
          </cell>
          <cell r="CW304">
            <v>0</v>
          </cell>
          <cell r="CX304">
            <v>0</v>
          </cell>
          <cell r="CY304">
            <v>0</v>
          </cell>
          <cell r="CZ304">
            <v>0</v>
          </cell>
          <cell r="DA304">
            <v>0</v>
          </cell>
          <cell r="DB304">
            <v>0</v>
          </cell>
          <cell r="DC304">
            <v>0</v>
          </cell>
          <cell r="DD304">
            <v>0</v>
          </cell>
          <cell r="DE304">
            <v>0</v>
          </cell>
          <cell r="DF304">
            <v>0</v>
          </cell>
          <cell r="DG304">
            <v>115316.89</v>
          </cell>
          <cell r="DH304">
            <v>971.96</v>
          </cell>
          <cell r="DI304">
            <v>0</v>
          </cell>
          <cell r="DJ304">
            <v>26077</v>
          </cell>
          <cell r="DK304">
            <v>0</v>
          </cell>
          <cell r="DL304">
            <v>1579233.14</v>
          </cell>
          <cell r="DM304">
            <v>553009.89</v>
          </cell>
          <cell r="DN304">
            <v>55838.05</v>
          </cell>
          <cell r="DO304">
            <v>68953.11</v>
          </cell>
          <cell r="DP304">
            <v>0</v>
          </cell>
          <cell r="DQ304">
            <v>2726.03</v>
          </cell>
          <cell r="DR304">
            <v>0</v>
          </cell>
          <cell r="DS304">
            <v>427963.27</v>
          </cell>
          <cell r="DT304">
            <v>139957.65</v>
          </cell>
          <cell r="DU304">
            <v>31467.71</v>
          </cell>
          <cell r="DV304">
            <v>0</v>
          </cell>
          <cell r="DW304">
            <v>0</v>
          </cell>
          <cell r="DX304">
            <v>0</v>
          </cell>
          <cell r="DY304">
            <v>0</v>
          </cell>
          <cell r="DZ304">
            <v>5654321.6600000001</v>
          </cell>
          <cell r="EA304">
            <v>2137118.9500000002</v>
          </cell>
          <cell r="EB304">
            <v>148617.41</v>
          </cell>
          <cell r="EC304">
            <v>37446.83</v>
          </cell>
          <cell r="ED304">
            <v>2643.59</v>
          </cell>
          <cell r="EE304">
            <v>0</v>
          </cell>
          <cell r="EF304">
            <v>0</v>
          </cell>
          <cell r="EG304">
            <v>693790.55</v>
          </cell>
          <cell r="EH304">
            <v>236648.71</v>
          </cell>
          <cell r="EI304">
            <v>264537.51</v>
          </cell>
          <cell r="EJ304">
            <v>16498.79</v>
          </cell>
          <cell r="EK304">
            <v>0</v>
          </cell>
          <cell r="EL304">
            <v>529.54999999999995</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517871.4</v>
          </cell>
          <cell r="FQ304">
            <v>223511.73</v>
          </cell>
          <cell r="FR304">
            <v>173195.16</v>
          </cell>
          <cell r="FS304">
            <v>55303.99</v>
          </cell>
          <cell r="FT304">
            <v>1865</v>
          </cell>
          <cell r="FU304">
            <v>1241</v>
          </cell>
          <cell r="FV304">
            <v>0</v>
          </cell>
          <cell r="FW304">
            <v>1113397.3400000001</v>
          </cell>
          <cell r="FX304">
            <v>387936.83</v>
          </cell>
          <cell r="FY304">
            <v>594142.71999999997</v>
          </cell>
          <cell r="FZ304">
            <v>87270.31</v>
          </cell>
          <cell r="GA304">
            <v>135657.82999999999</v>
          </cell>
          <cell r="GB304">
            <v>0</v>
          </cell>
          <cell r="GC304">
            <v>0</v>
          </cell>
          <cell r="GD304">
            <v>0</v>
          </cell>
          <cell r="GE304">
            <v>0</v>
          </cell>
          <cell r="GF304">
            <v>0</v>
          </cell>
          <cell r="GG304">
            <v>0</v>
          </cell>
          <cell r="GH304">
            <v>0</v>
          </cell>
          <cell r="GI304">
            <v>0</v>
          </cell>
          <cell r="GJ304">
            <v>0</v>
          </cell>
          <cell r="GK304">
            <v>5154803.29</v>
          </cell>
          <cell r="GL304">
            <v>1970919.64</v>
          </cell>
          <cell r="GM304">
            <v>906819.88</v>
          </cell>
          <cell r="GN304">
            <v>3091418.97</v>
          </cell>
          <cell r="GO304">
            <v>2910.22</v>
          </cell>
          <cell r="GP304">
            <v>2560</v>
          </cell>
          <cell r="GQ304">
            <v>0</v>
          </cell>
          <cell r="GR304">
            <v>15362.62</v>
          </cell>
          <cell r="GS304">
            <v>2632.83</v>
          </cell>
          <cell r="GT304">
            <v>4124467.39</v>
          </cell>
          <cell r="GU304">
            <v>204920.71</v>
          </cell>
          <cell r="GV304">
            <v>0</v>
          </cell>
          <cell r="GW304">
            <v>0</v>
          </cell>
          <cell r="GX304">
            <v>0</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v>
          </cell>
          <cell r="HS304">
            <v>0</v>
          </cell>
          <cell r="HT304">
            <v>675087.59</v>
          </cell>
          <cell r="HU304">
            <v>404510.33</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v>
          </cell>
          <cell r="IM304">
            <v>0</v>
          </cell>
          <cell r="IN304">
            <v>0</v>
          </cell>
          <cell r="IO304">
            <v>0</v>
          </cell>
          <cell r="IP304">
            <v>0</v>
          </cell>
          <cell r="IQ304">
            <v>0</v>
          </cell>
          <cell r="IR304">
            <v>0</v>
          </cell>
          <cell r="IS304">
            <v>0</v>
          </cell>
          <cell r="IT304">
            <v>0</v>
          </cell>
          <cell r="IU304">
            <v>5648589</v>
          </cell>
          <cell r="IV304">
            <v>0</v>
          </cell>
          <cell r="IW304">
            <v>0</v>
          </cell>
          <cell r="IX304">
            <v>0</v>
          </cell>
          <cell r="IY304">
            <v>0</v>
          </cell>
          <cell r="IZ304">
            <v>0</v>
          </cell>
          <cell r="JA304">
            <v>0</v>
          </cell>
          <cell r="JB304">
            <v>0</v>
          </cell>
          <cell r="JC304">
            <v>0</v>
          </cell>
          <cell r="JD304">
            <v>0</v>
          </cell>
          <cell r="JE304">
            <v>0</v>
          </cell>
          <cell r="JF304">
            <v>0</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v>
          </cell>
          <cell r="KA304">
            <v>0</v>
          </cell>
          <cell r="KB304">
            <v>0</v>
          </cell>
          <cell r="KC304">
            <v>0</v>
          </cell>
          <cell r="KD304">
            <v>0</v>
          </cell>
          <cell r="KE304">
            <v>81940646.400000006</v>
          </cell>
          <cell r="KF304">
            <v>29181627.800000001</v>
          </cell>
          <cell r="KG304">
            <v>14617899.380000001</v>
          </cell>
          <cell r="KH304">
            <v>8840378.4700000007</v>
          </cell>
          <cell r="KI304">
            <v>1984533.65</v>
          </cell>
          <cell r="KJ304">
            <v>92574.29</v>
          </cell>
          <cell r="KK304">
            <v>5648589</v>
          </cell>
        </row>
        <row r="305">
          <cell r="A305">
            <v>302</v>
          </cell>
          <cell r="B305">
            <v>6822</v>
          </cell>
          <cell r="C305" t="str">
            <v>Waukee Comm School District</v>
          </cell>
          <cell r="D305">
            <v>61119430.409999996</v>
          </cell>
          <cell r="E305">
            <v>17054858.23</v>
          </cell>
          <cell r="F305">
            <v>6133796.9400000004</v>
          </cell>
          <cell r="G305">
            <v>2956592.62</v>
          </cell>
          <cell r="H305">
            <v>196723.7</v>
          </cell>
          <cell r="I305">
            <v>44856.91</v>
          </cell>
          <cell r="J305">
            <v>0</v>
          </cell>
          <cell r="K305">
            <v>0</v>
          </cell>
          <cell r="L305">
            <v>0</v>
          </cell>
          <cell r="M305">
            <v>0</v>
          </cell>
          <cell r="N305">
            <v>0</v>
          </cell>
          <cell r="O305">
            <v>0</v>
          </cell>
          <cell r="P305">
            <v>0</v>
          </cell>
          <cell r="Q305">
            <v>0</v>
          </cell>
          <cell r="R305">
            <v>2453376.7000000002</v>
          </cell>
          <cell r="S305">
            <v>715863.86</v>
          </cell>
          <cell r="T305">
            <v>0</v>
          </cell>
          <cell r="U305">
            <v>5916.34</v>
          </cell>
          <cell r="V305">
            <v>0</v>
          </cell>
          <cell r="W305">
            <v>0</v>
          </cell>
          <cell r="X305">
            <v>0</v>
          </cell>
          <cell r="Y305">
            <v>881670.89</v>
          </cell>
          <cell r="Z305">
            <v>242979.07</v>
          </cell>
          <cell r="AA305">
            <v>949.6</v>
          </cell>
          <cell r="AB305">
            <v>21891.81</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181011</v>
          </cell>
          <cell r="BP305">
            <v>50360.85</v>
          </cell>
          <cell r="BQ305">
            <v>0</v>
          </cell>
          <cell r="BR305">
            <v>0</v>
          </cell>
          <cell r="BS305">
            <v>0</v>
          </cell>
          <cell r="BT305">
            <v>0</v>
          </cell>
          <cell r="BU305">
            <v>0</v>
          </cell>
          <cell r="BV305">
            <v>3767723.82</v>
          </cell>
          <cell r="BW305">
            <v>1090191.72</v>
          </cell>
          <cell r="BX305">
            <v>135071.98000000001</v>
          </cell>
          <cell r="BY305">
            <v>171460.14</v>
          </cell>
          <cell r="BZ305">
            <v>23366.400000000001</v>
          </cell>
          <cell r="CA305">
            <v>960</v>
          </cell>
          <cell r="CB305">
            <v>0</v>
          </cell>
          <cell r="CC305">
            <v>911540.35</v>
          </cell>
          <cell r="CD305">
            <v>247686.76</v>
          </cell>
          <cell r="CE305">
            <v>0</v>
          </cell>
          <cell r="CF305">
            <v>110917.21</v>
          </cell>
          <cell r="CG305">
            <v>0</v>
          </cell>
          <cell r="CH305">
            <v>0</v>
          </cell>
          <cell r="CI305">
            <v>0</v>
          </cell>
          <cell r="CJ305">
            <v>631487.9</v>
          </cell>
          <cell r="CK305">
            <v>180663.53</v>
          </cell>
          <cell r="CL305">
            <v>328648.03000000003</v>
          </cell>
          <cell r="CM305">
            <v>1224970.2</v>
          </cell>
          <cell r="CN305">
            <v>120334.66</v>
          </cell>
          <cell r="CO305">
            <v>0</v>
          </cell>
          <cell r="CP305">
            <v>0</v>
          </cell>
          <cell r="CQ305">
            <v>4060.95</v>
          </cell>
          <cell r="CR305">
            <v>667.77</v>
          </cell>
          <cell r="CS305">
            <v>45304.21</v>
          </cell>
          <cell r="CT305">
            <v>41115.57</v>
          </cell>
          <cell r="CU305">
            <v>0</v>
          </cell>
          <cell r="CV305">
            <v>0</v>
          </cell>
          <cell r="CW305">
            <v>0</v>
          </cell>
          <cell r="CX305">
            <v>0</v>
          </cell>
          <cell r="CY305">
            <v>0</v>
          </cell>
          <cell r="CZ305">
            <v>0</v>
          </cell>
          <cell r="DA305">
            <v>0</v>
          </cell>
          <cell r="DB305">
            <v>0</v>
          </cell>
          <cell r="DC305">
            <v>0</v>
          </cell>
          <cell r="DD305">
            <v>0</v>
          </cell>
          <cell r="DE305">
            <v>0</v>
          </cell>
          <cell r="DF305">
            <v>0</v>
          </cell>
          <cell r="DG305">
            <v>605</v>
          </cell>
          <cell r="DH305">
            <v>24841.35</v>
          </cell>
          <cell r="DI305">
            <v>0</v>
          </cell>
          <cell r="DJ305">
            <v>0</v>
          </cell>
          <cell r="DK305">
            <v>0</v>
          </cell>
          <cell r="DL305">
            <v>264980.84999999998</v>
          </cell>
          <cell r="DM305">
            <v>65000.2</v>
          </cell>
          <cell r="DN305">
            <v>0</v>
          </cell>
          <cell r="DO305">
            <v>0</v>
          </cell>
          <cell r="DP305">
            <v>0</v>
          </cell>
          <cell r="DQ305">
            <v>2970</v>
          </cell>
          <cell r="DR305">
            <v>0</v>
          </cell>
          <cell r="DS305">
            <v>0</v>
          </cell>
          <cell r="DT305">
            <v>0</v>
          </cell>
          <cell r="DU305">
            <v>2356</v>
          </cell>
          <cell r="DV305">
            <v>0</v>
          </cell>
          <cell r="DW305">
            <v>0</v>
          </cell>
          <cell r="DX305">
            <v>0</v>
          </cell>
          <cell r="DY305">
            <v>0</v>
          </cell>
          <cell r="DZ305">
            <v>5610753.29</v>
          </cell>
          <cell r="EA305">
            <v>1518879.44</v>
          </cell>
          <cell r="EB305">
            <v>0</v>
          </cell>
          <cell r="EC305">
            <v>0</v>
          </cell>
          <cell r="ED305">
            <v>0</v>
          </cell>
          <cell r="EE305">
            <v>0</v>
          </cell>
          <cell r="EF305">
            <v>0</v>
          </cell>
          <cell r="EG305">
            <v>763445.6</v>
          </cell>
          <cell r="EH305">
            <v>217660.98</v>
          </cell>
          <cell r="EI305">
            <v>1125624.25</v>
          </cell>
          <cell r="EJ305">
            <v>366897.14</v>
          </cell>
          <cell r="EK305">
            <v>0</v>
          </cell>
          <cell r="EL305">
            <v>38198</v>
          </cell>
          <cell r="EM305">
            <v>0</v>
          </cell>
          <cell r="EN305">
            <v>0</v>
          </cell>
          <cell r="EO305">
            <v>0</v>
          </cell>
          <cell r="EP305">
            <v>0</v>
          </cell>
          <cell r="EQ305">
            <v>0</v>
          </cell>
          <cell r="ER305">
            <v>0</v>
          </cell>
          <cell r="ES305">
            <v>0</v>
          </cell>
          <cell r="ET305">
            <v>0</v>
          </cell>
          <cell r="EU305">
            <v>54059.39</v>
          </cell>
          <cell r="EV305">
            <v>21966.81</v>
          </cell>
          <cell r="EW305">
            <v>0</v>
          </cell>
          <cell r="EX305">
            <v>3154.66</v>
          </cell>
          <cell r="EY305">
            <v>0</v>
          </cell>
          <cell r="EZ305">
            <v>0</v>
          </cell>
          <cell r="FA305">
            <v>0</v>
          </cell>
          <cell r="FB305">
            <v>0</v>
          </cell>
          <cell r="FC305">
            <v>0</v>
          </cell>
          <cell r="FD305">
            <v>0</v>
          </cell>
          <cell r="FE305">
            <v>0</v>
          </cell>
          <cell r="FF305">
            <v>0</v>
          </cell>
          <cell r="FG305">
            <v>0</v>
          </cell>
          <cell r="FH305">
            <v>0</v>
          </cell>
          <cell r="FI305">
            <v>0</v>
          </cell>
          <cell r="FJ305">
            <v>0</v>
          </cell>
          <cell r="FK305">
            <v>49829.13</v>
          </cell>
          <cell r="FL305">
            <v>26005.93</v>
          </cell>
          <cell r="FM305">
            <v>0</v>
          </cell>
          <cell r="FN305">
            <v>0</v>
          </cell>
          <cell r="FO305">
            <v>0</v>
          </cell>
          <cell r="FP305">
            <v>350911.84</v>
          </cell>
          <cell r="FQ305">
            <v>111179.66</v>
          </cell>
          <cell r="FR305">
            <v>216175.43</v>
          </cell>
          <cell r="FS305">
            <v>4863.78</v>
          </cell>
          <cell r="FT305">
            <v>3620.12</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3535220.07</v>
          </cell>
          <cell r="GL305">
            <v>1159580.17</v>
          </cell>
          <cell r="GM305">
            <v>1606705.16</v>
          </cell>
          <cell r="GN305">
            <v>2926531.71</v>
          </cell>
          <cell r="GO305">
            <v>182442.03</v>
          </cell>
          <cell r="GP305">
            <v>0</v>
          </cell>
          <cell r="GQ305">
            <v>0</v>
          </cell>
          <cell r="GR305">
            <v>0</v>
          </cell>
          <cell r="GS305">
            <v>0</v>
          </cell>
          <cell r="GT305">
            <v>4659593.28</v>
          </cell>
          <cell r="GU305">
            <v>256631.08</v>
          </cell>
          <cell r="GV305">
            <v>0</v>
          </cell>
          <cell r="GW305">
            <v>0</v>
          </cell>
          <cell r="GX305">
            <v>0</v>
          </cell>
          <cell r="GY305">
            <v>0</v>
          </cell>
          <cell r="GZ305">
            <v>0</v>
          </cell>
          <cell r="HA305">
            <v>0</v>
          </cell>
          <cell r="HB305">
            <v>0</v>
          </cell>
          <cell r="HC305">
            <v>0</v>
          </cell>
          <cell r="HD305">
            <v>0</v>
          </cell>
          <cell r="HE305">
            <v>0</v>
          </cell>
          <cell r="HF305">
            <v>0</v>
          </cell>
          <cell r="HG305">
            <v>0</v>
          </cell>
          <cell r="HH305">
            <v>0</v>
          </cell>
          <cell r="HI305">
            <v>0</v>
          </cell>
          <cell r="HJ305">
            <v>0</v>
          </cell>
          <cell r="HK305">
            <v>0</v>
          </cell>
          <cell r="HL305">
            <v>0</v>
          </cell>
          <cell r="HM305">
            <v>196608.03</v>
          </cell>
          <cell r="HN305">
            <v>40526.239999999998</v>
          </cell>
          <cell r="HO305">
            <v>0</v>
          </cell>
          <cell r="HP305">
            <v>0</v>
          </cell>
          <cell r="HQ305">
            <v>0</v>
          </cell>
          <cell r="HR305">
            <v>0</v>
          </cell>
          <cell r="HS305">
            <v>0</v>
          </cell>
          <cell r="HT305">
            <v>119066.49</v>
          </cell>
          <cell r="HU305">
            <v>19082.849999999999</v>
          </cell>
          <cell r="HV305">
            <v>0</v>
          </cell>
          <cell r="HW305">
            <v>0</v>
          </cell>
          <cell r="HX305">
            <v>0</v>
          </cell>
          <cell r="HY305">
            <v>0</v>
          </cell>
          <cell r="HZ305">
            <v>0</v>
          </cell>
          <cell r="IA305">
            <v>0</v>
          </cell>
          <cell r="IB305">
            <v>0</v>
          </cell>
          <cell r="IC305">
            <v>0</v>
          </cell>
          <cell r="ID305">
            <v>0</v>
          </cell>
          <cell r="IE305">
            <v>0</v>
          </cell>
          <cell r="IF305">
            <v>0</v>
          </cell>
          <cell r="IG305">
            <v>0</v>
          </cell>
          <cell r="IH305">
            <v>0</v>
          </cell>
          <cell r="II305">
            <v>0</v>
          </cell>
          <cell r="IJ305">
            <v>0</v>
          </cell>
          <cell r="IK305">
            <v>0</v>
          </cell>
          <cell r="IL305">
            <v>0</v>
          </cell>
          <cell r="IM305">
            <v>0</v>
          </cell>
          <cell r="IN305">
            <v>0</v>
          </cell>
          <cell r="IO305">
            <v>0</v>
          </cell>
          <cell r="IP305">
            <v>0</v>
          </cell>
          <cell r="IQ305">
            <v>0</v>
          </cell>
          <cell r="IR305">
            <v>0</v>
          </cell>
          <cell r="IS305">
            <v>0</v>
          </cell>
          <cell r="IT305">
            <v>0</v>
          </cell>
          <cell r="IU305">
            <v>5620018</v>
          </cell>
          <cell r="IV305">
            <v>0</v>
          </cell>
          <cell r="IW305">
            <v>0</v>
          </cell>
          <cell r="IX305">
            <v>0</v>
          </cell>
          <cell r="IY305">
            <v>0</v>
          </cell>
          <cell r="IZ305">
            <v>0</v>
          </cell>
          <cell r="JA305">
            <v>0</v>
          </cell>
          <cell r="JB305">
            <v>117807.92</v>
          </cell>
          <cell r="JC305">
            <v>0</v>
          </cell>
          <cell r="JD305">
            <v>0</v>
          </cell>
          <cell r="JE305">
            <v>0</v>
          </cell>
          <cell r="JF305">
            <v>0</v>
          </cell>
          <cell r="JG305">
            <v>0</v>
          </cell>
          <cell r="JH305">
            <v>0</v>
          </cell>
          <cell r="JI305">
            <v>0</v>
          </cell>
          <cell r="JJ305">
            <v>0</v>
          </cell>
          <cell r="JK305">
            <v>0</v>
          </cell>
          <cell r="JL305">
            <v>0</v>
          </cell>
          <cell r="JM305">
            <v>0</v>
          </cell>
          <cell r="JN305">
            <v>0</v>
          </cell>
          <cell r="JO305">
            <v>0</v>
          </cell>
          <cell r="JP305">
            <v>0</v>
          </cell>
          <cell r="JQ305">
            <v>0</v>
          </cell>
          <cell r="JR305">
            <v>0</v>
          </cell>
          <cell r="JS305">
            <v>0</v>
          </cell>
          <cell r="JT305">
            <v>0</v>
          </cell>
          <cell r="JU305">
            <v>0</v>
          </cell>
          <cell r="JV305">
            <v>0</v>
          </cell>
          <cell r="JW305">
            <v>0</v>
          </cell>
          <cell r="JX305">
            <v>0</v>
          </cell>
          <cell r="JY305">
            <v>0</v>
          </cell>
          <cell r="JZ305">
            <v>0</v>
          </cell>
          <cell r="KA305">
            <v>0</v>
          </cell>
          <cell r="KB305">
            <v>0</v>
          </cell>
          <cell r="KC305">
            <v>0</v>
          </cell>
          <cell r="KD305">
            <v>0</v>
          </cell>
          <cell r="KE305">
            <v>80845347.579999998</v>
          </cell>
          <cell r="KF305">
            <v>22737148.140000001</v>
          </cell>
          <cell r="KG305">
            <v>14304659.01</v>
          </cell>
          <cell r="KH305">
            <v>8141789.54</v>
          </cell>
          <cell r="KI305">
            <v>526486.91</v>
          </cell>
          <cell r="KJ305">
            <v>86984.91</v>
          </cell>
          <cell r="KK305">
            <v>5737825.9199999999</v>
          </cell>
        </row>
        <row r="306">
          <cell r="A306">
            <v>303</v>
          </cell>
          <cell r="B306">
            <v>6840</v>
          </cell>
          <cell r="C306" t="str">
            <v>Waverly-Shell Rock Comm School District</v>
          </cell>
          <cell r="D306">
            <v>13622718.98</v>
          </cell>
          <cell r="E306">
            <v>3631773.61</v>
          </cell>
          <cell r="F306">
            <v>1205740.4099999999</v>
          </cell>
          <cell r="G306">
            <v>466561.46</v>
          </cell>
          <cell r="H306">
            <v>189406.39</v>
          </cell>
          <cell r="I306">
            <v>8754</v>
          </cell>
          <cell r="J306">
            <v>0</v>
          </cell>
          <cell r="K306">
            <v>92491</v>
          </cell>
          <cell r="L306">
            <v>20372.55</v>
          </cell>
          <cell r="M306">
            <v>0</v>
          </cell>
          <cell r="N306">
            <v>0</v>
          </cell>
          <cell r="O306">
            <v>0</v>
          </cell>
          <cell r="P306">
            <v>0</v>
          </cell>
          <cell r="Q306">
            <v>0</v>
          </cell>
          <cell r="R306">
            <v>453285.72</v>
          </cell>
          <cell r="S306">
            <v>122701.02</v>
          </cell>
          <cell r="T306">
            <v>0</v>
          </cell>
          <cell r="U306">
            <v>943.35</v>
          </cell>
          <cell r="V306">
            <v>0</v>
          </cell>
          <cell r="W306">
            <v>0</v>
          </cell>
          <cell r="X306">
            <v>0</v>
          </cell>
          <cell r="Y306">
            <v>119660.35</v>
          </cell>
          <cell r="Z306">
            <v>27484.37</v>
          </cell>
          <cell r="AA306">
            <v>176.04</v>
          </cell>
          <cell r="AB306">
            <v>16444.96</v>
          </cell>
          <cell r="AC306">
            <v>0</v>
          </cell>
          <cell r="AD306">
            <v>129.5</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694468.81</v>
          </cell>
          <cell r="BW306">
            <v>167689.60000000001</v>
          </cell>
          <cell r="BX306">
            <v>55341.82</v>
          </cell>
          <cell r="BY306">
            <v>53189.68</v>
          </cell>
          <cell r="BZ306">
            <v>0</v>
          </cell>
          <cell r="CA306">
            <v>568</v>
          </cell>
          <cell r="CB306">
            <v>0</v>
          </cell>
          <cell r="CC306">
            <v>170013.24</v>
          </cell>
          <cell r="CD306">
            <v>36345.839999999997</v>
          </cell>
          <cell r="CE306">
            <v>0</v>
          </cell>
          <cell r="CF306">
            <v>22380.15</v>
          </cell>
          <cell r="CG306">
            <v>0</v>
          </cell>
          <cell r="CH306">
            <v>0</v>
          </cell>
          <cell r="CI306">
            <v>0</v>
          </cell>
          <cell r="CJ306">
            <v>227772</v>
          </cell>
          <cell r="CK306">
            <v>52593.39</v>
          </cell>
          <cell r="CL306">
            <v>54609.41</v>
          </cell>
          <cell r="CM306">
            <v>51977.19</v>
          </cell>
          <cell r="CN306">
            <v>69450</v>
          </cell>
          <cell r="CO306">
            <v>0</v>
          </cell>
          <cell r="CP306">
            <v>0</v>
          </cell>
          <cell r="CQ306">
            <v>0</v>
          </cell>
          <cell r="CR306">
            <v>0</v>
          </cell>
          <cell r="CS306">
            <v>17876.5</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59604.160000000003</v>
          </cell>
          <cell r="DH306">
            <v>1066.3800000000001</v>
          </cell>
          <cell r="DI306">
            <v>0</v>
          </cell>
          <cell r="DJ306">
            <v>4783.25</v>
          </cell>
          <cell r="DK306">
            <v>0</v>
          </cell>
          <cell r="DL306">
            <v>254828.95</v>
          </cell>
          <cell r="DM306">
            <v>51106.85</v>
          </cell>
          <cell r="DN306">
            <v>490.06</v>
          </cell>
          <cell r="DO306">
            <v>813</v>
          </cell>
          <cell r="DP306">
            <v>0</v>
          </cell>
          <cell r="DQ306">
            <v>1848</v>
          </cell>
          <cell r="DR306">
            <v>0</v>
          </cell>
          <cell r="DS306">
            <v>100000</v>
          </cell>
          <cell r="DT306">
            <v>24712.959999999999</v>
          </cell>
          <cell r="DU306">
            <v>1758</v>
          </cell>
          <cell r="DV306">
            <v>0</v>
          </cell>
          <cell r="DW306">
            <v>0</v>
          </cell>
          <cell r="DX306">
            <v>0</v>
          </cell>
          <cell r="DY306">
            <v>0</v>
          </cell>
          <cell r="DZ306">
            <v>952911.09</v>
          </cell>
          <cell r="EA306">
            <v>228039.03</v>
          </cell>
          <cell r="EB306">
            <v>0</v>
          </cell>
          <cell r="EC306">
            <v>3439</v>
          </cell>
          <cell r="ED306">
            <v>0</v>
          </cell>
          <cell r="EE306">
            <v>4551</v>
          </cell>
          <cell r="EF306">
            <v>0</v>
          </cell>
          <cell r="EG306">
            <v>216867.39</v>
          </cell>
          <cell r="EH306">
            <v>50710.63</v>
          </cell>
          <cell r="EI306">
            <v>58972.91</v>
          </cell>
          <cell r="EJ306">
            <v>3898.52</v>
          </cell>
          <cell r="EK306">
            <v>0</v>
          </cell>
          <cell r="EL306">
            <v>590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57703.71</v>
          </cell>
          <cell r="FS306">
            <v>181.55</v>
          </cell>
          <cell r="FT306">
            <v>0</v>
          </cell>
          <cell r="FU306">
            <v>0</v>
          </cell>
          <cell r="FV306">
            <v>0</v>
          </cell>
          <cell r="FW306">
            <v>0</v>
          </cell>
          <cell r="FX306">
            <v>0</v>
          </cell>
          <cell r="FY306">
            <v>1400</v>
          </cell>
          <cell r="FZ306">
            <v>1094.0899999999999</v>
          </cell>
          <cell r="GA306">
            <v>0</v>
          </cell>
          <cell r="GB306">
            <v>0</v>
          </cell>
          <cell r="GC306">
            <v>0</v>
          </cell>
          <cell r="GD306">
            <v>37106.11</v>
          </cell>
          <cell r="GE306">
            <v>13131.79</v>
          </cell>
          <cell r="GF306">
            <v>0</v>
          </cell>
          <cell r="GG306">
            <v>0</v>
          </cell>
          <cell r="GH306">
            <v>0</v>
          </cell>
          <cell r="GI306">
            <v>0</v>
          </cell>
          <cell r="GJ306">
            <v>0</v>
          </cell>
          <cell r="GK306">
            <v>754955.75</v>
          </cell>
          <cell r="GL306">
            <v>208458.74</v>
          </cell>
          <cell r="GM306">
            <v>238785.25</v>
          </cell>
          <cell r="GN306">
            <v>754314.88</v>
          </cell>
          <cell r="GO306">
            <v>0</v>
          </cell>
          <cell r="GP306">
            <v>300</v>
          </cell>
          <cell r="GQ306">
            <v>0</v>
          </cell>
          <cell r="GR306">
            <v>396073.15</v>
          </cell>
          <cell r="GS306">
            <v>86219.16</v>
          </cell>
          <cell r="GT306">
            <v>29544.02</v>
          </cell>
          <cell r="GU306">
            <v>147656.09</v>
          </cell>
          <cell r="GV306">
            <v>0</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cell r="IP306">
            <v>0</v>
          </cell>
          <cell r="IQ306">
            <v>0</v>
          </cell>
          <cell r="IR306">
            <v>0</v>
          </cell>
          <cell r="IS306">
            <v>0</v>
          </cell>
          <cell r="IT306">
            <v>0</v>
          </cell>
          <cell r="IU306">
            <v>1037990</v>
          </cell>
          <cell r="IV306">
            <v>0</v>
          </cell>
          <cell r="IW306">
            <v>0</v>
          </cell>
          <cell r="IX306">
            <v>0</v>
          </cell>
          <cell r="IY306">
            <v>0</v>
          </cell>
          <cell r="IZ306">
            <v>0</v>
          </cell>
          <cell r="JA306">
            <v>0</v>
          </cell>
          <cell r="JB306">
            <v>11000</v>
          </cell>
          <cell r="JC306">
            <v>0</v>
          </cell>
          <cell r="JD306">
            <v>0</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v>
          </cell>
          <cell r="JS306">
            <v>0</v>
          </cell>
          <cell r="JT306">
            <v>0</v>
          </cell>
          <cell r="JU306">
            <v>0</v>
          </cell>
          <cell r="JV306">
            <v>0</v>
          </cell>
          <cell r="JW306">
            <v>0</v>
          </cell>
          <cell r="JX306">
            <v>0</v>
          </cell>
          <cell r="JY306">
            <v>0</v>
          </cell>
          <cell r="JZ306">
            <v>0</v>
          </cell>
          <cell r="KA306">
            <v>0</v>
          </cell>
          <cell r="KB306">
            <v>0</v>
          </cell>
          <cell r="KC306">
            <v>0</v>
          </cell>
          <cell r="KD306">
            <v>0</v>
          </cell>
          <cell r="KE306">
            <v>18093152.539999999</v>
          </cell>
          <cell r="KF306">
            <v>4721339.54</v>
          </cell>
          <cell r="KG306">
            <v>1782002.29</v>
          </cell>
          <cell r="KH306">
            <v>1523960.3</v>
          </cell>
          <cell r="KI306">
            <v>258856.39</v>
          </cell>
          <cell r="KJ306">
            <v>21523.75</v>
          </cell>
          <cell r="KK306">
            <v>1048990</v>
          </cell>
        </row>
        <row r="307">
          <cell r="A307">
            <v>304</v>
          </cell>
          <cell r="B307">
            <v>6854</v>
          </cell>
          <cell r="C307" t="str">
            <v>Wayne Comm School District</v>
          </cell>
          <cell r="D307">
            <v>3094942.43</v>
          </cell>
          <cell r="E307">
            <v>983192.63</v>
          </cell>
          <cell r="F307">
            <v>413726.8</v>
          </cell>
          <cell r="G307">
            <v>168525.17</v>
          </cell>
          <cell r="H307">
            <v>189235.09</v>
          </cell>
          <cell r="I307">
            <v>385</v>
          </cell>
          <cell r="J307">
            <v>0</v>
          </cell>
          <cell r="K307">
            <v>0</v>
          </cell>
          <cell r="L307">
            <v>0</v>
          </cell>
          <cell r="M307">
            <v>0</v>
          </cell>
          <cell r="N307">
            <v>0</v>
          </cell>
          <cell r="O307">
            <v>0</v>
          </cell>
          <cell r="P307">
            <v>0</v>
          </cell>
          <cell r="Q307">
            <v>0</v>
          </cell>
          <cell r="R307">
            <v>6573.84</v>
          </cell>
          <cell r="S307">
            <v>1746.39</v>
          </cell>
          <cell r="T307">
            <v>0</v>
          </cell>
          <cell r="U307">
            <v>0</v>
          </cell>
          <cell r="V307">
            <v>0</v>
          </cell>
          <cell r="W307">
            <v>0</v>
          </cell>
          <cell r="X307">
            <v>0</v>
          </cell>
          <cell r="Y307">
            <v>25358.51</v>
          </cell>
          <cell r="Z307">
            <v>10336.52</v>
          </cell>
          <cell r="AA307">
            <v>0</v>
          </cell>
          <cell r="AB307">
            <v>467</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2015.63</v>
          </cell>
          <cell r="BY307">
            <v>2221.4699999999998</v>
          </cell>
          <cell r="BZ307">
            <v>0</v>
          </cell>
          <cell r="CA307">
            <v>0</v>
          </cell>
          <cell r="CB307">
            <v>0</v>
          </cell>
          <cell r="CC307">
            <v>120307.51</v>
          </cell>
          <cell r="CD307">
            <v>43631.54</v>
          </cell>
          <cell r="CE307">
            <v>210</v>
          </cell>
          <cell r="CF307">
            <v>5519.21</v>
          </cell>
          <cell r="CG307">
            <v>0</v>
          </cell>
          <cell r="CH307">
            <v>0</v>
          </cell>
          <cell r="CI307">
            <v>0</v>
          </cell>
          <cell r="CJ307">
            <v>47882.63</v>
          </cell>
          <cell r="CK307">
            <v>15667.24</v>
          </cell>
          <cell r="CL307">
            <v>303.60000000000002</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18802.62</v>
          </cell>
          <cell r="DH307">
            <v>2164.61</v>
          </cell>
          <cell r="DI307">
            <v>0</v>
          </cell>
          <cell r="DJ307">
            <v>4626</v>
          </cell>
          <cell r="DK307">
            <v>0</v>
          </cell>
          <cell r="DL307">
            <v>104058.19</v>
          </cell>
          <cell r="DM307">
            <v>17743.64</v>
          </cell>
          <cell r="DN307">
            <v>5953.05</v>
          </cell>
          <cell r="DO307">
            <v>117.01</v>
          </cell>
          <cell r="DP307">
            <v>0</v>
          </cell>
          <cell r="DQ307">
            <v>0</v>
          </cell>
          <cell r="DR307">
            <v>0</v>
          </cell>
          <cell r="DS307">
            <v>0</v>
          </cell>
          <cell r="DT307">
            <v>0</v>
          </cell>
          <cell r="DU307">
            <v>597</v>
          </cell>
          <cell r="DV307">
            <v>0</v>
          </cell>
          <cell r="DW307">
            <v>0</v>
          </cell>
          <cell r="DX307">
            <v>0</v>
          </cell>
          <cell r="DY307">
            <v>0</v>
          </cell>
          <cell r="DZ307">
            <v>215634.5</v>
          </cell>
          <cell r="EA307">
            <v>69175.520000000004</v>
          </cell>
          <cell r="EB307">
            <v>9076.83</v>
          </cell>
          <cell r="EC307">
            <v>155.33000000000001</v>
          </cell>
          <cell r="ED307">
            <v>0</v>
          </cell>
          <cell r="EE307">
            <v>2035</v>
          </cell>
          <cell r="EF307">
            <v>0</v>
          </cell>
          <cell r="EG307">
            <v>63917.16</v>
          </cell>
          <cell r="EH307">
            <v>16120.62</v>
          </cell>
          <cell r="EI307">
            <v>14451.79</v>
          </cell>
          <cell r="EJ307">
            <v>261.08999999999997</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22500</v>
          </cell>
          <cell r="FQ307">
            <v>8022.27</v>
          </cell>
          <cell r="FR307">
            <v>0</v>
          </cell>
          <cell r="FS307">
            <v>481.76</v>
          </cell>
          <cell r="FT307">
            <v>0</v>
          </cell>
          <cell r="FU307">
            <v>225</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229160.94</v>
          </cell>
          <cell r="GL307">
            <v>71118.070000000007</v>
          </cell>
          <cell r="GM307">
            <v>65378.36</v>
          </cell>
          <cell r="GN307">
            <v>204793.4</v>
          </cell>
          <cell r="GO307">
            <v>0</v>
          </cell>
          <cell r="GP307">
            <v>0</v>
          </cell>
          <cell r="GQ307">
            <v>0</v>
          </cell>
          <cell r="GR307">
            <v>222437.06</v>
          </cell>
          <cell r="GS307">
            <v>49356.7</v>
          </cell>
          <cell r="GT307">
            <v>31193.93</v>
          </cell>
          <cell r="GU307">
            <v>33330.04</v>
          </cell>
          <cell r="GV307">
            <v>0</v>
          </cell>
          <cell r="GW307">
            <v>455</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263748</v>
          </cell>
          <cell r="IV307">
            <v>0</v>
          </cell>
          <cell r="IW307">
            <v>0</v>
          </cell>
          <cell r="IX307">
            <v>0</v>
          </cell>
          <cell r="IY307">
            <v>0</v>
          </cell>
          <cell r="IZ307">
            <v>0</v>
          </cell>
          <cell r="JA307">
            <v>0</v>
          </cell>
          <cell r="JB307">
            <v>21369.02</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cell r="KB307">
            <v>0</v>
          </cell>
          <cell r="KC307">
            <v>0</v>
          </cell>
          <cell r="KD307">
            <v>0</v>
          </cell>
          <cell r="KE307">
            <v>4152772.77</v>
          </cell>
          <cell r="KF307">
            <v>1286111.1399999999</v>
          </cell>
          <cell r="KG307">
            <v>561709.61</v>
          </cell>
          <cell r="KH307">
            <v>418036.09</v>
          </cell>
          <cell r="KI307">
            <v>189235.09</v>
          </cell>
          <cell r="KJ307">
            <v>7726</v>
          </cell>
          <cell r="KK307">
            <v>285117.02</v>
          </cell>
        </row>
        <row r="308">
          <cell r="A308">
            <v>305</v>
          </cell>
          <cell r="B308">
            <v>6867</v>
          </cell>
          <cell r="C308" t="str">
            <v>Webster City Comm School District</v>
          </cell>
          <cell r="D308">
            <v>9848988.7699999996</v>
          </cell>
          <cell r="E308">
            <v>3429628.25</v>
          </cell>
          <cell r="F308">
            <v>1242103.1299999999</v>
          </cell>
          <cell r="G308">
            <v>495043.69</v>
          </cell>
          <cell r="H308">
            <v>33646.78</v>
          </cell>
          <cell r="I308">
            <v>23303.4</v>
          </cell>
          <cell r="J308">
            <v>0</v>
          </cell>
          <cell r="K308">
            <v>100599.06</v>
          </cell>
          <cell r="L308">
            <v>24233.06</v>
          </cell>
          <cell r="M308">
            <v>0</v>
          </cell>
          <cell r="N308">
            <v>620.80999999999995</v>
          </cell>
          <cell r="O308">
            <v>0</v>
          </cell>
          <cell r="P308">
            <v>0</v>
          </cell>
          <cell r="Q308">
            <v>0</v>
          </cell>
          <cell r="R308">
            <v>432426.93</v>
          </cell>
          <cell r="S308">
            <v>150512.29999999999</v>
          </cell>
          <cell r="T308">
            <v>0</v>
          </cell>
          <cell r="U308">
            <v>969.42</v>
          </cell>
          <cell r="V308">
            <v>0</v>
          </cell>
          <cell r="W308">
            <v>0</v>
          </cell>
          <cell r="X308">
            <v>0</v>
          </cell>
          <cell r="Y308">
            <v>126611.79</v>
          </cell>
          <cell r="Z308">
            <v>51615.33</v>
          </cell>
          <cell r="AA308">
            <v>2000</v>
          </cell>
          <cell r="AB308">
            <v>2655.85</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125904.53</v>
          </cell>
          <cell r="BW308">
            <v>61983.53</v>
          </cell>
          <cell r="BX308">
            <v>17017.28</v>
          </cell>
          <cell r="BY308">
            <v>69777.58</v>
          </cell>
          <cell r="BZ308">
            <v>0</v>
          </cell>
          <cell r="CA308">
            <v>23431.79</v>
          </cell>
          <cell r="CB308">
            <v>0</v>
          </cell>
          <cell r="CC308">
            <v>121937.78</v>
          </cell>
          <cell r="CD308">
            <v>49562.81</v>
          </cell>
          <cell r="CE308">
            <v>0</v>
          </cell>
          <cell r="CF308">
            <v>17603.68</v>
          </cell>
          <cell r="CG308">
            <v>424.73</v>
          </cell>
          <cell r="CH308">
            <v>0</v>
          </cell>
          <cell r="CI308">
            <v>0</v>
          </cell>
          <cell r="CJ308">
            <v>228118.15</v>
          </cell>
          <cell r="CK308">
            <v>69042.42</v>
          </cell>
          <cell r="CL308">
            <v>299277.63</v>
          </cell>
          <cell r="CM308">
            <v>9834.85</v>
          </cell>
          <cell r="CN308">
            <v>16690.16</v>
          </cell>
          <cell r="CO308">
            <v>459</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31491</v>
          </cell>
          <cell r="DH308">
            <v>0</v>
          </cell>
          <cell r="DI308">
            <v>0</v>
          </cell>
          <cell r="DJ308">
            <v>0</v>
          </cell>
          <cell r="DK308">
            <v>0</v>
          </cell>
          <cell r="DL308">
            <v>302640.13</v>
          </cell>
          <cell r="DM308">
            <v>84404.37</v>
          </cell>
          <cell r="DN308">
            <v>9476.1</v>
          </cell>
          <cell r="DO308">
            <v>9152.24</v>
          </cell>
          <cell r="DP308">
            <v>0</v>
          </cell>
          <cell r="DQ308">
            <v>4825.3900000000003</v>
          </cell>
          <cell r="DR308">
            <v>0</v>
          </cell>
          <cell r="DS308">
            <v>0</v>
          </cell>
          <cell r="DT308">
            <v>0</v>
          </cell>
          <cell r="DU308">
            <v>1990</v>
          </cell>
          <cell r="DV308">
            <v>0</v>
          </cell>
          <cell r="DW308">
            <v>0</v>
          </cell>
          <cell r="DX308">
            <v>0</v>
          </cell>
          <cell r="DY308">
            <v>0</v>
          </cell>
          <cell r="DZ308">
            <v>1069270.24</v>
          </cell>
          <cell r="EA308">
            <v>310713.8</v>
          </cell>
          <cell r="EB308">
            <v>32508.720000000001</v>
          </cell>
          <cell r="EC308">
            <v>22127.93</v>
          </cell>
          <cell r="ED308">
            <v>0</v>
          </cell>
          <cell r="EE308">
            <v>4680</v>
          </cell>
          <cell r="EF308">
            <v>0</v>
          </cell>
          <cell r="EG308">
            <v>224405.26</v>
          </cell>
          <cell r="EH308">
            <v>69258.789999999994</v>
          </cell>
          <cell r="EI308">
            <v>101323.64</v>
          </cell>
          <cell r="EJ308">
            <v>3077.21</v>
          </cell>
          <cell r="EK308">
            <v>1565</v>
          </cell>
          <cell r="EL308">
            <v>1777.88</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0</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0</v>
          </cell>
          <cell r="GK308">
            <v>777537.75</v>
          </cell>
          <cell r="GL308">
            <v>253034.8</v>
          </cell>
          <cell r="GM308">
            <v>93637.83</v>
          </cell>
          <cell r="GN308">
            <v>564996.56000000006</v>
          </cell>
          <cell r="GO308">
            <v>2396</v>
          </cell>
          <cell r="GP308">
            <v>6606.3</v>
          </cell>
          <cell r="GQ308">
            <v>0</v>
          </cell>
          <cell r="GR308">
            <v>470719.12</v>
          </cell>
          <cell r="GS308">
            <v>122271.91</v>
          </cell>
          <cell r="GT308">
            <v>27022.37</v>
          </cell>
          <cell r="GU308">
            <v>91391.01</v>
          </cell>
          <cell r="GV308">
            <v>0</v>
          </cell>
          <cell r="GW308">
            <v>5285</v>
          </cell>
          <cell r="GX308">
            <v>0</v>
          </cell>
          <cell r="GY308">
            <v>0</v>
          </cell>
          <cell r="GZ308">
            <v>0</v>
          </cell>
          <cell r="HA308">
            <v>0</v>
          </cell>
          <cell r="HB308">
            <v>0</v>
          </cell>
          <cell r="HC308">
            <v>0</v>
          </cell>
          <cell r="HD308">
            <v>0</v>
          </cell>
          <cell r="HE308">
            <v>0</v>
          </cell>
          <cell r="HF308">
            <v>0</v>
          </cell>
          <cell r="HG308">
            <v>0</v>
          </cell>
          <cell r="HH308">
            <v>0</v>
          </cell>
          <cell r="HI308">
            <v>0</v>
          </cell>
          <cell r="HJ308">
            <v>0</v>
          </cell>
          <cell r="HK308">
            <v>0</v>
          </cell>
          <cell r="HL308">
            <v>0</v>
          </cell>
          <cell r="HM308">
            <v>0</v>
          </cell>
          <cell r="HN308">
            <v>0</v>
          </cell>
          <cell r="HO308">
            <v>0</v>
          </cell>
          <cell r="HP308">
            <v>0</v>
          </cell>
          <cell r="HQ308">
            <v>0</v>
          </cell>
          <cell r="HR308">
            <v>0</v>
          </cell>
          <cell r="HS308">
            <v>0</v>
          </cell>
          <cell r="HT308">
            <v>0</v>
          </cell>
          <cell r="HU308">
            <v>0</v>
          </cell>
          <cell r="HV308">
            <v>0</v>
          </cell>
          <cell r="HW308">
            <v>0</v>
          </cell>
          <cell r="HX308">
            <v>0</v>
          </cell>
          <cell r="HY308">
            <v>0</v>
          </cell>
          <cell r="HZ308">
            <v>0</v>
          </cell>
          <cell r="IA308">
            <v>0</v>
          </cell>
          <cell r="IB308">
            <v>0</v>
          </cell>
          <cell r="IC308">
            <v>0</v>
          </cell>
          <cell r="ID308">
            <v>0</v>
          </cell>
          <cell r="IE308">
            <v>0</v>
          </cell>
          <cell r="IF308">
            <v>0</v>
          </cell>
          <cell r="IG308">
            <v>0</v>
          </cell>
          <cell r="IH308">
            <v>0</v>
          </cell>
          <cell r="II308">
            <v>0</v>
          </cell>
          <cell r="IJ308">
            <v>0</v>
          </cell>
          <cell r="IK308">
            <v>0</v>
          </cell>
          <cell r="IL308">
            <v>0</v>
          </cell>
          <cell r="IM308">
            <v>0</v>
          </cell>
          <cell r="IN308">
            <v>0</v>
          </cell>
          <cell r="IO308">
            <v>0</v>
          </cell>
          <cell r="IP308">
            <v>0</v>
          </cell>
          <cell r="IQ308">
            <v>0</v>
          </cell>
          <cell r="IR308">
            <v>0</v>
          </cell>
          <cell r="IS308">
            <v>0</v>
          </cell>
          <cell r="IT308">
            <v>0</v>
          </cell>
          <cell r="IU308">
            <v>842455</v>
          </cell>
          <cell r="IV308">
            <v>0</v>
          </cell>
          <cell r="IW308">
            <v>0</v>
          </cell>
          <cell r="IX308">
            <v>0</v>
          </cell>
          <cell r="IY308">
            <v>0</v>
          </cell>
          <cell r="IZ308">
            <v>0</v>
          </cell>
          <cell r="JA308">
            <v>0</v>
          </cell>
          <cell r="JB308">
            <v>9880.51</v>
          </cell>
          <cell r="JC308">
            <v>0</v>
          </cell>
          <cell r="JD308">
            <v>0</v>
          </cell>
          <cell r="JE308">
            <v>0</v>
          </cell>
          <cell r="JF308">
            <v>0</v>
          </cell>
          <cell r="JG308">
            <v>0</v>
          </cell>
          <cell r="JH308">
            <v>0</v>
          </cell>
          <cell r="JI308">
            <v>0</v>
          </cell>
          <cell r="JJ308">
            <v>0</v>
          </cell>
          <cell r="JK308">
            <v>0</v>
          </cell>
          <cell r="JL308">
            <v>0</v>
          </cell>
          <cell r="JM308">
            <v>0</v>
          </cell>
          <cell r="JN308">
            <v>0</v>
          </cell>
          <cell r="JO308">
            <v>0</v>
          </cell>
          <cell r="JP308">
            <v>0</v>
          </cell>
          <cell r="JQ308">
            <v>0</v>
          </cell>
          <cell r="JR308">
            <v>0</v>
          </cell>
          <cell r="JS308">
            <v>0</v>
          </cell>
          <cell r="JT308">
            <v>0</v>
          </cell>
          <cell r="JU308">
            <v>0</v>
          </cell>
          <cell r="JV308">
            <v>0</v>
          </cell>
          <cell r="JW308">
            <v>0</v>
          </cell>
          <cell r="JX308">
            <v>0</v>
          </cell>
          <cell r="JY308">
            <v>0</v>
          </cell>
          <cell r="JZ308">
            <v>0</v>
          </cell>
          <cell r="KA308">
            <v>0</v>
          </cell>
          <cell r="KB308">
            <v>0</v>
          </cell>
          <cell r="KC308">
            <v>0</v>
          </cell>
          <cell r="KD308">
            <v>0</v>
          </cell>
          <cell r="KE308">
            <v>13829159.51</v>
          </cell>
          <cell r="KF308">
            <v>4676261.37</v>
          </cell>
          <cell r="KG308">
            <v>1857847.7</v>
          </cell>
          <cell r="KH308">
            <v>1287250.83</v>
          </cell>
          <cell r="KI308">
            <v>54722.67</v>
          </cell>
          <cell r="KJ308">
            <v>70368.759999999995</v>
          </cell>
          <cell r="KK308">
            <v>852335.51</v>
          </cell>
        </row>
        <row r="309">
          <cell r="A309">
            <v>306</v>
          </cell>
          <cell r="B309">
            <v>6921</v>
          </cell>
          <cell r="C309" t="str">
            <v>West Bend-Mallard Comm School District</v>
          </cell>
          <cell r="D309">
            <v>1679668.68</v>
          </cell>
          <cell r="E309">
            <v>533264.96</v>
          </cell>
          <cell r="F309">
            <v>662242.65</v>
          </cell>
          <cell r="G309">
            <v>44961.31</v>
          </cell>
          <cell r="H309">
            <v>29659.48</v>
          </cell>
          <cell r="I309">
            <v>2974.5</v>
          </cell>
          <cell r="J309">
            <v>0</v>
          </cell>
          <cell r="K309">
            <v>0</v>
          </cell>
          <cell r="L309">
            <v>0</v>
          </cell>
          <cell r="M309">
            <v>0</v>
          </cell>
          <cell r="N309">
            <v>0</v>
          </cell>
          <cell r="O309">
            <v>0</v>
          </cell>
          <cell r="P309">
            <v>0</v>
          </cell>
          <cell r="Q309">
            <v>0</v>
          </cell>
          <cell r="R309">
            <v>78308.05</v>
          </cell>
          <cell r="S309">
            <v>18473.73</v>
          </cell>
          <cell r="T309">
            <v>2993.5</v>
          </cell>
          <cell r="U309">
            <v>740.78</v>
          </cell>
          <cell r="V309">
            <v>0</v>
          </cell>
          <cell r="W309">
            <v>50</v>
          </cell>
          <cell r="X309">
            <v>0</v>
          </cell>
          <cell r="Y309">
            <v>0</v>
          </cell>
          <cell r="Z309">
            <v>0</v>
          </cell>
          <cell r="AA309">
            <v>4635.5</v>
          </cell>
          <cell r="AB309">
            <v>1381.9</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978.68</v>
          </cell>
          <cell r="BS309">
            <v>0</v>
          </cell>
          <cell r="BT309">
            <v>0</v>
          </cell>
          <cell r="BU309">
            <v>0</v>
          </cell>
          <cell r="BV309">
            <v>0</v>
          </cell>
          <cell r="BW309">
            <v>0</v>
          </cell>
          <cell r="BX309">
            <v>1231.4000000000001</v>
          </cell>
          <cell r="BY309">
            <v>1265.5999999999999</v>
          </cell>
          <cell r="BZ309">
            <v>0</v>
          </cell>
          <cell r="CA309">
            <v>0</v>
          </cell>
          <cell r="CB309">
            <v>0</v>
          </cell>
          <cell r="CC309">
            <v>20387.310000000001</v>
          </cell>
          <cell r="CD309">
            <v>4690.08</v>
          </cell>
          <cell r="CE309">
            <v>3040.69</v>
          </cell>
          <cell r="CF309">
            <v>3253.01</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18510.53</v>
          </cell>
          <cell r="DH309">
            <v>13492.76</v>
          </cell>
          <cell r="DI309">
            <v>0</v>
          </cell>
          <cell r="DJ309">
            <v>9130.85</v>
          </cell>
          <cell r="DK309">
            <v>0</v>
          </cell>
          <cell r="DL309">
            <v>167348.12</v>
          </cell>
          <cell r="DM309">
            <v>55201.21</v>
          </cell>
          <cell r="DN309">
            <v>322.56</v>
          </cell>
          <cell r="DO309">
            <v>2703.66</v>
          </cell>
          <cell r="DP309">
            <v>1244.8599999999999</v>
          </cell>
          <cell r="DQ309">
            <v>1379</v>
          </cell>
          <cell r="DR309">
            <v>0</v>
          </cell>
          <cell r="DS309">
            <v>0</v>
          </cell>
          <cell r="DT309">
            <v>0</v>
          </cell>
          <cell r="DU309">
            <v>232</v>
          </cell>
          <cell r="DV309">
            <v>0</v>
          </cell>
          <cell r="DW309">
            <v>0</v>
          </cell>
          <cell r="DX309">
            <v>0</v>
          </cell>
          <cell r="DY309">
            <v>0</v>
          </cell>
          <cell r="DZ309">
            <v>170867.23</v>
          </cell>
          <cell r="EA309">
            <v>62411.48</v>
          </cell>
          <cell r="EB309">
            <v>399.84</v>
          </cell>
          <cell r="EC309">
            <v>0</v>
          </cell>
          <cell r="ED309">
            <v>0</v>
          </cell>
          <cell r="EE309">
            <v>1629</v>
          </cell>
          <cell r="EF309">
            <v>0</v>
          </cell>
          <cell r="EG309">
            <v>58000</v>
          </cell>
          <cell r="EH309">
            <v>20059.52</v>
          </cell>
          <cell r="EI309">
            <v>11131.4</v>
          </cell>
          <cell r="EJ309">
            <v>5676.32</v>
          </cell>
          <cell r="EK309">
            <v>0</v>
          </cell>
          <cell r="EL309">
            <v>1077.8399999999999</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0</v>
          </cell>
          <cell r="FH309">
            <v>0</v>
          </cell>
          <cell r="FI309">
            <v>0</v>
          </cell>
          <cell r="FJ309">
            <v>0</v>
          </cell>
          <cell r="FK309">
            <v>0</v>
          </cell>
          <cell r="FL309">
            <v>0</v>
          </cell>
          <cell r="FM309">
            <v>0</v>
          </cell>
          <cell r="FN309">
            <v>0</v>
          </cell>
          <cell r="FO309">
            <v>0</v>
          </cell>
          <cell r="FP309">
            <v>0</v>
          </cell>
          <cell r="FQ309">
            <v>0</v>
          </cell>
          <cell r="FR309">
            <v>0</v>
          </cell>
          <cell r="FS309">
            <v>0</v>
          </cell>
          <cell r="FT309">
            <v>0</v>
          </cell>
          <cell r="FU309">
            <v>0</v>
          </cell>
          <cell r="FV309">
            <v>0</v>
          </cell>
          <cell r="FW309">
            <v>0</v>
          </cell>
          <cell r="FX309">
            <v>0</v>
          </cell>
          <cell r="FY309">
            <v>0</v>
          </cell>
          <cell r="FZ309">
            <v>0</v>
          </cell>
          <cell r="GA309">
            <v>0</v>
          </cell>
          <cell r="GB309">
            <v>0</v>
          </cell>
          <cell r="GC309">
            <v>0</v>
          </cell>
          <cell r="GD309">
            <v>0</v>
          </cell>
          <cell r="GE309">
            <v>0</v>
          </cell>
          <cell r="GF309">
            <v>0</v>
          </cell>
          <cell r="GG309">
            <v>0</v>
          </cell>
          <cell r="GH309">
            <v>0</v>
          </cell>
          <cell r="GI309">
            <v>0</v>
          </cell>
          <cell r="GJ309">
            <v>0</v>
          </cell>
          <cell r="GK309">
            <v>115897.86</v>
          </cell>
          <cell r="GL309">
            <v>46657.31</v>
          </cell>
          <cell r="GM309">
            <v>23947.35</v>
          </cell>
          <cell r="GN309">
            <v>77067.759999999995</v>
          </cell>
          <cell r="GO309">
            <v>1624.32</v>
          </cell>
          <cell r="GP309">
            <v>280</v>
          </cell>
          <cell r="GQ309">
            <v>0</v>
          </cell>
          <cell r="GR309">
            <v>87957.6</v>
          </cell>
          <cell r="GS309">
            <v>16012.74</v>
          </cell>
          <cell r="GT309">
            <v>17156.59</v>
          </cell>
          <cell r="GU309">
            <v>26912.43</v>
          </cell>
          <cell r="GV309">
            <v>0</v>
          </cell>
          <cell r="GW309">
            <v>1960</v>
          </cell>
          <cell r="GX309">
            <v>0</v>
          </cell>
          <cell r="GY309">
            <v>0</v>
          </cell>
          <cell r="GZ309">
            <v>0</v>
          </cell>
          <cell r="HA309">
            <v>0</v>
          </cell>
          <cell r="HB309">
            <v>0</v>
          </cell>
          <cell r="HC309">
            <v>0</v>
          </cell>
          <cell r="HD309">
            <v>0</v>
          </cell>
          <cell r="HE309">
            <v>0</v>
          </cell>
          <cell r="HF309">
            <v>0</v>
          </cell>
          <cell r="HG309">
            <v>0</v>
          </cell>
          <cell r="HH309">
            <v>0</v>
          </cell>
          <cell r="HI309">
            <v>0</v>
          </cell>
          <cell r="HJ309">
            <v>0</v>
          </cell>
          <cell r="HK309">
            <v>0</v>
          </cell>
          <cell r="HL309">
            <v>0</v>
          </cell>
          <cell r="HM309">
            <v>0</v>
          </cell>
          <cell r="HN309">
            <v>0</v>
          </cell>
          <cell r="HO309">
            <v>0</v>
          </cell>
          <cell r="HP309">
            <v>0</v>
          </cell>
          <cell r="HQ309">
            <v>0</v>
          </cell>
          <cell r="HR309">
            <v>0</v>
          </cell>
          <cell r="HS309">
            <v>0</v>
          </cell>
          <cell r="HT309">
            <v>4747.2</v>
          </cell>
          <cell r="HU309">
            <v>363.16</v>
          </cell>
          <cell r="HV309">
            <v>0</v>
          </cell>
          <cell r="HW309">
            <v>0</v>
          </cell>
          <cell r="HX309">
            <v>0</v>
          </cell>
          <cell r="HY309">
            <v>0</v>
          </cell>
          <cell r="HZ309">
            <v>0</v>
          </cell>
          <cell r="IA309">
            <v>0</v>
          </cell>
          <cell r="IB309">
            <v>0</v>
          </cell>
          <cell r="IC309">
            <v>0</v>
          </cell>
          <cell r="ID309">
            <v>0</v>
          </cell>
          <cell r="IE309">
            <v>0</v>
          </cell>
          <cell r="IF309">
            <v>0</v>
          </cell>
          <cell r="IG309">
            <v>0</v>
          </cell>
          <cell r="IH309">
            <v>0</v>
          </cell>
          <cell r="II309">
            <v>0</v>
          </cell>
          <cell r="IJ309">
            <v>0</v>
          </cell>
          <cell r="IK309">
            <v>0</v>
          </cell>
          <cell r="IL309">
            <v>0</v>
          </cell>
          <cell r="IM309">
            <v>0</v>
          </cell>
          <cell r="IN309">
            <v>0</v>
          </cell>
          <cell r="IO309">
            <v>0</v>
          </cell>
          <cell r="IP309">
            <v>0</v>
          </cell>
          <cell r="IQ309">
            <v>0</v>
          </cell>
          <cell r="IR309">
            <v>0</v>
          </cell>
          <cell r="IS309">
            <v>0</v>
          </cell>
          <cell r="IT309">
            <v>0</v>
          </cell>
          <cell r="IU309">
            <v>148241</v>
          </cell>
          <cell r="IV309">
            <v>0</v>
          </cell>
          <cell r="IW309">
            <v>0</v>
          </cell>
          <cell r="IX309">
            <v>0</v>
          </cell>
          <cell r="IY309">
            <v>0</v>
          </cell>
          <cell r="IZ309">
            <v>0</v>
          </cell>
          <cell r="JA309">
            <v>0</v>
          </cell>
          <cell r="JB309">
            <v>20000</v>
          </cell>
          <cell r="JC309">
            <v>0</v>
          </cell>
          <cell r="JD309">
            <v>0</v>
          </cell>
          <cell r="JE309">
            <v>0</v>
          </cell>
          <cell r="JF309">
            <v>0</v>
          </cell>
          <cell r="JG309">
            <v>0</v>
          </cell>
          <cell r="JH309">
            <v>0</v>
          </cell>
          <cell r="JI309">
            <v>0</v>
          </cell>
          <cell r="JJ309">
            <v>0</v>
          </cell>
          <cell r="JK309">
            <v>0</v>
          </cell>
          <cell r="JL309">
            <v>0</v>
          </cell>
          <cell r="JM309">
            <v>0</v>
          </cell>
          <cell r="JN309">
            <v>0</v>
          </cell>
          <cell r="JO309">
            <v>0</v>
          </cell>
          <cell r="JP309">
            <v>0</v>
          </cell>
          <cell r="JQ309">
            <v>0</v>
          </cell>
          <cell r="JR309">
            <v>0</v>
          </cell>
          <cell r="JS309">
            <v>0</v>
          </cell>
          <cell r="JT309">
            <v>0</v>
          </cell>
          <cell r="JU309">
            <v>0</v>
          </cell>
          <cell r="JV309">
            <v>0</v>
          </cell>
          <cell r="JW309">
            <v>0</v>
          </cell>
          <cell r="JX309">
            <v>0</v>
          </cell>
          <cell r="JY309">
            <v>0</v>
          </cell>
          <cell r="JZ309">
            <v>0</v>
          </cell>
          <cell r="KA309">
            <v>0</v>
          </cell>
          <cell r="KB309">
            <v>0</v>
          </cell>
          <cell r="KC309">
            <v>0</v>
          </cell>
          <cell r="KD309">
            <v>0</v>
          </cell>
          <cell r="KE309">
            <v>2383182.0499999998</v>
          </cell>
          <cell r="KF309">
            <v>757134.19</v>
          </cell>
          <cell r="KG309">
            <v>745844.01</v>
          </cell>
          <cell r="KH309">
            <v>178434.21</v>
          </cell>
          <cell r="KI309">
            <v>32528.66</v>
          </cell>
          <cell r="KJ309">
            <v>18481.189999999999</v>
          </cell>
          <cell r="KK309">
            <v>168241</v>
          </cell>
        </row>
        <row r="310">
          <cell r="A310">
            <v>307</v>
          </cell>
          <cell r="B310">
            <v>6930</v>
          </cell>
          <cell r="C310" t="str">
            <v>West Branch Comm School District</v>
          </cell>
          <cell r="D310">
            <v>4378318.21</v>
          </cell>
          <cell r="E310">
            <v>1210039.76</v>
          </cell>
          <cell r="F310">
            <v>619712.18999999994</v>
          </cell>
          <cell r="G310">
            <v>148952.43</v>
          </cell>
          <cell r="H310">
            <v>8059.54</v>
          </cell>
          <cell r="I310">
            <v>820</v>
          </cell>
          <cell r="J310">
            <v>0</v>
          </cell>
          <cell r="K310">
            <v>0</v>
          </cell>
          <cell r="L310">
            <v>0</v>
          </cell>
          <cell r="M310">
            <v>0</v>
          </cell>
          <cell r="N310">
            <v>0</v>
          </cell>
          <cell r="O310">
            <v>0</v>
          </cell>
          <cell r="P310">
            <v>0</v>
          </cell>
          <cell r="Q310">
            <v>0</v>
          </cell>
          <cell r="R310">
            <v>148135.20000000001</v>
          </cell>
          <cell r="S310">
            <v>59767.17</v>
          </cell>
          <cell r="T310">
            <v>0</v>
          </cell>
          <cell r="U310">
            <v>955.31</v>
          </cell>
          <cell r="V310">
            <v>0</v>
          </cell>
          <cell r="W310">
            <v>0</v>
          </cell>
          <cell r="X310">
            <v>0</v>
          </cell>
          <cell r="Y310">
            <v>63450.84</v>
          </cell>
          <cell r="Z310">
            <v>25251.15</v>
          </cell>
          <cell r="AA310">
            <v>0</v>
          </cell>
          <cell r="AB310">
            <v>7616.41</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412.07</v>
          </cell>
          <cell r="BS310">
            <v>0</v>
          </cell>
          <cell r="BT310">
            <v>0</v>
          </cell>
          <cell r="BU310">
            <v>0</v>
          </cell>
          <cell r="BV310">
            <v>216578.76</v>
          </cell>
          <cell r="BW310">
            <v>40703.79</v>
          </cell>
          <cell r="BX310">
            <v>13940.43</v>
          </cell>
          <cell r="BY310">
            <v>1140.1199999999999</v>
          </cell>
          <cell r="BZ310">
            <v>0</v>
          </cell>
          <cell r="CA310">
            <v>0</v>
          </cell>
          <cell r="CB310">
            <v>0</v>
          </cell>
          <cell r="CC310">
            <v>74237.240000000005</v>
          </cell>
          <cell r="CD310">
            <v>29542.48</v>
          </cell>
          <cell r="CE310">
            <v>0</v>
          </cell>
          <cell r="CF310">
            <v>4080.46</v>
          </cell>
          <cell r="CG310">
            <v>0</v>
          </cell>
          <cell r="CH310">
            <v>0</v>
          </cell>
          <cell r="CI310">
            <v>0</v>
          </cell>
          <cell r="CJ310">
            <v>0</v>
          </cell>
          <cell r="CK310">
            <v>0</v>
          </cell>
          <cell r="CL310">
            <v>379.2</v>
          </cell>
          <cell r="CM310">
            <v>24047.65</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29788.95</v>
          </cell>
          <cell r="DH310">
            <v>4144.8999999999996</v>
          </cell>
          <cell r="DI310">
            <v>0</v>
          </cell>
          <cell r="DJ310">
            <v>2978</v>
          </cell>
          <cell r="DK310">
            <v>0</v>
          </cell>
          <cell r="DL310">
            <v>191813.96</v>
          </cell>
          <cell r="DM310">
            <v>51351.6</v>
          </cell>
          <cell r="DN310">
            <v>9414.52</v>
          </cell>
          <cell r="DO310">
            <v>1438.79</v>
          </cell>
          <cell r="DP310">
            <v>30</v>
          </cell>
          <cell r="DQ310">
            <v>0</v>
          </cell>
          <cell r="DR310">
            <v>0</v>
          </cell>
          <cell r="DS310">
            <v>0</v>
          </cell>
          <cell r="DT310">
            <v>0</v>
          </cell>
          <cell r="DU310">
            <v>862</v>
          </cell>
          <cell r="DV310">
            <v>0</v>
          </cell>
          <cell r="DW310">
            <v>0</v>
          </cell>
          <cell r="DX310">
            <v>0</v>
          </cell>
          <cell r="DY310">
            <v>0</v>
          </cell>
          <cell r="DZ310">
            <v>395778.04</v>
          </cell>
          <cell r="EA310">
            <v>117805.78</v>
          </cell>
          <cell r="EB310">
            <v>22982.89</v>
          </cell>
          <cell r="EC310">
            <v>132.09</v>
          </cell>
          <cell r="ED310">
            <v>0</v>
          </cell>
          <cell r="EE310">
            <v>0</v>
          </cell>
          <cell r="EF310">
            <v>0</v>
          </cell>
          <cell r="EG310">
            <v>76176</v>
          </cell>
          <cell r="EH310">
            <v>28024.98</v>
          </cell>
          <cell r="EI310">
            <v>18828.75</v>
          </cell>
          <cell r="EJ310">
            <v>430.93</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cell r="FH310">
            <v>0</v>
          </cell>
          <cell r="FI310">
            <v>0</v>
          </cell>
          <cell r="FJ310">
            <v>0</v>
          </cell>
          <cell r="FK310">
            <v>0</v>
          </cell>
          <cell r="FL310">
            <v>0</v>
          </cell>
          <cell r="FM310">
            <v>0</v>
          </cell>
          <cell r="FN310">
            <v>0</v>
          </cell>
          <cell r="FO310">
            <v>0</v>
          </cell>
          <cell r="FP310">
            <v>0</v>
          </cell>
          <cell r="FQ310">
            <v>0</v>
          </cell>
          <cell r="FR310">
            <v>0</v>
          </cell>
          <cell r="FS310">
            <v>0</v>
          </cell>
          <cell r="FT310">
            <v>0</v>
          </cell>
          <cell r="FU310">
            <v>0</v>
          </cell>
          <cell r="FV310">
            <v>0</v>
          </cell>
          <cell r="FW310">
            <v>61866.38</v>
          </cell>
          <cell r="FX310">
            <v>17042.29</v>
          </cell>
          <cell r="FY310">
            <v>0</v>
          </cell>
          <cell r="FZ310">
            <v>0</v>
          </cell>
          <cell r="GA310">
            <v>0</v>
          </cell>
          <cell r="GB310">
            <v>0</v>
          </cell>
          <cell r="GC310">
            <v>0</v>
          </cell>
          <cell r="GD310">
            <v>2346</v>
          </cell>
          <cell r="GE310">
            <v>280.86</v>
          </cell>
          <cell r="GF310">
            <v>0</v>
          </cell>
          <cell r="GG310">
            <v>0</v>
          </cell>
          <cell r="GH310">
            <v>0</v>
          </cell>
          <cell r="GI310">
            <v>0</v>
          </cell>
          <cell r="GJ310">
            <v>0</v>
          </cell>
          <cell r="GK310">
            <v>292766.59999999998</v>
          </cell>
          <cell r="GL310">
            <v>99480.73</v>
          </cell>
          <cell r="GM310">
            <v>117307.32</v>
          </cell>
          <cell r="GN310">
            <v>303765.75</v>
          </cell>
          <cell r="GO310">
            <v>431.9</v>
          </cell>
          <cell r="GP310">
            <v>0</v>
          </cell>
          <cell r="GQ310">
            <v>0</v>
          </cell>
          <cell r="GR310">
            <v>193749.7</v>
          </cell>
          <cell r="GS310">
            <v>55336.95</v>
          </cell>
          <cell r="GT310">
            <v>7315.96</v>
          </cell>
          <cell r="GU310">
            <v>50743.89</v>
          </cell>
          <cell r="GV310">
            <v>0</v>
          </cell>
          <cell r="GW310">
            <v>0</v>
          </cell>
          <cell r="GX310">
            <v>0</v>
          </cell>
          <cell r="GY310">
            <v>0</v>
          </cell>
          <cell r="GZ310">
            <v>0</v>
          </cell>
          <cell r="HA310">
            <v>0</v>
          </cell>
          <cell r="HB310">
            <v>0</v>
          </cell>
          <cell r="HC310">
            <v>0</v>
          </cell>
          <cell r="HD310">
            <v>0</v>
          </cell>
          <cell r="HE310">
            <v>0</v>
          </cell>
          <cell r="HF310">
            <v>0</v>
          </cell>
          <cell r="HG310">
            <v>0</v>
          </cell>
          <cell r="HH310">
            <v>0</v>
          </cell>
          <cell r="HI310">
            <v>0</v>
          </cell>
          <cell r="HJ310">
            <v>0</v>
          </cell>
          <cell r="HK310">
            <v>0</v>
          </cell>
          <cell r="HL310">
            <v>0</v>
          </cell>
          <cell r="HM310">
            <v>0</v>
          </cell>
          <cell r="HN310">
            <v>0</v>
          </cell>
          <cell r="HO310">
            <v>0</v>
          </cell>
          <cell r="HP310">
            <v>0</v>
          </cell>
          <cell r="HQ310">
            <v>0</v>
          </cell>
          <cell r="HR310">
            <v>0</v>
          </cell>
          <cell r="HS310">
            <v>0</v>
          </cell>
          <cell r="HT310">
            <v>0</v>
          </cell>
          <cell r="HU310">
            <v>0</v>
          </cell>
          <cell r="HV310">
            <v>0</v>
          </cell>
          <cell r="HW310">
            <v>0</v>
          </cell>
          <cell r="HX310">
            <v>0</v>
          </cell>
          <cell r="HY310">
            <v>0</v>
          </cell>
          <cell r="HZ310">
            <v>0</v>
          </cell>
          <cell r="IA310">
            <v>0</v>
          </cell>
          <cell r="IB310">
            <v>0</v>
          </cell>
          <cell r="IC310">
            <v>0</v>
          </cell>
          <cell r="ID310">
            <v>0</v>
          </cell>
          <cell r="IE310">
            <v>0</v>
          </cell>
          <cell r="IF310">
            <v>0</v>
          </cell>
          <cell r="IG310">
            <v>0</v>
          </cell>
          <cell r="IH310">
            <v>0</v>
          </cell>
          <cell r="II310">
            <v>0</v>
          </cell>
          <cell r="IJ310">
            <v>0</v>
          </cell>
          <cell r="IK310">
            <v>0</v>
          </cell>
          <cell r="IL310">
            <v>0</v>
          </cell>
          <cell r="IM310">
            <v>0</v>
          </cell>
          <cell r="IN310">
            <v>0</v>
          </cell>
          <cell r="IO310">
            <v>0</v>
          </cell>
          <cell r="IP310">
            <v>0</v>
          </cell>
          <cell r="IQ310">
            <v>0</v>
          </cell>
          <cell r="IR310">
            <v>0</v>
          </cell>
          <cell r="IS310">
            <v>0</v>
          </cell>
          <cell r="IT310">
            <v>0</v>
          </cell>
          <cell r="IU310">
            <v>346763</v>
          </cell>
          <cell r="IV310">
            <v>0</v>
          </cell>
          <cell r="IW310">
            <v>0</v>
          </cell>
          <cell r="IX310">
            <v>0</v>
          </cell>
          <cell r="IY310">
            <v>0</v>
          </cell>
          <cell r="IZ310">
            <v>0</v>
          </cell>
          <cell r="JA310">
            <v>0</v>
          </cell>
          <cell r="JB310">
            <v>54327.38</v>
          </cell>
          <cell r="JC310">
            <v>0</v>
          </cell>
          <cell r="JD310">
            <v>0</v>
          </cell>
          <cell r="JE310">
            <v>0</v>
          </cell>
          <cell r="JF310">
            <v>0</v>
          </cell>
          <cell r="JG310">
            <v>0</v>
          </cell>
          <cell r="JH310">
            <v>0</v>
          </cell>
          <cell r="JI310">
            <v>0</v>
          </cell>
          <cell r="JJ310">
            <v>0</v>
          </cell>
          <cell r="JK310">
            <v>0</v>
          </cell>
          <cell r="JL310">
            <v>0</v>
          </cell>
          <cell r="JM310">
            <v>0</v>
          </cell>
          <cell r="JN310">
            <v>0</v>
          </cell>
          <cell r="JO310">
            <v>0</v>
          </cell>
          <cell r="JP310">
            <v>0</v>
          </cell>
          <cell r="JQ310">
            <v>0</v>
          </cell>
          <cell r="JR310">
            <v>0</v>
          </cell>
          <cell r="JS310">
            <v>0</v>
          </cell>
          <cell r="JT310">
            <v>0</v>
          </cell>
          <cell r="JU310">
            <v>0</v>
          </cell>
          <cell r="JV310">
            <v>0</v>
          </cell>
          <cell r="JW310">
            <v>0</v>
          </cell>
          <cell r="JX310">
            <v>0</v>
          </cell>
          <cell r="JY310">
            <v>0</v>
          </cell>
          <cell r="JZ310">
            <v>0</v>
          </cell>
          <cell r="KA310">
            <v>0</v>
          </cell>
          <cell r="KB310">
            <v>0</v>
          </cell>
          <cell r="KC310">
            <v>0</v>
          </cell>
          <cell r="KD310">
            <v>0</v>
          </cell>
          <cell r="KE310">
            <v>6095216.9299999997</v>
          </cell>
          <cell r="KF310">
            <v>1734627.54</v>
          </cell>
          <cell r="KG310">
            <v>840532.21</v>
          </cell>
          <cell r="KH310">
            <v>547860.80000000005</v>
          </cell>
          <cell r="KI310">
            <v>8521.44</v>
          </cell>
          <cell r="KJ310">
            <v>3798</v>
          </cell>
          <cell r="KK310">
            <v>401090.38</v>
          </cell>
        </row>
        <row r="311">
          <cell r="A311">
            <v>308</v>
          </cell>
          <cell r="B311">
            <v>6937</v>
          </cell>
          <cell r="C311" t="str">
            <v>West Burlington Ind School District</v>
          </cell>
          <cell r="D311">
            <v>4268178.5</v>
          </cell>
          <cell r="E311">
            <v>1110536.97</v>
          </cell>
          <cell r="F311">
            <v>404474.34</v>
          </cell>
          <cell r="G311">
            <v>189734.32</v>
          </cell>
          <cell r="H311">
            <v>175221.38</v>
          </cell>
          <cell r="I311">
            <v>27366.87</v>
          </cell>
          <cell r="J311">
            <v>0</v>
          </cell>
          <cell r="K311">
            <v>0</v>
          </cell>
          <cell r="L311">
            <v>0</v>
          </cell>
          <cell r="M311">
            <v>0</v>
          </cell>
          <cell r="N311">
            <v>0</v>
          </cell>
          <cell r="O311">
            <v>0</v>
          </cell>
          <cell r="P311">
            <v>0</v>
          </cell>
          <cell r="Q311">
            <v>0</v>
          </cell>
          <cell r="R311">
            <v>101679.49</v>
          </cell>
          <cell r="S311">
            <v>27958.44</v>
          </cell>
          <cell r="T311">
            <v>0</v>
          </cell>
          <cell r="U311">
            <v>0</v>
          </cell>
          <cell r="V311">
            <v>0</v>
          </cell>
          <cell r="W311">
            <v>169</v>
          </cell>
          <cell r="X311">
            <v>0</v>
          </cell>
          <cell r="Y311">
            <v>49226.26</v>
          </cell>
          <cell r="Z311">
            <v>16985.45</v>
          </cell>
          <cell r="AA311">
            <v>0</v>
          </cell>
          <cell r="AB311">
            <v>639.47</v>
          </cell>
          <cell r="AC311">
            <v>1639</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175781</v>
          </cell>
          <cell r="BW311">
            <v>73449.119999999995</v>
          </cell>
          <cell r="BX311">
            <v>3031.95</v>
          </cell>
          <cell r="BY311">
            <v>519.57000000000005</v>
          </cell>
          <cell r="BZ311">
            <v>0</v>
          </cell>
          <cell r="CA311">
            <v>0</v>
          </cell>
          <cell r="CB311">
            <v>0</v>
          </cell>
          <cell r="CC311">
            <v>104194.17</v>
          </cell>
          <cell r="CD311">
            <v>26156.43</v>
          </cell>
          <cell r="CE311">
            <v>499</v>
          </cell>
          <cell r="CF311">
            <v>4066.28</v>
          </cell>
          <cell r="CG311">
            <v>0</v>
          </cell>
          <cell r="CH311">
            <v>0</v>
          </cell>
          <cell r="CI311">
            <v>0</v>
          </cell>
          <cell r="CJ311">
            <v>88196.7</v>
          </cell>
          <cell r="CK311">
            <v>23447.02</v>
          </cell>
          <cell r="CL311">
            <v>1124.03</v>
          </cell>
          <cell r="CM311">
            <v>40712.44</v>
          </cell>
          <cell r="CN311">
            <v>124247.8</v>
          </cell>
          <cell r="CO311">
            <v>200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37140.230000000003</v>
          </cell>
          <cell r="DH311">
            <v>2496.9699999999998</v>
          </cell>
          <cell r="DI311">
            <v>0</v>
          </cell>
          <cell r="DJ311">
            <v>0</v>
          </cell>
          <cell r="DK311">
            <v>0</v>
          </cell>
          <cell r="DL311">
            <v>178460.16</v>
          </cell>
          <cell r="DM311">
            <v>30921.14</v>
          </cell>
          <cell r="DN311">
            <v>11486.51</v>
          </cell>
          <cell r="DO311">
            <v>1029.78</v>
          </cell>
          <cell r="DP311">
            <v>782.17</v>
          </cell>
          <cell r="DQ311">
            <v>1762.33</v>
          </cell>
          <cell r="DR311">
            <v>0</v>
          </cell>
          <cell r="DS311">
            <v>0</v>
          </cell>
          <cell r="DT311">
            <v>0</v>
          </cell>
          <cell r="DU311">
            <v>597</v>
          </cell>
          <cell r="DV311">
            <v>0</v>
          </cell>
          <cell r="DW311">
            <v>0</v>
          </cell>
          <cell r="DX311">
            <v>0</v>
          </cell>
          <cell r="DY311">
            <v>0</v>
          </cell>
          <cell r="DZ311">
            <v>454005.02</v>
          </cell>
          <cell r="EA311">
            <v>97089.49</v>
          </cell>
          <cell r="EB311">
            <v>9826.6200000000008</v>
          </cell>
          <cell r="EC311">
            <v>3869.87</v>
          </cell>
          <cell r="ED311">
            <v>343.33</v>
          </cell>
          <cell r="EE311">
            <v>3416.99</v>
          </cell>
          <cell r="EF311">
            <v>0</v>
          </cell>
          <cell r="EG311">
            <v>58044.07</v>
          </cell>
          <cell r="EH311">
            <v>9568.39</v>
          </cell>
          <cell r="EI311">
            <v>11847.9</v>
          </cell>
          <cell r="EJ311">
            <v>8916.7000000000007</v>
          </cell>
          <cell r="EK311">
            <v>0</v>
          </cell>
          <cell r="EL311">
            <v>11783.01</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979.99</v>
          </cell>
          <cell r="GB311">
            <v>0</v>
          </cell>
          <cell r="GC311">
            <v>0</v>
          </cell>
          <cell r="GD311">
            <v>0</v>
          </cell>
          <cell r="GE311">
            <v>0</v>
          </cell>
          <cell r="GF311">
            <v>0</v>
          </cell>
          <cell r="GG311">
            <v>0</v>
          </cell>
          <cell r="GH311">
            <v>0</v>
          </cell>
          <cell r="GI311">
            <v>0</v>
          </cell>
          <cell r="GJ311">
            <v>0</v>
          </cell>
          <cell r="GK311">
            <v>301491.31</v>
          </cell>
          <cell r="GL311">
            <v>98159.55</v>
          </cell>
          <cell r="GM311">
            <v>186203.38</v>
          </cell>
          <cell r="GN311">
            <v>255790.66</v>
          </cell>
          <cell r="GO311">
            <v>10044.209999999999</v>
          </cell>
          <cell r="GP311">
            <v>381.66</v>
          </cell>
          <cell r="GQ311">
            <v>0</v>
          </cell>
          <cell r="GR311">
            <v>52761.86</v>
          </cell>
          <cell r="GS311">
            <v>9955.25</v>
          </cell>
          <cell r="GT311">
            <v>10002.459999999999</v>
          </cell>
          <cell r="GU311">
            <v>15920.95</v>
          </cell>
          <cell r="GV311">
            <v>0</v>
          </cell>
          <cell r="GW311">
            <v>1473.33</v>
          </cell>
          <cell r="GX311">
            <v>0</v>
          </cell>
          <cell r="GY311">
            <v>0</v>
          </cell>
          <cell r="GZ311">
            <v>0</v>
          </cell>
          <cell r="HA311">
            <v>0</v>
          </cell>
          <cell r="HB311">
            <v>0</v>
          </cell>
          <cell r="HC311">
            <v>0</v>
          </cell>
          <cell r="HD311">
            <v>0</v>
          </cell>
          <cell r="HE311">
            <v>0</v>
          </cell>
          <cell r="HF311">
            <v>0</v>
          </cell>
          <cell r="HG311">
            <v>0</v>
          </cell>
          <cell r="HH311">
            <v>0</v>
          </cell>
          <cell r="HI311">
            <v>0</v>
          </cell>
          <cell r="HJ311">
            <v>0</v>
          </cell>
          <cell r="HK311">
            <v>0</v>
          </cell>
          <cell r="HL311">
            <v>0</v>
          </cell>
          <cell r="HM311">
            <v>0</v>
          </cell>
          <cell r="HN311">
            <v>0</v>
          </cell>
          <cell r="HO311">
            <v>0</v>
          </cell>
          <cell r="HP311">
            <v>0</v>
          </cell>
          <cell r="HQ311">
            <v>0</v>
          </cell>
          <cell r="HR311">
            <v>0</v>
          </cell>
          <cell r="HS311">
            <v>0</v>
          </cell>
          <cell r="HT311">
            <v>0</v>
          </cell>
          <cell r="HU311">
            <v>0</v>
          </cell>
          <cell r="HV311">
            <v>0</v>
          </cell>
          <cell r="HW311">
            <v>0</v>
          </cell>
          <cell r="HX311">
            <v>0</v>
          </cell>
          <cell r="HY311">
            <v>0</v>
          </cell>
          <cell r="HZ311">
            <v>0</v>
          </cell>
          <cell r="IA311">
            <v>0</v>
          </cell>
          <cell r="IB311">
            <v>0</v>
          </cell>
          <cell r="IC311">
            <v>0</v>
          </cell>
          <cell r="ID311">
            <v>0</v>
          </cell>
          <cell r="IE311">
            <v>0</v>
          </cell>
          <cell r="IF311">
            <v>0</v>
          </cell>
          <cell r="IG311">
            <v>0</v>
          </cell>
          <cell r="IH311">
            <v>0</v>
          </cell>
          <cell r="II311">
            <v>0</v>
          </cell>
          <cell r="IJ311">
            <v>0</v>
          </cell>
          <cell r="IK311">
            <v>0</v>
          </cell>
          <cell r="IL311">
            <v>0</v>
          </cell>
          <cell r="IM311">
            <v>0</v>
          </cell>
          <cell r="IN311">
            <v>0</v>
          </cell>
          <cell r="IO311">
            <v>0</v>
          </cell>
          <cell r="IP311">
            <v>0</v>
          </cell>
          <cell r="IQ311">
            <v>0</v>
          </cell>
          <cell r="IR311">
            <v>0</v>
          </cell>
          <cell r="IS311">
            <v>0</v>
          </cell>
          <cell r="IT311">
            <v>0</v>
          </cell>
          <cell r="IU311">
            <v>209109</v>
          </cell>
          <cell r="IV311">
            <v>0</v>
          </cell>
          <cell r="IW311">
            <v>0</v>
          </cell>
          <cell r="IX311">
            <v>0</v>
          </cell>
          <cell r="IY311">
            <v>0</v>
          </cell>
          <cell r="IZ311">
            <v>0</v>
          </cell>
          <cell r="JA311">
            <v>0</v>
          </cell>
          <cell r="JB311">
            <v>134131.42000000001</v>
          </cell>
          <cell r="JC311">
            <v>0</v>
          </cell>
          <cell r="JD311">
            <v>0</v>
          </cell>
          <cell r="JE311">
            <v>0</v>
          </cell>
          <cell r="JF311">
            <v>0</v>
          </cell>
          <cell r="JG311">
            <v>0</v>
          </cell>
          <cell r="JH311">
            <v>0</v>
          </cell>
          <cell r="JI311">
            <v>0</v>
          </cell>
          <cell r="JJ311">
            <v>0</v>
          </cell>
          <cell r="JK311">
            <v>0</v>
          </cell>
          <cell r="JL311">
            <v>0</v>
          </cell>
          <cell r="JM311">
            <v>0</v>
          </cell>
          <cell r="JN311">
            <v>0</v>
          </cell>
          <cell r="JO311">
            <v>0</v>
          </cell>
          <cell r="JP311">
            <v>0</v>
          </cell>
          <cell r="JQ311">
            <v>0</v>
          </cell>
          <cell r="JR311">
            <v>0</v>
          </cell>
          <cell r="JS311">
            <v>0</v>
          </cell>
          <cell r="JT311">
            <v>0</v>
          </cell>
          <cell r="JU311">
            <v>0</v>
          </cell>
          <cell r="JV311">
            <v>0</v>
          </cell>
          <cell r="JW311">
            <v>0</v>
          </cell>
          <cell r="JX311">
            <v>0</v>
          </cell>
          <cell r="JY311">
            <v>0</v>
          </cell>
          <cell r="JZ311">
            <v>0</v>
          </cell>
          <cell r="KA311">
            <v>0</v>
          </cell>
          <cell r="KB311">
            <v>0</v>
          </cell>
          <cell r="KC311">
            <v>0</v>
          </cell>
          <cell r="KD311">
            <v>0</v>
          </cell>
          <cell r="KE311">
            <v>5832018.54</v>
          </cell>
          <cell r="KF311">
            <v>1524227.25</v>
          </cell>
          <cell r="KG311">
            <v>676233.42</v>
          </cell>
          <cell r="KH311">
            <v>523697.01</v>
          </cell>
          <cell r="KI311">
            <v>313257.88</v>
          </cell>
          <cell r="KJ311">
            <v>46553.19</v>
          </cell>
          <cell r="KK311">
            <v>343240.42</v>
          </cell>
        </row>
        <row r="312">
          <cell r="A312">
            <v>309</v>
          </cell>
          <cell r="B312">
            <v>6943</v>
          </cell>
          <cell r="C312" t="str">
            <v>West Central Comm School District</v>
          </cell>
          <cell r="D312">
            <v>1718812.67</v>
          </cell>
          <cell r="E312">
            <v>459732.69</v>
          </cell>
          <cell r="F312">
            <v>371153.96</v>
          </cell>
          <cell r="G312">
            <v>105832.17</v>
          </cell>
          <cell r="H312">
            <v>9586.2800000000007</v>
          </cell>
          <cell r="I312">
            <v>1437</v>
          </cell>
          <cell r="J312">
            <v>0</v>
          </cell>
          <cell r="K312">
            <v>59162.98</v>
          </cell>
          <cell r="L312">
            <v>29998.14</v>
          </cell>
          <cell r="M312">
            <v>0</v>
          </cell>
          <cell r="N312">
            <v>0</v>
          </cell>
          <cell r="O312">
            <v>0</v>
          </cell>
          <cell r="P312">
            <v>0</v>
          </cell>
          <cell r="Q312">
            <v>0</v>
          </cell>
          <cell r="R312">
            <v>25955.94</v>
          </cell>
          <cell r="S312">
            <v>3374.58</v>
          </cell>
          <cell r="T312">
            <v>0</v>
          </cell>
          <cell r="U312">
            <v>0</v>
          </cell>
          <cell r="V312">
            <v>0</v>
          </cell>
          <cell r="W312">
            <v>0</v>
          </cell>
          <cell r="X312">
            <v>0</v>
          </cell>
          <cell r="Y312">
            <v>38467.919999999998</v>
          </cell>
          <cell r="Z312">
            <v>12115.23</v>
          </cell>
          <cell r="AA312">
            <v>0</v>
          </cell>
          <cell r="AB312">
            <v>3823.48</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30955</v>
          </cell>
          <cell r="BW312">
            <v>5198.03</v>
          </cell>
          <cell r="BX312">
            <v>8100.75</v>
          </cell>
          <cell r="BY312">
            <v>1432.1</v>
          </cell>
          <cell r="BZ312">
            <v>0</v>
          </cell>
          <cell r="CA312">
            <v>0</v>
          </cell>
          <cell r="CB312">
            <v>0</v>
          </cell>
          <cell r="CC312">
            <v>17118.32</v>
          </cell>
          <cell r="CD312">
            <v>2925.55</v>
          </cell>
          <cell r="CE312">
            <v>18848.939999999999</v>
          </cell>
          <cell r="CF312">
            <v>3308.08</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25707.41</v>
          </cell>
          <cell r="DH312">
            <v>2156.98</v>
          </cell>
          <cell r="DI312">
            <v>0</v>
          </cell>
          <cell r="DJ312">
            <v>1213.5</v>
          </cell>
          <cell r="DK312">
            <v>0</v>
          </cell>
          <cell r="DL312">
            <v>0</v>
          </cell>
          <cell r="DM312">
            <v>0</v>
          </cell>
          <cell r="DN312">
            <v>130139.04</v>
          </cell>
          <cell r="DO312">
            <v>225.82</v>
          </cell>
          <cell r="DP312">
            <v>0</v>
          </cell>
          <cell r="DQ312">
            <v>125</v>
          </cell>
          <cell r="DR312">
            <v>0</v>
          </cell>
          <cell r="DS312">
            <v>0</v>
          </cell>
          <cell r="DT312">
            <v>0</v>
          </cell>
          <cell r="DU312">
            <v>299</v>
          </cell>
          <cell r="DV312">
            <v>0</v>
          </cell>
          <cell r="DW312">
            <v>0</v>
          </cell>
          <cell r="DX312">
            <v>0</v>
          </cell>
          <cell r="DY312">
            <v>0</v>
          </cell>
          <cell r="DZ312">
            <v>128958.64</v>
          </cell>
          <cell r="EA312">
            <v>39551.14</v>
          </cell>
          <cell r="EB312">
            <v>4582.72</v>
          </cell>
          <cell r="EC312">
            <v>494.89</v>
          </cell>
          <cell r="ED312">
            <v>0</v>
          </cell>
          <cell r="EE312">
            <v>811</v>
          </cell>
          <cell r="EF312">
            <v>0</v>
          </cell>
          <cell r="EG312">
            <v>108619.15</v>
          </cell>
          <cell r="EH312">
            <v>34910.92</v>
          </cell>
          <cell r="EI312">
            <v>7252.64</v>
          </cell>
          <cell r="EJ312">
            <v>33.49</v>
          </cell>
          <cell r="EK312">
            <v>0</v>
          </cell>
          <cell r="EL312">
            <v>125</v>
          </cell>
          <cell r="EM312">
            <v>0</v>
          </cell>
          <cell r="EN312">
            <v>0</v>
          </cell>
          <cell r="EO312">
            <v>0</v>
          </cell>
          <cell r="EP312">
            <v>0</v>
          </cell>
          <cell r="EQ312">
            <v>0</v>
          </cell>
          <cell r="ER312">
            <v>0</v>
          </cell>
          <cell r="ES312">
            <v>0</v>
          </cell>
          <cell r="ET312">
            <v>0</v>
          </cell>
          <cell r="EU312">
            <v>0</v>
          </cell>
          <cell r="EV312">
            <v>0</v>
          </cell>
          <cell r="EW312">
            <v>190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390</v>
          </cell>
          <cell r="FS312">
            <v>0</v>
          </cell>
          <cell r="FT312">
            <v>0</v>
          </cell>
          <cell r="FU312">
            <v>0</v>
          </cell>
          <cell r="FV312">
            <v>0</v>
          </cell>
          <cell r="FW312">
            <v>45371</v>
          </cell>
          <cell r="FX312">
            <v>13946.56</v>
          </cell>
          <cell r="FY312">
            <v>1338</v>
          </cell>
          <cell r="FZ312">
            <v>2114.41</v>
          </cell>
          <cell r="GA312">
            <v>2698</v>
          </cell>
          <cell r="GB312">
            <v>0</v>
          </cell>
          <cell r="GC312">
            <v>0</v>
          </cell>
          <cell r="GD312">
            <v>0</v>
          </cell>
          <cell r="GE312">
            <v>0</v>
          </cell>
          <cell r="GF312">
            <v>0</v>
          </cell>
          <cell r="GG312">
            <v>0</v>
          </cell>
          <cell r="GH312">
            <v>0</v>
          </cell>
          <cell r="GI312">
            <v>0</v>
          </cell>
          <cell r="GJ312">
            <v>0</v>
          </cell>
          <cell r="GK312">
            <v>77007.59</v>
          </cell>
          <cell r="GL312">
            <v>27121.27</v>
          </cell>
          <cell r="GM312">
            <v>62556.3</v>
          </cell>
          <cell r="GN312">
            <v>151543.04999999999</v>
          </cell>
          <cell r="GO312">
            <v>951.15</v>
          </cell>
          <cell r="GP312">
            <v>0</v>
          </cell>
          <cell r="GQ312">
            <v>0</v>
          </cell>
          <cell r="GR312">
            <v>62599.92</v>
          </cell>
          <cell r="GS312">
            <v>9904.4699999999993</v>
          </cell>
          <cell r="GT312">
            <v>35949.1</v>
          </cell>
          <cell r="GU312">
            <v>36544.019999999997</v>
          </cell>
          <cell r="GV312">
            <v>0</v>
          </cell>
          <cell r="GW312">
            <v>450</v>
          </cell>
          <cell r="GX312">
            <v>0</v>
          </cell>
          <cell r="GY312">
            <v>0</v>
          </cell>
          <cell r="GZ312">
            <v>0</v>
          </cell>
          <cell r="HA312">
            <v>0</v>
          </cell>
          <cell r="HB312">
            <v>0</v>
          </cell>
          <cell r="HC312">
            <v>0</v>
          </cell>
          <cell r="HD312">
            <v>0</v>
          </cell>
          <cell r="HE312">
            <v>0</v>
          </cell>
          <cell r="HF312">
            <v>0</v>
          </cell>
          <cell r="HG312">
            <v>0</v>
          </cell>
          <cell r="HH312">
            <v>0</v>
          </cell>
          <cell r="HI312">
            <v>0</v>
          </cell>
          <cell r="HJ312">
            <v>0</v>
          </cell>
          <cell r="HK312">
            <v>0</v>
          </cell>
          <cell r="HL312">
            <v>0</v>
          </cell>
          <cell r="HM312">
            <v>0</v>
          </cell>
          <cell r="HN312">
            <v>0</v>
          </cell>
          <cell r="HO312">
            <v>0</v>
          </cell>
          <cell r="HP312">
            <v>0</v>
          </cell>
          <cell r="HQ312">
            <v>0</v>
          </cell>
          <cell r="HR312">
            <v>0</v>
          </cell>
          <cell r="HS312">
            <v>0</v>
          </cell>
          <cell r="HT312">
            <v>0</v>
          </cell>
          <cell r="HU312">
            <v>0</v>
          </cell>
          <cell r="HV312">
            <v>0</v>
          </cell>
          <cell r="HW312">
            <v>0</v>
          </cell>
          <cell r="HX312">
            <v>0</v>
          </cell>
          <cell r="HY312">
            <v>0</v>
          </cell>
          <cell r="HZ312">
            <v>0</v>
          </cell>
          <cell r="IA312">
            <v>0</v>
          </cell>
          <cell r="IB312">
            <v>0</v>
          </cell>
          <cell r="IC312">
            <v>0</v>
          </cell>
          <cell r="ID312">
            <v>0</v>
          </cell>
          <cell r="IE312">
            <v>0</v>
          </cell>
          <cell r="IF312">
            <v>0</v>
          </cell>
          <cell r="IG312">
            <v>0</v>
          </cell>
          <cell r="IH312">
            <v>0</v>
          </cell>
          <cell r="II312">
            <v>0</v>
          </cell>
          <cell r="IJ312">
            <v>0</v>
          </cell>
          <cell r="IK312">
            <v>0</v>
          </cell>
          <cell r="IL312">
            <v>0</v>
          </cell>
          <cell r="IM312">
            <v>0</v>
          </cell>
          <cell r="IN312">
            <v>0</v>
          </cell>
          <cell r="IO312">
            <v>0</v>
          </cell>
          <cell r="IP312">
            <v>0</v>
          </cell>
          <cell r="IQ312">
            <v>0</v>
          </cell>
          <cell r="IR312">
            <v>0</v>
          </cell>
          <cell r="IS312">
            <v>0</v>
          </cell>
          <cell r="IT312">
            <v>0</v>
          </cell>
          <cell r="IU312">
            <v>124412</v>
          </cell>
          <cell r="IV312">
            <v>0</v>
          </cell>
          <cell r="IW312">
            <v>0</v>
          </cell>
          <cell r="IX312">
            <v>0</v>
          </cell>
          <cell r="IY312">
            <v>0</v>
          </cell>
          <cell r="IZ312">
            <v>0</v>
          </cell>
          <cell r="JA312">
            <v>0</v>
          </cell>
          <cell r="JB312">
            <v>0</v>
          </cell>
          <cell r="JC312">
            <v>0</v>
          </cell>
          <cell r="JD312">
            <v>0</v>
          </cell>
          <cell r="JE312">
            <v>0</v>
          </cell>
          <cell r="JF312">
            <v>0</v>
          </cell>
          <cell r="JG312">
            <v>0</v>
          </cell>
          <cell r="JH312">
            <v>0</v>
          </cell>
          <cell r="JI312">
            <v>0</v>
          </cell>
          <cell r="JJ312">
            <v>0</v>
          </cell>
          <cell r="JK312">
            <v>0</v>
          </cell>
          <cell r="JL312">
            <v>0</v>
          </cell>
          <cell r="JM312">
            <v>0</v>
          </cell>
          <cell r="JN312">
            <v>0</v>
          </cell>
          <cell r="JO312">
            <v>0</v>
          </cell>
          <cell r="JP312">
            <v>0</v>
          </cell>
          <cell r="JQ312">
            <v>0</v>
          </cell>
          <cell r="JR312">
            <v>0</v>
          </cell>
          <cell r="JS312">
            <v>0</v>
          </cell>
          <cell r="JT312">
            <v>0</v>
          </cell>
          <cell r="JU312">
            <v>0</v>
          </cell>
          <cell r="JV312">
            <v>0</v>
          </cell>
          <cell r="JW312">
            <v>0</v>
          </cell>
          <cell r="JX312">
            <v>0</v>
          </cell>
          <cell r="JY312">
            <v>0</v>
          </cell>
          <cell r="JZ312">
            <v>0</v>
          </cell>
          <cell r="KA312">
            <v>0</v>
          </cell>
          <cell r="KB312">
            <v>0</v>
          </cell>
          <cell r="KC312">
            <v>0</v>
          </cell>
          <cell r="KD312">
            <v>125872</v>
          </cell>
          <cell r="KE312">
            <v>2313029.13</v>
          </cell>
          <cell r="KF312">
            <v>638778.57999999996</v>
          </cell>
          <cell r="KG312">
            <v>666507.86</v>
          </cell>
          <cell r="KH312">
            <v>307508.49</v>
          </cell>
          <cell r="KI312">
            <v>13235.43</v>
          </cell>
          <cell r="KJ312">
            <v>4161.5</v>
          </cell>
          <cell r="KK312">
            <v>250284</v>
          </cell>
        </row>
        <row r="313">
          <cell r="A313">
            <v>310</v>
          </cell>
          <cell r="B313">
            <v>6950</v>
          </cell>
          <cell r="C313" t="str">
            <v>West Delaware County Comm School District</v>
          </cell>
          <cell r="D313">
            <v>8768895.4800000004</v>
          </cell>
          <cell r="E313">
            <v>1304897.97</v>
          </cell>
          <cell r="F313">
            <v>1353734.9</v>
          </cell>
          <cell r="G313">
            <v>434530.16</v>
          </cell>
          <cell r="H313">
            <v>173702.37</v>
          </cell>
          <cell r="I313">
            <v>1104.53</v>
          </cell>
          <cell r="J313">
            <v>0</v>
          </cell>
          <cell r="K313">
            <v>0</v>
          </cell>
          <cell r="L313">
            <v>0</v>
          </cell>
          <cell r="M313">
            <v>64414.33</v>
          </cell>
          <cell r="N313">
            <v>8.68</v>
          </cell>
          <cell r="O313">
            <v>0</v>
          </cell>
          <cell r="P313">
            <v>0</v>
          </cell>
          <cell r="Q313">
            <v>0</v>
          </cell>
          <cell r="R313">
            <v>211988.06</v>
          </cell>
          <cell r="S313">
            <v>31591.63</v>
          </cell>
          <cell r="T313">
            <v>16878.580000000002</v>
          </cell>
          <cell r="U313">
            <v>6420.14</v>
          </cell>
          <cell r="V313">
            <v>450</v>
          </cell>
          <cell r="W313">
            <v>0</v>
          </cell>
          <cell r="X313">
            <v>0</v>
          </cell>
          <cell r="Y313">
            <v>100051.72</v>
          </cell>
          <cell r="Z313">
            <v>14380.33</v>
          </cell>
          <cell r="AA313">
            <v>3513.49</v>
          </cell>
          <cell r="AB313">
            <v>6965.89</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101086.3</v>
          </cell>
          <cell r="BW313">
            <v>27397.1</v>
          </cell>
          <cell r="BX313">
            <v>13760.07</v>
          </cell>
          <cell r="BY313">
            <v>22787.34</v>
          </cell>
          <cell r="BZ313">
            <v>0</v>
          </cell>
          <cell r="CA313">
            <v>0</v>
          </cell>
          <cell r="CB313">
            <v>0</v>
          </cell>
          <cell r="CC313">
            <v>152811.10999999999</v>
          </cell>
          <cell r="CD313">
            <v>23211.97</v>
          </cell>
          <cell r="CE313">
            <v>99.76</v>
          </cell>
          <cell r="CF313">
            <v>25528.959999999999</v>
          </cell>
          <cell r="CG313">
            <v>386.28</v>
          </cell>
          <cell r="CH313">
            <v>0</v>
          </cell>
          <cell r="CI313">
            <v>0</v>
          </cell>
          <cell r="CJ313">
            <v>116882.29</v>
          </cell>
          <cell r="CK313">
            <v>44223.24</v>
          </cell>
          <cell r="CL313">
            <v>23084.2</v>
          </cell>
          <cell r="CM313">
            <v>104326.66</v>
          </cell>
          <cell r="CN313">
            <v>26908.87</v>
          </cell>
          <cell r="CO313">
            <v>0</v>
          </cell>
          <cell r="CP313">
            <v>0</v>
          </cell>
          <cell r="CQ313">
            <v>0</v>
          </cell>
          <cell r="CR313">
            <v>0</v>
          </cell>
          <cell r="CS313">
            <v>0</v>
          </cell>
          <cell r="CT313">
            <v>6644.5</v>
          </cell>
          <cell r="CU313">
            <v>0</v>
          </cell>
          <cell r="CV313">
            <v>0</v>
          </cell>
          <cell r="CW313">
            <v>0</v>
          </cell>
          <cell r="CX313">
            <v>2967.6</v>
          </cell>
          <cell r="CY313">
            <v>933.04</v>
          </cell>
          <cell r="CZ313">
            <v>0</v>
          </cell>
          <cell r="DA313">
            <v>338.2</v>
          </cell>
          <cell r="DB313">
            <v>0</v>
          </cell>
          <cell r="DC313">
            <v>0</v>
          </cell>
          <cell r="DD313">
            <v>0</v>
          </cell>
          <cell r="DE313">
            <v>0</v>
          </cell>
          <cell r="DF313">
            <v>0</v>
          </cell>
          <cell r="DG313">
            <v>35382.18</v>
          </cell>
          <cell r="DH313">
            <v>572.38</v>
          </cell>
          <cell r="DI313">
            <v>0</v>
          </cell>
          <cell r="DJ313">
            <v>6472</v>
          </cell>
          <cell r="DK313">
            <v>0</v>
          </cell>
          <cell r="DL313">
            <v>213847.34</v>
          </cell>
          <cell r="DM313">
            <v>45050.47</v>
          </cell>
          <cell r="DN313">
            <v>404.56</v>
          </cell>
          <cell r="DO313">
            <v>1413.07</v>
          </cell>
          <cell r="DP313">
            <v>0</v>
          </cell>
          <cell r="DQ313">
            <v>220</v>
          </cell>
          <cell r="DR313">
            <v>0</v>
          </cell>
          <cell r="DS313">
            <v>0</v>
          </cell>
          <cell r="DT313">
            <v>0</v>
          </cell>
          <cell r="DU313">
            <v>4962</v>
          </cell>
          <cell r="DV313">
            <v>0</v>
          </cell>
          <cell r="DW313">
            <v>0</v>
          </cell>
          <cell r="DX313">
            <v>0</v>
          </cell>
          <cell r="DY313">
            <v>0</v>
          </cell>
          <cell r="DZ313">
            <v>638955.84</v>
          </cell>
          <cell r="EA313">
            <v>240435.71</v>
          </cell>
          <cell r="EB313">
            <v>11416.65</v>
          </cell>
          <cell r="EC313">
            <v>8623.74</v>
          </cell>
          <cell r="ED313">
            <v>348.83</v>
          </cell>
          <cell r="EE313">
            <v>1662</v>
          </cell>
          <cell r="EF313">
            <v>0</v>
          </cell>
          <cell r="EG313">
            <v>172178.09</v>
          </cell>
          <cell r="EH313">
            <v>53622.86</v>
          </cell>
          <cell r="EI313">
            <v>42204.76</v>
          </cell>
          <cell r="EJ313">
            <v>4176.7</v>
          </cell>
          <cell r="EK313">
            <v>0</v>
          </cell>
          <cell r="EL313">
            <v>2075.6</v>
          </cell>
          <cell r="EM313">
            <v>0</v>
          </cell>
          <cell r="EN313">
            <v>0</v>
          </cell>
          <cell r="EO313">
            <v>0</v>
          </cell>
          <cell r="EP313">
            <v>0</v>
          </cell>
          <cell r="EQ313">
            <v>0</v>
          </cell>
          <cell r="ER313">
            <v>0</v>
          </cell>
          <cell r="ES313">
            <v>0</v>
          </cell>
          <cell r="ET313">
            <v>0</v>
          </cell>
          <cell r="EU313">
            <v>25718.41</v>
          </cell>
          <cell r="EV313">
            <v>10312.26</v>
          </cell>
          <cell r="EW313">
            <v>13738.8</v>
          </cell>
          <cell r="EX313">
            <v>8082.01</v>
          </cell>
          <cell r="EY313">
            <v>0</v>
          </cell>
          <cell r="EZ313">
            <v>0</v>
          </cell>
          <cell r="FA313">
            <v>0</v>
          </cell>
          <cell r="FB313">
            <v>0</v>
          </cell>
          <cell r="FC313">
            <v>0</v>
          </cell>
          <cell r="FD313">
            <v>0</v>
          </cell>
          <cell r="FE313">
            <v>0</v>
          </cell>
          <cell r="FF313">
            <v>0</v>
          </cell>
          <cell r="FG313">
            <v>0</v>
          </cell>
          <cell r="FH313">
            <v>0</v>
          </cell>
          <cell r="FI313">
            <v>0</v>
          </cell>
          <cell r="FJ313">
            <v>0</v>
          </cell>
          <cell r="FK313">
            <v>6516.94</v>
          </cell>
          <cell r="FL313">
            <v>0</v>
          </cell>
          <cell r="FM313">
            <v>0</v>
          </cell>
          <cell r="FN313">
            <v>0</v>
          </cell>
          <cell r="FO313">
            <v>0</v>
          </cell>
          <cell r="FP313">
            <v>0</v>
          </cell>
          <cell r="FQ313">
            <v>0</v>
          </cell>
          <cell r="FR313">
            <v>325</v>
          </cell>
          <cell r="FS313">
            <v>722.91</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594265.73</v>
          </cell>
          <cell r="GL313">
            <v>205413.39</v>
          </cell>
          <cell r="GM313">
            <v>145412.57999999999</v>
          </cell>
          <cell r="GN313">
            <v>588482.78</v>
          </cell>
          <cell r="GO313">
            <v>2417.61</v>
          </cell>
          <cell r="GP313">
            <v>2485</v>
          </cell>
          <cell r="GQ313">
            <v>0</v>
          </cell>
          <cell r="GR313">
            <v>428215.62</v>
          </cell>
          <cell r="GS313">
            <v>99431.22</v>
          </cell>
          <cell r="GT313">
            <v>9123.1</v>
          </cell>
          <cell r="GU313">
            <v>111535.34</v>
          </cell>
          <cell r="GV313">
            <v>518.25</v>
          </cell>
          <cell r="GW313">
            <v>25380.45</v>
          </cell>
          <cell r="GX313">
            <v>0</v>
          </cell>
          <cell r="GY313">
            <v>0</v>
          </cell>
          <cell r="GZ313">
            <v>0</v>
          </cell>
          <cell r="HA313">
            <v>0</v>
          </cell>
          <cell r="HB313">
            <v>0</v>
          </cell>
          <cell r="HC313">
            <v>0</v>
          </cell>
          <cell r="HD313">
            <v>0</v>
          </cell>
          <cell r="HE313">
            <v>0</v>
          </cell>
          <cell r="HF313">
            <v>0</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0</v>
          </cell>
          <cell r="HW313">
            <v>0</v>
          </cell>
          <cell r="HX313">
            <v>0</v>
          </cell>
          <cell r="HY313">
            <v>0</v>
          </cell>
          <cell r="HZ313">
            <v>0</v>
          </cell>
          <cell r="IA313">
            <v>0</v>
          </cell>
          <cell r="IB313">
            <v>0</v>
          </cell>
          <cell r="IC313">
            <v>0</v>
          </cell>
          <cell r="ID313">
            <v>0</v>
          </cell>
          <cell r="IE313">
            <v>0</v>
          </cell>
          <cell r="IF313">
            <v>0</v>
          </cell>
          <cell r="IG313">
            <v>0</v>
          </cell>
          <cell r="IH313">
            <v>0</v>
          </cell>
          <cell r="II313">
            <v>0</v>
          </cell>
          <cell r="IJ313">
            <v>0</v>
          </cell>
          <cell r="IK313">
            <v>0</v>
          </cell>
          <cell r="IL313">
            <v>0</v>
          </cell>
          <cell r="IM313">
            <v>0</v>
          </cell>
          <cell r="IN313">
            <v>0</v>
          </cell>
          <cell r="IO313">
            <v>0</v>
          </cell>
          <cell r="IP313">
            <v>0</v>
          </cell>
          <cell r="IQ313">
            <v>0</v>
          </cell>
          <cell r="IR313">
            <v>0</v>
          </cell>
          <cell r="IS313">
            <v>0</v>
          </cell>
          <cell r="IT313">
            <v>0</v>
          </cell>
          <cell r="IU313">
            <v>675688</v>
          </cell>
          <cell r="IV313">
            <v>0</v>
          </cell>
          <cell r="IW313">
            <v>0</v>
          </cell>
          <cell r="IX313">
            <v>0</v>
          </cell>
          <cell r="IY313">
            <v>0</v>
          </cell>
          <cell r="IZ313">
            <v>0</v>
          </cell>
          <cell r="JA313">
            <v>0</v>
          </cell>
          <cell r="JB313">
            <v>35114.769999999997</v>
          </cell>
          <cell r="JC313">
            <v>0</v>
          </cell>
          <cell r="JD313">
            <v>0</v>
          </cell>
          <cell r="JE313">
            <v>0</v>
          </cell>
          <cell r="JF313">
            <v>0</v>
          </cell>
          <cell r="JG313">
            <v>0</v>
          </cell>
          <cell r="JH313">
            <v>0</v>
          </cell>
          <cell r="JI313">
            <v>0</v>
          </cell>
          <cell r="JJ313">
            <v>0</v>
          </cell>
          <cell r="JK313">
            <v>0</v>
          </cell>
          <cell r="JL313">
            <v>0</v>
          </cell>
          <cell r="JM313">
            <v>0</v>
          </cell>
          <cell r="JN313">
            <v>0</v>
          </cell>
          <cell r="JO313">
            <v>0</v>
          </cell>
          <cell r="JP313">
            <v>0</v>
          </cell>
          <cell r="JQ313">
            <v>0</v>
          </cell>
          <cell r="JR313">
            <v>0</v>
          </cell>
          <cell r="JS313">
            <v>0</v>
          </cell>
          <cell r="JT313">
            <v>0</v>
          </cell>
          <cell r="JU313">
            <v>0</v>
          </cell>
          <cell r="JV313">
            <v>0</v>
          </cell>
          <cell r="JW313">
            <v>0</v>
          </cell>
          <cell r="JX313">
            <v>0</v>
          </cell>
          <cell r="JY313">
            <v>0</v>
          </cell>
          <cell r="JZ313">
            <v>0</v>
          </cell>
          <cell r="KA313">
            <v>0</v>
          </cell>
          <cell r="KB313">
            <v>0</v>
          </cell>
          <cell r="KC313">
            <v>0</v>
          </cell>
          <cell r="KD313">
            <v>8825.6299999999992</v>
          </cell>
          <cell r="KE313">
            <v>11527863.59</v>
          </cell>
          <cell r="KF313">
            <v>2100901.19</v>
          </cell>
          <cell r="KG313">
            <v>1744971.9</v>
          </cell>
          <cell r="KH313">
            <v>1331159.46</v>
          </cell>
          <cell r="KI313">
            <v>204732.21</v>
          </cell>
          <cell r="KJ313">
            <v>39399.58</v>
          </cell>
          <cell r="KK313">
            <v>719628.4</v>
          </cell>
        </row>
        <row r="314">
          <cell r="A314">
            <v>311</v>
          </cell>
          <cell r="B314">
            <v>6957</v>
          </cell>
          <cell r="C314" t="str">
            <v>West Des Moines Comm School District</v>
          </cell>
          <cell r="D314">
            <v>51271735.149999999</v>
          </cell>
          <cell r="E314">
            <v>19681438.390000001</v>
          </cell>
          <cell r="F314">
            <v>6746383.6900000004</v>
          </cell>
          <cell r="G314">
            <v>2570568.42</v>
          </cell>
          <cell r="H314">
            <v>996928.65</v>
          </cell>
          <cell r="I314">
            <v>16329.56</v>
          </cell>
          <cell r="J314">
            <v>40706</v>
          </cell>
          <cell r="K314">
            <v>209452.66</v>
          </cell>
          <cell r="L314">
            <v>85610.34</v>
          </cell>
          <cell r="M314">
            <v>101918.34</v>
          </cell>
          <cell r="N314">
            <v>0</v>
          </cell>
          <cell r="O314">
            <v>0</v>
          </cell>
          <cell r="P314">
            <v>0</v>
          </cell>
          <cell r="Q314">
            <v>0</v>
          </cell>
          <cell r="R314">
            <v>1232396.76</v>
          </cell>
          <cell r="S314">
            <v>416200.45</v>
          </cell>
          <cell r="T314">
            <v>19078.939999999999</v>
          </cell>
          <cell r="U314">
            <v>147233.49</v>
          </cell>
          <cell r="V314">
            <v>0</v>
          </cell>
          <cell r="W314">
            <v>0</v>
          </cell>
          <cell r="X314">
            <v>0</v>
          </cell>
          <cell r="Y314">
            <v>131762.6</v>
          </cell>
          <cell r="Z314">
            <v>48129.1</v>
          </cell>
          <cell r="AA314">
            <v>876390.16</v>
          </cell>
          <cell r="AB314">
            <v>8892.7000000000007</v>
          </cell>
          <cell r="AC314">
            <v>0</v>
          </cell>
          <cell r="AD314">
            <v>0</v>
          </cell>
          <cell r="AE314">
            <v>0</v>
          </cell>
          <cell r="AF314">
            <v>0</v>
          </cell>
          <cell r="AG314">
            <v>0</v>
          </cell>
          <cell r="AH314">
            <v>0</v>
          </cell>
          <cell r="AI314">
            <v>0</v>
          </cell>
          <cell r="AJ314">
            <v>0</v>
          </cell>
          <cell r="AK314">
            <v>0</v>
          </cell>
          <cell r="AL314">
            <v>0</v>
          </cell>
          <cell r="AM314">
            <v>110595.34</v>
          </cell>
          <cell r="AN314">
            <v>41957.51</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349377.86</v>
          </cell>
          <cell r="BR314">
            <v>0</v>
          </cell>
          <cell r="BS314">
            <v>0</v>
          </cell>
          <cell r="BT314">
            <v>0</v>
          </cell>
          <cell r="BU314">
            <v>0</v>
          </cell>
          <cell r="BV314">
            <v>3419411.45</v>
          </cell>
          <cell r="BW314">
            <v>1160997.94</v>
          </cell>
          <cell r="BX314">
            <v>263482.74</v>
          </cell>
          <cell r="BY314">
            <v>80153.3</v>
          </cell>
          <cell r="BZ314">
            <v>0</v>
          </cell>
          <cell r="CA314">
            <v>0</v>
          </cell>
          <cell r="CB314">
            <v>0</v>
          </cell>
          <cell r="CC314">
            <v>820998.05</v>
          </cell>
          <cell r="CD314">
            <v>287946.95</v>
          </cell>
          <cell r="CE314">
            <v>0</v>
          </cell>
          <cell r="CF314">
            <v>226258.66</v>
          </cell>
          <cell r="CG314">
            <v>0</v>
          </cell>
          <cell r="CH314">
            <v>0</v>
          </cell>
          <cell r="CI314">
            <v>0</v>
          </cell>
          <cell r="CJ314">
            <v>940752.33</v>
          </cell>
          <cell r="CK314">
            <v>284909.57</v>
          </cell>
          <cell r="CL314">
            <v>281007.49</v>
          </cell>
          <cell r="CM314">
            <v>208423.26</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293330.7</v>
          </cell>
          <cell r="DH314">
            <v>5809.97</v>
          </cell>
          <cell r="DI314">
            <v>0</v>
          </cell>
          <cell r="DJ314">
            <v>22950</v>
          </cell>
          <cell r="DK314">
            <v>0</v>
          </cell>
          <cell r="DL314">
            <v>282431.18</v>
          </cell>
          <cell r="DM314">
            <v>94222.83</v>
          </cell>
          <cell r="DN314">
            <v>313926.51</v>
          </cell>
          <cell r="DO314">
            <v>375.71</v>
          </cell>
          <cell r="DP314">
            <v>0</v>
          </cell>
          <cell r="DQ314">
            <v>270</v>
          </cell>
          <cell r="DR314">
            <v>0</v>
          </cell>
          <cell r="DS314">
            <v>0</v>
          </cell>
          <cell r="DT314">
            <v>0</v>
          </cell>
          <cell r="DU314">
            <v>6617</v>
          </cell>
          <cell r="DV314">
            <v>0</v>
          </cell>
          <cell r="DW314">
            <v>0</v>
          </cell>
          <cell r="DX314">
            <v>0</v>
          </cell>
          <cell r="DY314">
            <v>0</v>
          </cell>
          <cell r="DZ314">
            <v>3848572.72</v>
          </cell>
          <cell r="EA314">
            <v>1391869.04</v>
          </cell>
          <cell r="EB314">
            <v>13364.51</v>
          </cell>
          <cell r="EC314">
            <v>34114.519999999997</v>
          </cell>
          <cell r="ED314">
            <v>0</v>
          </cell>
          <cell r="EE314">
            <v>0</v>
          </cell>
          <cell r="EF314">
            <v>0</v>
          </cell>
          <cell r="EG314">
            <v>733830.6</v>
          </cell>
          <cell r="EH314">
            <v>258555.88</v>
          </cell>
          <cell r="EI314">
            <v>325903.7</v>
          </cell>
          <cell r="EJ314">
            <v>36848.28</v>
          </cell>
          <cell r="EK314">
            <v>0</v>
          </cell>
          <cell r="EL314">
            <v>1300</v>
          </cell>
          <cell r="EM314">
            <v>65005</v>
          </cell>
          <cell r="EN314">
            <v>151278.53</v>
          </cell>
          <cell r="EO314">
            <v>51854.59</v>
          </cell>
          <cell r="EP314">
            <v>4336.8599999999997</v>
          </cell>
          <cell r="EQ314">
            <v>2253.7800000000002</v>
          </cell>
          <cell r="ER314">
            <v>620.66</v>
          </cell>
          <cell r="ES314">
            <v>0</v>
          </cell>
          <cell r="ET314">
            <v>0</v>
          </cell>
          <cell r="EU314">
            <v>47093.27</v>
          </cell>
          <cell r="EV314">
            <v>21696.06</v>
          </cell>
          <cell r="EW314">
            <v>207854.36</v>
          </cell>
          <cell r="EX314">
            <v>51419.72</v>
          </cell>
          <cell r="EY314">
            <v>0</v>
          </cell>
          <cell r="EZ314">
            <v>0</v>
          </cell>
          <cell r="FA314">
            <v>0</v>
          </cell>
          <cell r="FB314">
            <v>0</v>
          </cell>
          <cell r="FC314">
            <v>0</v>
          </cell>
          <cell r="FD314">
            <v>0</v>
          </cell>
          <cell r="FE314">
            <v>0</v>
          </cell>
          <cell r="FF314">
            <v>0</v>
          </cell>
          <cell r="FG314">
            <v>0</v>
          </cell>
          <cell r="FH314">
            <v>0</v>
          </cell>
          <cell r="FI314">
            <v>224771.24</v>
          </cell>
          <cell r="FJ314">
            <v>77135.520000000004</v>
          </cell>
          <cell r="FK314">
            <v>22171.759999999998</v>
          </cell>
          <cell r="FL314">
            <v>2330.0300000000002</v>
          </cell>
          <cell r="FM314">
            <v>0</v>
          </cell>
          <cell r="FN314">
            <v>0</v>
          </cell>
          <cell r="FO314">
            <v>0</v>
          </cell>
          <cell r="FP314">
            <v>799703.92</v>
          </cell>
          <cell r="FQ314">
            <v>862822.34</v>
          </cell>
          <cell r="FR314">
            <v>65766.84</v>
          </cell>
          <cell r="FS314">
            <v>45530.73</v>
          </cell>
          <cell r="FT314">
            <v>0</v>
          </cell>
          <cell r="FU314">
            <v>0</v>
          </cell>
          <cell r="FV314">
            <v>0</v>
          </cell>
          <cell r="FW314">
            <v>0</v>
          </cell>
          <cell r="FX314">
            <v>0</v>
          </cell>
          <cell r="FY314">
            <v>0</v>
          </cell>
          <cell r="FZ314">
            <v>0</v>
          </cell>
          <cell r="GA314">
            <v>0</v>
          </cell>
          <cell r="GB314">
            <v>0</v>
          </cell>
          <cell r="GC314">
            <v>0</v>
          </cell>
          <cell r="GD314">
            <v>227232</v>
          </cell>
          <cell r="GE314">
            <v>82285.259999999995</v>
          </cell>
          <cell r="GF314">
            <v>0</v>
          </cell>
          <cell r="GG314">
            <v>0</v>
          </cell>
          <cell r="GH314">
            <v>0</v>
          </cell>
          <cell r="GI314">
            <v>0</v>
          </cell>
          <cell r="GJ314">
            <v>0</v>
          </cell>
          <cell r="GK314">
            <v>2677490.36</v>
          </cell>
          <cell r="GL314">
            <v>1011282.84</v>
          </cell>
          <cell r="GM314">
            <v>4214153.6500000004</v>
          </cell>
          <cell r="GN314">
            <v>2527139.63</v>
          </cell>
          <cell r="GO314">
            <v>53970.03</v>
          </cell>
          <cell r="GP314">
            <v>0</v>
          </cell>
          <cell r="GQ314">
            <v>-80711</v>
          </cell>
          <cell r="GR314">
            <v>1391385.71</v>
          </cell>
          <cell r="GS314">
            <v>716578.06</v>
          </cell>
          <cell r="GT314">
            <v>290358.58</v>
          </cell>
          <cell r="GU314">
            <v>291563.40999999997</v>
          </cell>
          <cell r="GV314">
            <v>0</v>
          </cell>
          <cell r="GW314">
            <v>255.5</v>
          </cell>
          <cell r="GX314">
            <v>-25000</v>
          </cell>
          <cell r="GY314">
            <v>0</v>
          </cell>
          <cell r="GZ314">
            <v>0</v>
          </cell>
          <cell r="HA314">
            <v>0</v>
          </cell>
          <cell r="HB314">
            <v>0</v>
          </cell>
          <cell r="HC314">
            <v>0</v>
          </cell>
          <cell r="HD314">
            <v>0</v>
          </cell>
          <cell r="HE314">
            <v>0</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192673.28</v>
          </cell>
          <cell r="HU314">
            <v>32927.64</v>
          </cell>
          <cell r="HV314">
            <v>0</v>
          </cell>
          <cell r="HW314">
            <v>25431.22</v>
          </cell>
          <cell r="HX314">
            <v>0</v>
          </cell>
          <cell r="HY314">
            <v>0</v>
          </cell>
          <cell r="HZ314">
            <v>0</v>
          </cell>
          <cell r="IA314">
            <v>0</v>
          </cell>
          <cell r="IB314">
            <v>0</v>
          </cell>
          <cell r="IC314">
            <v>0</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v>
          </cell>
          <cell r="IS314">
            <v>0</v>
          </cell>
          <cell r="IT314">
            <v>0</v>
          </cell>
          <cell r="IU314">
            <v>4153136</v>
          </cell>
          <cell r="IV314">
            <v>0</v>
          </cell>
          <cell r="IW314">
            <v>0</v>
          </cell>
          <cell r="IX314">
            <v>0</v>
          </cell>
          <cell r="IY314">
            <v>0</v>
          </cell>
          <cell r="IZ314">
            <v>0</v>
          </cell>
          <cell r="JA314">
            <v>0</v>
          </cell>
          <cell r="JB314">
            <v>1372381.91</v>
          </cell>
          <cell r="JC314">
            <v>0</v>
          </cell>
          <cell r="JD314">
            <v>0</v>
          </cell>
          <cell r="JE314">
            <v>0</v>
          </cell>
          <cell r="JF314">
            <v>0</v>
          </cell>
          <cell r="JG314">
            <v>0</v>
          </cell>
          <cell r="JH314">
            <v>0</v>
          </cell>
          <cell r="JI314">
            <v>0</v>
          </cell>
          <cell r="JJ314">
            <v>0</v>
          </cell>
          <cell r="JK314">
            <v>0</v>
          </cell>
          <cell r="JL314">
            <v>0</v>
          </cell>
          <cell r="JM314">
            <v>0</v>
          </cell>
          <cell r="JN314">
            <v>0</v>
          </cell>
          <cell r="JO314">
            <v>0</v>
          </cell>
          <cell r="JP314">
            <v>0</v>
          </cell>
          <cell r="JQ314">
            <v>0</v>
          </cell>
          <cell r="JR314">
            <v>0</v>
          </cell>
          <cell r="JS314">
            <v>0</v>
          </cell>
          <cell r="JT314">
            <v>0</v>
          </cell>
          <cell r="JU314">
            <v>0</v>
          </cell>
          <cell r="JV314">
            <v>0</v>
          </cell>
          <cell r="JW314">
            <v>0</v>
          </cell>
          <cell r="JX314">
            <v>0</v>
          </cell>
          <cell r="JY314">
            <v>0</v>
          </cell>
          <cell r="JZ314">
            <v>0</v>
          </cell>
          <cell r="KA314">
            <v>0</v>
          </cell>
          <cell r="KB314">
            <v>0</v>
          </cell>
          <cell r="KC314">
            <v>24.91</v>
          </cell>
          <cell r="KD314">
            <v>0</v>
          </cell>
          <cell r="KE314">
            <v>68713567.150000006</v>
          </cell>
          <cell r="KF314">
            <v>26608420.309999999</v>
          </cell>
          <cell r="KG314">
            <v>14395423.689999999</v>
          </cell>
          <cell r="KH314">
            <v>6264346.8300000001</v>
          </cell>
          <cell r="KI314">
            <v>1051519.3400000001</v>
          </cell>
          <cell r="KJ314">
            <v>41129.97</v>
          </cell>
          <cell r="KK314">
            <v>5525517.9100000001</v>
          </cell>
        </row>
        <row r="315">
          <cell r="A315">
            <v>312</v>
          </cell>
          <cell r="B315">
            <v>6961</v>
          </cell>
          <cell r="C315" t="str">
            <v>Western Dubuque Comm School District</v>
          </cell>
          <cell r="D315">
            <v>18449194.359999999</v>
          </cell>
          <cell r="E315">
            <v>6634067.6500000004</v>
          </cell>
          <cell r="F315">
            <v>1437811.35</v>
          </cell>
          <cell r="G315">
            <v>634154.69999999995</v>
          </cell>
          <cell r="H315">
            <v>702872.36</v>
          </cell>
          <cell r="I315">
            <v>7984</v>
          </cell>
          <cell r="J315">
            <v>0</v>
          </cell>
          <cell r="K315">
            <v>47773.5</v>
          </cell>
          <cell r="L315">
            <v>19147.95</v>
          </cell>
          <cell r="M315">
            <v>16800</v>
          </cell>
          <cell r="N315">
            <v>0</v>
          </cell>
          <cell r="O315">
            <v>0</v>
          </cell>
          <cell r="P315">
            <v>0</v>
          </cell>
          <cell r="Q315">
            <v>0</v>
          </cell>
          <cell r="R315">
            <v>513886.11</v>
          </cell>
          <cell r="S315">
            <v>208345.26</v>
          </cell>
          <cell r="T315">
            <v>661.53</v>
          </cell>
          <cell r="U315">
            <v>52631.73</v>
          </cell>
          <cell r="V315">
            <v>5575</v>
          </cell>
          <cell r="W315">
            <v>0</v>
          </cell>
          <cell r="X315">
            <v>0</v>
          </cell>
          <cell r="Y315">
            <v>331100.19</v>
          </cell>
          <cell r="Z315">
            <v>143324.04</v>
          </cell>
          <cell r="AA315">
            <v>1990.89</v>
          </cell>
          <cell r="AB315">
            <v>21300.79</v>
          </cell>
          <cell r="AC315">
            <v>0</v>
          </cell>
          <cell r="AD315">
            <v>139.5</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72576</v>
          </cell>
          <cell r="BP315">
            <v>28758.3</v>
          </cell>
          <cell r="BQ315">
            <v>741.42</v>
          </cell>
          <cell r="BR315">
            <v>0</v>
          </cell>
          <cell r="BS315">
            <v>0</v>
          </cell>
          <cell r="BT315">
            <v>0</v>
          </cell>
          <cell r="BU315">
            <v>0</v>
          </cell>
          <cell r="BV315">
            <v>940104.24</v>
          </cell>
          <cell r="BW315">
            <v>354471.77</v>
          </cell>
          <cell r="BX315">
            <v>95702.15</v>
          </cell>
          <cell r="BY315">
            <v>4374.79</v>
          </cell>
          <cell r="BZ315">
            <v>2990</v>
          </cell>
          <cell r="CA315">
            <v>0</v>
          </cell>
          <cell r="CB315">
            <v>0</v>
          </cell>
          <cell r="CC315">
            <v>253394.05</v>
          </cell>
          <cell r="CD315">
            <v>105638.41</v>
          </cell>
          <cell r="CE315">
            <v>14071.29</v>
          </cell>
          <cell r="CF315">
            <v>23628.959999999999</v>
          </cell>
          <cell r="CG315">
            <v>0</v>
          </cell>
          <cell r="CH315">
            <v>0</v>
          </cell>
          <cell r="CI315">
            <v>0</v>
          </cell>
          <cell r="CJ315">
            <v>38677.75</v>
          </cell>
          <cell r="CK315">
            <v>14781.3</v>
          </cell>
          <cell r="CL315">
            <v>46855.7</v>
          </cell>
          <cell r="CM315">
            <v>0</v>
          </cell>
          <cell r="CN315">
            <v>10170</v>
          </cell>
          <cell r="CO315">
            <v>0</v>
          </cell>
          <cell r="CP315">
            <v>0</v>
          </cell>
          <cell r="CQ315">
            <v>0</v>
          </cell>
          <cell r="CR315">
            <v>0</v>
          </cell>
          <cell r="CS315">
            <v>36611.550000000003</v>
          </cell>
          <cell r="CT315">
            <v>1469.32</v>
          </cell>
          <cell r="CU315">
            <v>0</v>
          </cell>
          <cell r="CV315">
            <v>0</v>
          </cell>
          <cell r="CW315">
            <v>0</v>
          </cell>
          <cell r="CX315">
            <v>0</v>
          </cell>
          <cell r="CY315">
            <v>0</v>
          </cell>
          <cell r="CZ315">
            <v>0</v>
          </cell>
          <cell r="DA315">
            <v>0</v>
          </cell>
          <cell r="DB315">
            <v>0</v>
          </cell>
          <cell r="DC315">
            <v>0</v>
          </cell>
          <cell r="DD315">
            <v>0</v>
          </cell>
          <cell r="DE315">
            <v>0</v>
          </cell>
          <cell r="DF315">
            <v>0</v>
          </cell>
          <cell r="DG315">
            <v>86376.22</v>
          </cell>
          <cell r="DH315">
            <v>5518.72</v>
          </cell>
          <cell r="DI315">
            <v>0</v>
          </cell>
          <cell r="DJ315">
            <v>14679.25</v>
          </cell>
          <cell r="DK315">
            <v>0</v>
          </cell>
          <cell r="DL315">
            <v>429088.56</v>
          </cell>
          <cell r="DM315">
            <v>150668.53</v>
          </cell>
          <cell r="DN315">
            <v>12412.62</v>
          </cell>
          <cell r="DO315">
            <v>0</v>
          </cell>
          <cell r="DP315">
            <v>0</v>
          </cell>
          <cell r="DQ315">
            <v>0</v>
          </cell>
          <cell r="DR315">
            <v>0</v>
          </cell>
          <cell r="DS315">
            <v>15670.69</v>
          </cell>
          <cell r="DT315">
            <v>6273.91</v>
          </cell>
          <cell r="DU315">
            <v>4478</v>
          </cell>
          <cell r="DV315">
            <v>0</v>
          </cell>
          <cell r="DW315">
            <v>0</v>
          </cell>
          <cell r="DX315">
            <v>0</v>
          </cell>
          <cell r="DY315">
            <v>0</v>
          </cell>
          <cell r="DZ315">
            <v>1411282.88</v>
          </cell>
          <cell r="EA315">
            <v>582609.28</v>
          </cell>
          <cell r="EB315">
            <v>48927.63</v>
          </cell>
          <cell r="EC315">
            <v>25175.06</v>
          </cell>
          <cell r="ED315">
            <v>4628.51</v>
          </cell>
          <cell r="EE315">
            <v>0</v>
          </cell>
          <cell r="EF315">
            <v>0</v>
          </cell>
          <cell r="EG315">
            <v>228926.74</v>
          </cell>
          <cell r="EH315">
            <v>99894.67</v>
          </cell>
          <cell r="EI315">
            <v>76919.350000000006</v>
          </cell>
          <cell r="EJ315">
            <v>7454.39</v>
          </cell>
          <cell r="EK315">
            <v>495</v>
          </cell>
          <cell r="EL315">
            <v>0</v>
          </cell>
          <cell r="EM315">
            <v>0</v>
          </cell>
          <cell r="EN315">
            <v>0</v>
          </cell>
          <cell r="EO315">
            <v>0</v>
          </cell>
          <cell r="EP315">
            <v>0</v>
          </cell>
          <cell r="EQ315">
            <v>0</v>
          </cell>
          <cell r="ER315">
            <v>0</v>
          </cell>
          <cell r="ES315">
            <v>0</v>
          </cell>
          <cell r="ET315">
            <v>0</v>
          </cell>
          <cell r="EU315">
            <v>0</v>
          </cell>
          <cell r="EV315">
            <v>0</v>
          </cell>
          <cell r="EW315">
            <v>15176.3</v>
          </cell>
          <cell r="EX315">
            <v>0</v>
          </cell>
          <cell r="EY315">
            <v>0</v>
          </cell>
          <cell r="EZ315">
            <v>0</v>
          </cell>
          <cell r="FA315">
            <v>0</v>
          </cell>
          <cell r="FB315">
            <v>0</v>
          </cell>
          <cell r="FC315">
            <v>0</v>
          </cell>
          <cell r="FD315">
            <v>0</v>
          </cell>
          <cell r="FE315">
            <v>0</v>
          </cell>
          <cell r="FF315">
            <v>0</v>
          </cell>
          <cell r="FG315">
            <v>0</v>
          </cell>
          <cell r="FH315">
            <v>0</v>
          </cell>
          <cell r="FI315">
            <v>29499.88</v>
          </cell>
          <cell r="FJ315">
            <v>15067.2</v>
          </cell>
          <cell r="FK315">
            <v>4140</v>
          </cell>
          <cell r="FL315">
            <v>0</v>
          </cell>
          <cell r="FM315">
            <v>0</v>
          </cell>
          <cell r="FN315">
            <v>0</v>
          </cell>
          <cell r="FO315">
            <v>0</v>
          </cell>
          <cell r="FP315">
            <v>34526.18</v>
          </cell>
          <cell r="FQ315">
            <v>16809.87</v>
          </cell>
          <cell r="FR315">
            <v>26202.5</v>
          </cell>
          <cell r="FS315">
            <v>1253.3599999999999</v>
          </cell>
          <cell r="FT315">
            <v>0</v>
          </cell>
          <cell r="FU315">
            <v>0</v>
          </cell>
          <cell r="FV315">
            <v>0</v>
          </cell>
          <cell r="FW315">
            <v>224214.79</v>
          </cell>
          <cell r="FX315">
            <v>102201.3</v>
          </cell>
          <cell r="FY315">
            <v>198744.06</v>
          </cell>
          <cell r="FZ315">
            <v>8160.93</v>
          </cell>
          <cell r="GA315">
            <v>2892.96</v>
          </cell>
          <cell r="GB315">
            <v>0</v>
          </cell>
          <cell r="GC315">
            <v>0</v>
          </cell>
          <cell r="GD315">
            <v>0</v>
          </cell>
          <cell r="GE315">
            <v>0</v>
          </cell>
          <cell r="GF315">
            <v>0</v>
          </cell>
          <cell r="GG315">
            <v>0</v>
          </cell>
          <cell r="GH315">
            <v>0</v>
          </cell>
          <cell r="GI315">
            <v>0</v>
          </cell>
          <cell r="GJ315">
            <v>0</v>
          </cell>
          <cell r="GK315">
            <v>1159800.56</v>
          </cell>
          <cell r="GL315">
            <v>362802.94</v>
          </cell>
          <cell r="GM315">
            <v>245761.68</v>
          </cell>
          <cell r="GN315">
            <v>1066605.4099999999</v>
          </cell>
          <cell r="GO315">
            <v>29260.93</v>
          </cell>
          <cell r="GP315">
            <v>30</v>
          </cell>
          <cell r="GQ315">
            <v>0</v>
          </cell>
          <cell r="GR315">
            <v>1030502.79</v>
          </cell>
          <cell r="GS315">
            <v>252920.06</v>
          </cell>
          <cell r="GT315">
            <v>33951.29</v>
          </cell>
          <cell r="GU315">
            <v>275645.86</v>
          </cell>
          <cell r="GV315">
            <v>5760.12</v>
          </cell>
          <cell r="GW315">
            <v>65</v>
          </cell>
          <cell r="GX315">
            <v>0</v>
          </cell>
          <cell r="GY315">
            <v>0</v>
          </cell>
          <cell r="GZ315">
            <v>0</v>
          </cell>
          <cell r="HA315">
            <v>0</v>
          </cell>
          <cell r="HB315">
            <v>0</v>
          </cell>
          <cell r="HC315">
            <v>0</v>
          </cell>
          <cell r="HD315">
            <v>0</v>
          </cell>
          <cell r="HE315">
            <v>0</v>
          </cell>
          <cell r="HF315">
            <v>0</v>
          </cell>
          <cell r="HG315">
            <v>0</v>
          </cell>
          <cell r="HH315">
            <v>0</v>
          </cell>
          <cell r="HI315">
            <v>0</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v>
          </cell>
          <cell r="HY315">
            <v>0</v>
          </cell>
          <cell r="HZ315">
            <v>0</v>
          </cell>
          <cell r="IA315">
            <v>0</v>
          </cell>
          <cell r="IB315">
            <v>0</v>
          </cell>
          <cell r="IC315">
            <v>0</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v>
          </cell>
          <cell r="IS315">
            <v>0</v>
          </cell>
          <cell r="IT315">
            <v>0</v>
          </cell>
          <cell r="IU315">
            <v>1648990</v>
          </cell>
          <cell r="IV315">
            <v>0</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v>
          </cell>
          <cell r="JM315">
            <v>0</v>
          </cell>
          <cell r="JN315">
            <v>0</v>
          </cell>
          <cell r="JO315">
            <v>0</v>
          </cell>
          <cell r="JP315">
            <v>0</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25210219.27</v>
          </cell>
          <cell r="KF315">
            <v>9097782.4399999995</v>
          </cell>
          <cell r="KG315">
            <v>2404335.5299999998</v>
          </cell>
          <cell r="KH315">
            <v>2127374.02</v>
          </cell>
          <cell r="KI315">
            <v>764644.88</v>
          </cell>
          <cell r="KJ315">
            <v>22897.75</v>
          </cell>
          <cell r="KK315">
            <v>1648990</v>
          </cell>
        </row>
        <row r="316">
          <cell r="A316">
            <v>313</v>
          </cell>
          <cell r="B316">
            <v>6969</v>
          </cell>
          <cell r="C316" t="str">
            <v>West Harrison Comm School District</v>
          </cell>
          <cell r="D316">
            <v>1825445.32</v>
          </cell>
          <cell r="E316">
            <v>608129.65</v>
          </cell>
          <cell r="F316">
            <v>706628.42</v>
          </cell>
          <cell r="G316">
            <v>122895.49</v>
          </cell>
          <cell r="H316">
            <v>25383.32</v>
          </cell>
          <cell r="I316">
            <v>3192.7</v>
          </cell>
          <cell r="J316">
            <v>0</v>
          </cell>
          <cell r="K316">
            <v>0</v>
          </cell>
          <cell r="L316">
            <v>0</v>
          </cell>
          <cell r="M316">
            <v>0</v>
          </cell>
          <cell r="N316">
            <v>0</v>
          </cell>
          <cell r="O316">
            <v>0</v>
          </cell>
          <cell r="P316">
            <v>0</v>
          </cell>
          <cell r="Q316">
            <v>0</v>
          </cell>
          <cell r="R316">
            <v>1000</v>
          </cell>
          <cell r="S316">
            <v>170.9</v>
          </cell>
          <cell r="T316">
            <v>0</v>
          </cell>
          <cell r="U316">
            <v>0</v>
          </cell>
          <cell r="V316">
            <v>0</v>
          </cell>
          <cell r="W316">
            <v>0</v>
          </cell>
          <cell r="X316">
            <v>0</v>
          </cell>
          <cell r="Y316">
            <v>71181.98</v>
          </cell>
          <cell r="Z316">
            <v>21932.98</v>
          </cell>
          <cell r="AA316">
            <v>0</v>
          </cell>
          <cell r="AB316">
            <v>236.44</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50588.25</v>
          </cell>
          <cell r="BW316">
            <v>15770.35</v>
          </cell>
          <cell r="BX316">
            <v>0</v>
          </cell>
          <cell r="BY316">
            <v>0</v>
          </cell>
          <cell r="BZ316">
            <v>0</v>
          </cell>
          <cell r="CA316">
            <v>0</v>
          </cell>
          <cell r="CB316">
            <v>0</v>
          </cell>
          <cell r="CC316">
            <v>29788.6</v>
          </cell>
          <cell r="CD316">
            <v>12489.92</v>
          </cell>
          <cell r="CE316">
            <v>203</v>
          </cell>
          <cell r="CF316">
            <v>5644.99</v>
          </cell>
          <cell r="CG316">
            <v>0</v>
          </cell>
          <cell r="CH316">
            <v>0</v>
          </cell>
          <cell r="CI316">
            <v>0</v>
          </cell>
          <cell r="CJ316">
            <v>0</v>
          </cell>
          <cell r="CK316">
            <v>0</v>
          </cell>
          <cell r="CL316">
            <v>435.79</v>
          </cell>
          <cell r="CM316">
            <v>3189.12</v>
          </cell>
          <cell r="CN316">
            <v>198284.5</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14126.21</v>
          </cell>
          <cell r="DH316">
            <v>0</v>
          </cell>
          <cell r="DI316">
            <v>0</v>
          </cell>
          <cell r="DJ316">
            <v>10745.11</v>
          </cell>
          <cell r="DK316">
            <v>0</v>
          </cell>
          <cell r="DL316">
            <v>0</v>
          </cell>
          <cell r="DM316">
            <v>0</v>
          </cell>
          <cell r="DN316">
            <v>73991.94</v>
          </cell>
          <cell r="DO316">
            <v>311.17</v>
          </cell>
          <cell r="DP316">
            <v>0</v>
          </cell>
          <cell r="DQ316">
            <v>200</v>
          </cell>
          <cell r="DR316">
            <v>0</v>
          </cell>
          <cell r="DS316">
            <v>0</v>
          </cell>
          <cell r="DT316">
            <v>0</v>
          </cell>
          <cell r="DU316">
            <v>348</v>
          </cell>
          <cell r="DV316">
            <v>0</v>
          </cell>
          <cell r="DW316">
            <v>0</v>
          </cell>
          <cell r="DX316">
            <v>0</v>
          </cell>
          <cell r="DY316">
            <v>0</v>
          </cell>
          <cell r="DZ316">
            <v>143485.20000000001</v>
          </cell>
          <cell r="EA316">
            <v>47909.19</v>
          </cell>
          <cell r="EB316">
            <v>0</v>
          </cell>
          <cell r="EC316">
            <v>393.11</v>
          </cell>
          <cell r="ED316">
            <v>0</v>
          </cell>
          <cell r="EE316">
            <v>2099</v>
          </cell>
          <cell r="EF316">
            <v>0</v>
          </cell>
          <cell r="EG316">
            <v>36982</v>
          </cell>
          <cell r="EH316">
            <v>16423.79</v>
          </cell>
          <cell r="EI316">
            <v>38425.78</v>
          </cell>
          <cell r="EJ316">
            <v>1309.6500000000001</v>
          </cell>
          <cell r="EK316">
            <v>0</v>
          </cell>
          <cell r="EL316">
            <v>148.75</v>
          </cell>
          <cell r="EM316">
            <v>0</v>
          </cell>
          <cell r="EN316">
            <v>0</v>
          </cell>
          <cell r="EO316">
            <v>0</v>
          </cell>
          <cell r="EP316">
            <v>0</v>
          </cell>
          <cell r="EQ316">
            <v>0</v>
          </cell>
          <cell r="ER316">
            <v>0</v>
          </cell>
          <cell r="ES316">
            <v>0</v>
          </cell>
          <cell r="ET316">
            <v>0</v>
          </cell>
          <cell r="EU316">
            <v>0</v>
          </cell>
          <cell r="EV316">
            <v>0</v>
          </cell>
          <cell r="EW316">
            <v>15485.17</v>
          </cell>
          <cell r="EX316">
            <v>0</v>
          </cell>
          <cell r="EY316">
            <v>0</v>
          </cell>
          <cell r="EZ316">
            <v>0</v>
          </cell>
          <cell r="FA316">
            <v>0</v>
          </cell>
          <cell r="FB316">
            <v>0</v>
          </cell>
          <cell r="FC316">
            <v>0</v>
          </cell>
          <cell r="FD316">
            <v>0</v>
          </cell>
          <cell r="FE316">
            <v>0</v>
          </cell>
          <cell r="FF316">
            <v>0</v>
          </cell>
          <cell r="FG316">
            <v>0</v>
          </cell>
          <cell r="FH316">
            <v>0</v>
          </cell>
          <cell r="FI316">
            <v>0</v>
          </cell>
          <cell r="FJ316">
            <v>0</v>
          </cell>
          <cell r="FK316">
            <v>0</v>
          </cell>
          <cell r="FL316">
            <v>0</v>
          </cell>
          <cell r="FM316">
            <v>0</v>
          </cell>
          <cell r="FN316">
            <v>0</v>
          </cell>
          <cell r="FO316">
            <v>0</v>
          </cell>
          <cell r="FP316">
            <v>0</v>
          </cell>
          <cell r="FQ316">
            <v>0</v>
          </cell>
          <cell r="FR316">
            <v>0</v>
          </cell>
          <cell r="FS316">
            <v>0</v>
          </cell>
          <cell r="FT316">
            <v>0</v>
          </cell>
          <cell r="FU316">
            <v>0</v>
          </cell>
          <cell r="FV316">
            <v>0</v>
          </cell>
          <cell r="FW316">
            <v>0</v>
          </cell>
          <cell r="FX316">
            <v>0</v>
          </cell>
          <cell r="FY316">
            <v>0</v>
          </cell>
          <cell r="FZ316">
            <v>0</v>
          </cell>
          <cell r="GA316">
            <v>0</v>
          </cell>
          <cell r="GB316">
            <v>0</v>
          </cell>
          <cell r="GC316">
            <v>0</v>
          </cell>
          <cell r="GD316">
            <v>0</v>
          </cell>
          <cell r="GE316">
            <v>0</v>
          </cell>
          <cell r="GF316">
            <v>0</v>
          </cell>
          <cell r="GG316">
            <v>0</v>
          </cell>
          <cell r="GH316">
            <v>0</v>
          </cell>
          <cell r="GI316">
            <v>0</v>
          </cell>
          <cell r="GJ316">
            <v>0</v>
          </cell>
          <cell r="GK316">
            <v>129560.18</v>
          </cell>
          <cell r="GL316">
            <v>51553.34</v>
          </cell>
          <cell r="GM316">
            <v>49859.61</v>
          </cell>
          <cell r="GN316">
            <v>136374.75</v>
          </cell>
          <cell r="GO316">
            <v>197717</v>
          </cell>
          <cell r="GP316">
            <v>0</v>
          </cell>
          <cell r="GQ316">
            <v>0</v>
          </cell>
          <cell r="GR316">
            <v>123549.69</v>
          </cell>
          <cell r="GS316">
            <v>36961.71</v>
          </cell>
          <cell r="GT316">
            <v>8544.9500000000007</v>
          </cell>
          <cell r="GU316">
            <v>36997.730000000003</v>
          </cell>
          <cell r="GV316">
            <v>35632</v>
          </cell>
          <cell r="GW316">
            <v>0</v>
          </cell>
          <cell r="GX316">
            <v>0</v>
          </cell>
          <cell r="GY316">
            <v>0</v>
          </cell>
          <cell r="GZ316">
            <v>0</v>
          </cell>
          <cell r="HA316">
            <v>0</v>
          </cell>
          <cell r="HB316">
            <v>0</v>
          </cell>
          <cell r="HC316">
            <v>0</v>
          </cell>
          <cell r="HD316">
            <v>0</v>
          </cell>
          <cell r="HE316">
            <v>0</v>
          </cell>
          <cell r="HF316">
            <v>0</v>
          </cell>
          <cell r="HG316">
            <v>0</v>
          </cell>
          <cell r="HH316">
            <v>0</v>
          </cell>
          <cell r="HI316">
            <v>0</v>
          </cell>
          <cell r="HJ316">
            <v>0</v>
          </cell>
          <cell r="HK316">
            <v>0</v>
          </cell>
          <cell r="HL316">
            <v>0</v>
          </cell>
          <cell r="HM316">
            <v>37268.01</v>
          </cell>
          <cell r="HN316">
            <v>6296.25</v>
          </cell>
          <cell r="HO316">
            <v>0</v>
          </cell>
          <cell r="HP316">
            <v>0</v>
          </cell>
          <cell r="HQ316">
            <v>0</v>
          </cell>
          <cell r="HR316">
            <v>0</v>
          </cell>
          <cell r="HS316">
            <v>0</v>
          </cell>
          <cell r="HT316">
            <v>0</v>
          </cell>
          <cell r="HU316">
            <v>0</v>
          </cell>
          <cell r="HV316">
            <v>0</v>
          </cell>
          <cell r="HW316">
            <v>0</v>
          </cell>
          <cell r="HX316">
            <v>0</v>
          </cell>
          <cell r="HY316">
            <v>0</v>
          </cell>
          <cell r="HZ316">
            <v>0</v>
          </cell>
          <cell r="IA316">
            <v>0</v>
          </cell>
          <cell r="IB316">
            <v>0</v>
          </cell>
          <cell r="IC316">
            <v>0</v>
          </cell>
          <cell r="ID316">
            <v>0</v>
          </cell>
          <cell r="IE316">
            <v>0</v>
          </cell>
          <cell r="IF316">
            <v>0</v>
          </cell>
          <cell r="IG316">
            <v>0</v>
          </cell>
          <cell r="IH316">
            <v>0</v>
          </cell>
          <cell r="II316">
            <v>0</v>
          </cell>
          <cell r="IJ316">
            <v>0</v>
          </cell>
          <cell r="IK316">
            <v>0</v>
          </cell>
          <cell r="IL316">
            <v>0</v>
          </cell>
          <cell r="IM316">
            <v>0</v>
          </cell>
          <cell r="IN316">
            <v>0</v>
          </cell>
          <cell r="IO316">
            <v>0</v>
          </cell>
          <cell r="IP316">
            <v>0</v>
          </cell>
          <cell r="IQ316">
            <v>0</v>
          </cell>
          <cell r="IR316">
            <v>0</v>
          </cell>
          <cell r="IS316">
            <v>0</v>
          </cell>
          <cell r="IT316">
            <v>0</v>
          </cell>
          <cell r="IU316">
            <v>176032</v>
          </cell>
          <cell r="IV316">
            <v>0</v>
          </cell>
          <cell r="IW316">
            <v>0</v>
          </cell>
          <cell r="IX316">
            <v>0</v>
          </cell>
          <cell r="IY316">
            <v>0</v>
          </cell>
          <cell r="IZ316">
            <v>0</v>
          </cell>
          <cell r="JA316">
            <v>0</v>
          </cell>
          <cell r="JB316">
            <v>0</v>
          </cell>
          <cell r="JC316">
            <v>0</v>
          </cell>
          <cell r="JD316">
            <v>0</v>
          </cell>
          <cell r="JE316">
            <v>0</v>
          </cell>
          <cell r="JF316">
            <v>0</v>
          </cell>
          <cell r="JG316">
            <v>0</v>
          </cell>
          <cell r="JH316">
            <v>0</v>
          </cell>
          <cell r="JI316">
            <v>0</v>
          </cell>
          <cell r="JJ316">
            <v>0</v>
          </cell>
          <cell r="JK316">
            <v>0</v>
          </cell>
          <cell r="JL316">
            <v>0</v>
          </cell>
          <cell r="JM316">
            <v>0</v>
          </cell>
          <cell r="JN316">
            <v>0</v>
          </cell>
          <cell r="JO316">
            <v>0</v>
          </cell>
          <cell r="JP316">
            <v>0</v>
          </cell>
          <cell r="JQ316">
            <v>0</v>
          </cell>
          <cell r="JR316">
            <v>0</v>
          </cell>
          <cell r="JS316">
            <v>0</v>
          </cell>
          <cell r="JT316">
            <v>0</v>
          </cell>
          <cell r="JU316">
            <v>0</v>
          </cell>
          <cell r="JV316">
            <v>0</v>
          </cell>
          <cell r="JW316">
            <v>0</v>
          </cell>
          <cell r="JX316">
            <v>0</v>
          </cell>
          <cell r="JY316">
            <v>0</v>
          </cell>
          <cell r="JZ316">
            <v>0</v>
          </cell>
          <cell r="KA316">
            <v>0</v>
          </cell>
          <cell r="KB316">
            <v>0</v>
          </cell>
          <cell r="KC316">
            <v>0</v>
          </cell>
          <cell r="KD316">
            <v>84829.440000000002</v>
          </cell>
          <cell r="KE316">
            <v>2448849.23</v>
          </cell>
          <cell r="KF316">
            <v>817638.08</v>
          </cell>
          <cell r="KG316">
            <v>908048.87</v>
          </cell>
          <cell r="KH316">
            <v>307352.45</v>
          </cell>
          <cell r="KI316">
            <v>457016.82</v>
          </cell>
          <cell r="KJ316">
            <v>16385.560000000001</v>
          </cell>
          <cell r="KK316">
            <v>260861.44</v>
          </cell>
        </row>
        <row r="317">
          <cell r="A317">
            <v>314</v>
          </cell>
          <cell r="B317">
            <v>6975</v>
          </cell>
          <cell r="C317" t="str">
            <v>West Liberty Comm School District</v>
          </cell>
          <cell r="D317">
            <v>6597596.1600000001</v>
          </cell>
          <cell r="E317">
            <v>2001929.6</v>
          </cell>
          <cell r="F317">
            <v>705801.49</v>
          </cell>
          <cell r="G317">
            <v>377096.86</v>
          </cell>
          <cell r="H317">
            <v>418409.69</v>
          </cell>
          <cell r="I317">
            <v>6424.59</v>
          </cell>
          <cell r="J317">
            <v>0</v>
          </cell>
          <cell r="K317">
            <v>0</v>
          </cell>
          <cell r="L317">
            <v>0</v>
          </cell>
          <cell r="M317">
            <v>0</v>
          </cell>
          <cell r="N317">
            <v>0</v>
          </cell>
          <cell r="O317">
            <v>0</v>
          </cell>
          <cell r="P317">
            <v>0</v>
          </cell>
          <cell r="Q317">
            <v>0</v>
          </cell>
          <cell r="R317">
            <v>202615.15</v>
          </cell>
          <cell r="S317">
            <v>67022.210000000006</v>
          </cell>
          <cell r="T317">
            <v>20600</v>
          </cell>
          <cell r="U317">
            <v>96</v>
          </cell>
          <cell r="V317">
            <v>0</v>
          </cell>
          <cell r="W317">
            <v>0</v>
          </cell>
          <cell r="X317">
            <v>0</v>
          </cell>
          <cell r="Y317">
            <v>140438.13</v>
          </cell>
          <cell r="Z317">
            <v>55989.3</v>
          </cell>
          <cell r="AA317">
            <v>16590</v>
          </cell>
          <cell r="AB317">
            <v>2400.6999999999998</v>
          </cell>
          <cell r="AC317">
            <v>499.86</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74285</v>
          </cell>
          <cell r="BW317">
            <v>19564.169999999998</v>
          </cell>
          <cell r="BX317">
            <v>51610.61</v>
          </cell>
          <cell r="BY317">
            <v>5103.5</v>
          </cell>
          <cell r="BZ317">
            <v>0</v>
          </cell>
          <cell r="CA317">
            <v>0</v>
          </cell>
          <cell r="CB317">
            <v>0</v>
          </cell>
          <cell r="CC317">
            <v>149166.28</v>
          </cell>
          <cell r="CD317">
            <v>44122.98</v>
          </cell>
          <cell r="CE317">
            <v>0</v>
          </cell>
          <cell r="CF317">
            <v>24195.79</v>
          </cell>
          <cell r="CG317">
            <v>0</v>
          </cell>
          <cell r="CH317">
            <v>0</v>
          </cell>
          <cell r="CI317">
            <v>0</v>
          </cell>
          <cell r="CJ317">
            <v>116282.81</v>
          </cell>
          <cell r="CK317">
            <v>41948.09</v>
          </cell>
          <cell r="CL317">
            <v>107528.31</v>
          </cell>
          <cell r="CM317">
            <v>42818.66</v>
          </cell>
          <cell r="CN317">
            <v>24922.66</v>
          </cell>
          <cell r="CO317">
            <v>0</v>
          </cell>
          <cell r="CP317">
            <v>0</v>
          </cell>
          <cell r="CQ317">
            <v>0</v>
          </cell>
          <cell r="CR317">
            <v>0</v>
          </cell>
          <cell r="CS317">
            <v>6050.5</v>
          </cell>
          <cell r="CT317">
            <v>0</v>
          </cell>
          <cell r="CU317">
            <v>0</v>
          </cell>
          <cell r="CV317">
            <v>0</v>
          </cell>
          <cell r="CW317">
            <v>0</v>
          </cell>
          <cell r="CX317">
            <v>5053.7700000000004</v>
          </cell>
          <cell r="CY317">
            <v>858.9</v>
          </cell>
          <cell r="CZ317">
            <v>0</v>
          </cell>
          <cell r="DA317">
            <v>0</v>
          </cell>
          <cell r="DB317">
            <v>0</v>
          </cell>
          <cell r="DC317">
            <v>0</v>
          </cell>
          <cell r="DD317">
            <v>0</v>
          </cell>
          <cell r="DE317">
            <v>0</v>
          </cell>
          <cell r="DF317">
            <v>0</v>
          </cell>
          <cell r="DG317">
            <v>47736.95</v>
          </cell>
          <cell r="DH317">
            <v>1537.19</v>
          </cell>
          <cell r="DI317">
            <v>0</v>
          </cell>
          <cell r="DJ317">
            <v>11755.03</v>
          </cell>
          <cell r="DK317">
            <v>0</v>
          </cell>
          <cell r="DL317">
            <v>316250.65999999997</v>
          </cell>
          <cell r="DM317">
            <v>87503.05</v>
          </cell>
          <cell r="DN317">
            <v>2345.58</v>
          </cell>
          <cell r="DO317">
            <v>601.46</v>
          </cell>
          <cell r="DP317">
            <v>1321.12</v>
          </cell>
          <cell r="DQ317">
            <v>0</v>
          </cell>
          <cell r="DR317">
            <v>0</v>
          </cell>
          <cell r="DS317">
            <v>0</v>
          </cell>
          <cell r="DT317">
            <v>0</v>
          </cell>
          <cell r="DU317">
            <v>962</v>
          </cell>
          <cell r="DV317">
            <v>0</v>
          </cell>
          <cell r="DW317">
            <v>0</v>
          </cell>
          <cell r="DX317">
            <v>0</v>
          </cell>
          <cell r="DY317">
            <v>0</v>
          </cell>
          <cell r="DZ317">
            <v>673293.46</v>
          </cell>
          <cell r="EA317">
            <v>233797.89</v>
          </cell>
          <cell r="EB317">
            <v>16183.84</v>
          </cell>
          <cell r="EC317">
            <v>3925.4</v>
          </cell>
          <cell r="ED317">
            <v>436.1</v>
          </cell>
          <cell r="EE317">
            <v>828.85</v>
          </cell>
          <cell r="EF317">
            <v>0</v>
          </cell>
          <cell r="EG317">
            <v>105796.56</v>
          </cell>
          <cell r="EH317">
            <v>37459.620000000003</v>
          </cell>
          <cell r="EI317">
            <v>10604.17</v>
          </cell>
          <cell r="EJ317">
            <v>1651.17</v>
          </cell>
          <cell r="EK317">
            <v>337.1</v>
          </cell>
          <cell r="EL317">
            <v>2378.73</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0</v>
          </cell>
          <cell r="FK317">
            <v>0</v>
          </cell>
          <cell r="FL317">
            <v>0</v>
          </cell>
          <cell r="FM317">
            <v>0</v>
          </cell>
          <cell r="FN317">
            <v>0</v>
          </cell>
          <cell r="FO317">
            <v>0</v>
          </cell>
          <cell r="FP317">
            <v>0</v>
          </cell>
          <cell r="FQ317">
            <v>0</v>
          </cell>
          <cell r="FR317">
            <v>10750.36</v>
          </cell>
          <cell r="FS317">
            <v>0</v>
          </cell>
          <cell r="FT317">
            <v>0</v>
          </cell>
          <cell r="FU317">
            <v>0</v>
          </cell>
          <cell r="FV317">
            <v>0</v>
          </cell>
          <cell r="FW317">
            <v>0</v>
          </cell>
          <cell r="FX317">
            <v>0</v>
          </cell>
          <cell r="FY317">
            <v>60</v>
          </cell>
          <cell r="FZ317">
            <v>38771.46</v>
          </cell>
          <cell r="GA317">
            <v>0</v>
          </cell>
          <cell r="GB317">
            <v>0</v>
          </cell>
          <cell r="GC317">
            <v>0</v>
          </cell>
          <cell r="GD317">
            <v>0</v>
          </cell>
          <cell r="GE317">
            <v>0</v>
          </cell>
          <cell r="GF317">
            <v>0</v>
          </cell>
          <cell r="GG317">
            <v>0</v>
          </cell>
          <cell r="GH317">
            <v>0</v>
          </cell>
          <cell r="GI317">
            <v>0</v>
          </cell>
          <cell r="GJ317">
            <v>0</v>
          </cell>
          <cell r="GK317">
            <v>423001.66</v>
          </cell>
          <cell r="GL317">
            <v>154003.04</v>
          </cell>
          <cell r="GM317">
            <v>219771.75</v>
          </cell>
          <cell r="GN317">
            <v>297401.36</v>
          </cell>
          <cell r="GO317">
            <v>35127.17</v>
          </cell>
          <cell r="GP317">
            <v>0</v>
          </cell>
          <cell r="GQ317">
            <v>0</v>
          </cell>
          <cell r="GR317">
            <v>174244.91</v>
          </cell>
          <cell r="GS317">
            <v>30330.94</v>
          </cell>
          <cell r="GT317">
            <v>27316.54</v>
          </cell>
          <cell r="GU317">
            <v>40178.68</v>
          </cell>
          <cell r="GV317">
            <v>1357.94</v>
          </cell>
          <cell r="GW317">
            <v>765</v>
          </cell>
          <cell r="GX317">
            <v>0</v>
          </cell>
          <cell r="GY317">
            <v>0</v>
          </cell>
          <cell r="GZ317">
            <v>0</v>
          </cell>
          <cell r="HA317">
            <v>0</v>
          </cell>
          <cell r="HB317">
            <v>0</v>
          </cell>
          <cell r="HC317">
            <v>0</v>
          </cell>
          <cell r="HD317">
            <v>0</v>
          </cell>
          <cell r="HE317">
            <v>0</v>
          </cell>
          <cell r="HF317">
            <v>0</v>
          </cell>
          <cell r="HG317">
            <v>0</v>
          </cell>
          <cell r="HH317">
            <v>0</v>
          </cell>
          <cell r="HI317">
            <v>0</v>
          </cell>
          <cell r="HJ317">
            <v>0</v>
          </cell>
          <cell r="HK317">
            <v>0</v>
          </cell>
          <cell r="HL317">
            <v>0</v>
          </cell>
          <cell r="HM317">
            <v>0</v>
          </cell>
          <cell r="HN317">
            <v>0</v>
          </cell>
          <cell r="HO317">
            <v>0</v>
          </cell>
          <cell r="HP317">
            <v>0</v>
          </cell>
          <cell r="HQ317">
            <v>0</v>
          </cell>
          <cell r="HR317">
            <v>0</v>
          </cell>
          <cell r="HS317">
            <v>0</v>
          </cell>
          <cell r="HT317">
            <v>12.5</v>
          </cell>
          <cell r="HU317">
            <v>2.14</v>
          </cell>
          <cell r="HV317">
            <v>0</v>
          </cell>
          <cell r="HW317">
            <v>0</v>
          </cell>
          <cell r="HX317">
            <v>0</v>
          </cell>
          <cell r="HY317">
            <v>0</v>
          </cell>
          <cell r="HZ317">
            <v>0</v>
          </cell>
          <cell r="IA317">
            <v>0</v>
          </cell>
          <cell r="IB317">
            <v>0</v>
          </cell>
          <cell r="IC317">
            <v>0</v>
          </cell>
          <cell r="ID317">
            <v>0</v>
          </cell>
          <cell r="IE317">
            <v>0</v>
          </cell>
          <cell r="IF317">
            <v>0</v>
          </cell>
          <cell r="IG317">
            <v>0</v>
          </cell>
          <cell r="IH317">
            <v>0</v>
          </cell>
          <cell r="II317">
            <v>0</v>
          </cell>
          <cell r="IJ317">
            <v>0</v>
          </cell>
          <cell r="IK317">
            <v>0</v>
          </cell>
          <cell r="IL317">
            <v>0</v>
          </cell>
          <cell r="IM317">
            <v>0</v>
          </cell>
          <cell r="IN317">
            <v>0</v>
          </cell>
          <cell r="IO317">
            <v>0</v>
          </cell>
          <cell r="IP317">
            <v>0</v>
          </cell>
          <cell r="IQ317">
            <v>0</v>
          </cell>
          <cell r="IR317">
            <v>0</v>
          </cell>
          <cell r="IS317">
            <v>0</v>
          </cell>
          <cell r="IT317">
            <v>0</v>
          </cell>
          <cell r="IU317">
            <v>605424</v>
          </cell>
          <cell r="IV317">
            <v>0</v>
          </cell>
          <cell r="IW317">
            <v>0</v>
          </cell>
          <cell r="IX317">
            <v>0</v>
          </cell>
          <cell r="IY317">
            <v>0</v>
          </cell>
          <cell r="IZ317">
            <v>0</v>
          </cell>
          <cell r="JA317">
            <v>0</v>
          </cell>
          <cell r="JB317">
            <v>15000</v>
          </cell>
          <cell r="JC317">
            <v>0</v>
          </cell>
          <cell r="JD317">
            <v>0</v>
          </cell>
          <cell r="JE317">
            <v>0</v>
          </cell>
          <cell r="JF317">
            <v>0</v>
          </cell>
          <cell r="JG317">
            <v>0</v>
          </cell>
          <cell r="JH317">
            <v>0</v>
          </cell>
          <cell r="JI317">
            <v>0</v>
          </cell>
          <cell r="JJ317">
            <v>0</v>
          </cell>
          <cell r="JK317">
            <v>0</v>
          </cell>
          <cell r="JL317">
            <v>0</v>
          </cell>
          <cell r="JM317">
            <v>0</v>
          </cell>
          <cell r="JN317">
            <v>0</v>
          </cell>
          <cell r="JO317">
            <v>0</v>
          </cell>
          <cell r="JP317">
            <v>0</v>
          </cell>
          <cell r="JQ317">
            <v>0</v>
          </cell>
          <cell r="JR317">
            <v>0</v>
          </cell>
          <cell r="JS317">
            <v>0</v>
          </cell>
          <cell r="JT317">
            <v>0</v>
          </cell>
          <cell r="JU317">
            <v>0</v>
          </cell>
          <cell r="JV317">
            <v>0</v>
          </cell>
          <cell r="JW317">
            <v>0</v>
          </cell>
          <cell r="JX317">
            <v>0</v>
          </cell>
          <cell r="JY317">
            <v>0</v>
          </cell>
          <cell r="JZ317">
            <v>0</v>
          </cell>
          <cell r="KA317">
            <v>0</v>
          </cell>
          <cell r="KB317">
            <v>0</v>
          </cell>
          <cell r="KC317">
            <v>0</v>
          </cell>
          <cell r="KD317">
            <v>0</v>
          </cell>
          <cell r="KE317">
            <v>8978037.0500000007</v>
          </cell>
          <cell r="KF317">
            <v>2774531.93</v>
          </cell>
          <cell r="KG317">
            <v>1243912.1000000001</v>
          </cell>
          <cell r="KH317">
            <v>835778.23</v>
          </cell>
          <cell r="KI317">
            <v>482411.64</v>
          </cell>
          <cell r="KJ317">
            <v>22152.2</v>
          </cell>
          <cell r="KK317">
            <v>620424</v>
          </cell>
        </row>
        <row r="318">
          <cell r="A318">
            <v>315</v>
          </cell>
          <cell r="B318">
            <v>6983</v>
          </cell>
          <cell r="C318" t="str">
            <v>West Lyon Comm School District</v>
          </cell>
          <cell r="D318">
            <v>4650138.76</v>
          </cell>
          <cell r="E318">
            <v>2120272.19</v>
          </cell>
          <cell r="F318">
            <v>464241.62</v>
          </cell>
          <cell r="G318">
            <v>255067.76</v>
          </cell>
          <cell r="H318">
            <v>44345.82</v>
          </cell>
          <cell r="I318">
            <v>0</v>
          </cell>
          <cell r="J318">
            <v>0</v>
          </cell>
          <cell r="K318">
            <v>35377.519999999997</v>
          </cell>
          <cell r="L318">
            <v>14283.19</v>
          </cell>
          <cell r="M318">
            <v>0</v>
          </cell>
          <cell r="N318">
            <v>0</v>
          </cell>
          <cell r="O318">
            <v>0</v>
          </cell>
          <cell r="P318">
            <v>0</v>
          </cell>
          <cell r="Q318">
            <v>0</v>
          </cell>
          <cell r="R318">
            <v>124279.65</v>
          </cell>
          <cell r="S318">
            <v>49441.51</v>
          </cell>
          <cell r="T318">
            <v>0</v>
          </cell>
          <cell r="U318">
            <v>150.74</v>
          </cell>
          <cell r="V318">
            <v>0</v>
          </cell>
          <cell r="W318">
            <v>0</v>
          </cell>
          <cell r="X318">
            <v>0</v>
          </cell>
          <cell r="Y318">
            <v>27452.86</v>
          </cell>
          <cell r="Z318">
            <v>14420.73</v>
          </cell>
          <cell r="AA318">
            <v>21362.25</v>
          </cell>
          <cell r="AB318">
            <v>345.97</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2240</v>
          </cell>
          <cell r="BY318">
            <v>0</v>
          </cell>
          <cell r="BZ318">
            <v>0</v>
          </cell>
          <cell r="CA318">
            <v>0</v>
          </cell>
          <cell r="CB318">
            <v>0</v>
          </cell>
          <cell r="CC318">
            <v>61943.34</v>
          </cell>
          <cell r="CD318">
            <v>10336.14</v>
          </cell>
          <cell r="CE318">
            <v>0</v>
          </cell>
          <cell r="CF318">
            <v>8112.72</v>
          </cell>
          <cell r="CG318">
            <v>0</v>
          </cell>
          <cell r="CH318">
            <v>0</v>
          </cell>
          <cell r="CI318">
            <v>0</v>
          </cell>
          <cell r="CJ318">
            <v>0</v>
          </cell>
          <cell r="CK318">
            <v>0</v>
          </cell>
          <cell r="CL318">
            <v>4432.46</v>
          </cell>
          <cell r="CM318">
            <v>10488.96</v>
          </cell>
          <cell r="CN318">
            <v>0</v>
          </cell>
          <cell r="CO318">
            <v>0</v>
          </cell>
          <cell r="CP318">
            <v>0</v>
          </cell>
          <cell r="CQ318">
            <v>0</v>
          </cell>
          <cell r="CR318">
            <v>0</v>
          </cell>
          <cell r="CS318">
            <v>248.05</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29943</v>
          </cell>
          <cell r="DH318">
            <v>392.19</v>
          </cell>
          <cell r="DI318">
            <v>0</v>
          </cell>
          <cell r="DJ318">
            <v>4486.8500000000004</v>
          </cell>
          <cell r="DK318">
            <v>0</v>
          </cell>
          <cell r="DL318">
            <v>159085.63</v>
          </cell>
          <cell r="DM318">
            <v>47780.88</v>
          </cell>
          <cell r="DN318">
            <v>13473.4</v>
          </cell>
          <cell r="DO318">
            <v>863.67</v>
          </cell>
          <cell r="DP318">
            <v>0</v>
          </cell>
          <cell r="DQ318">
            <v>0</v>
          </cell>
          <cell r="DR318">
            <v>0</v>
          </cell>
          <cell r="DS318">
            <v>0</v>
          </cell>
          <cell r="DT318">
            <v>0</v>
          </cell>
          <cell r="DU318">
            <v>827.05</v>
          </cell>
          <cell r="DV318">
            <v>0</v>
          </cell>
          <cell r="DW318">
            <v>0</v>
          </cell>
          <cell r="DX318">
            <v>0</v>
          </cell>
          <cell r="DY318">
            <v>0</v>
          </cell>
          <cell r="DZ318">
            <v>267693.32</v>
          </cell>
          <cell r="EA318">
            <v>94988.89</v>
          </cell>
          <cell r="EB318">
            <v>811</v>
          </cell>
          <cell r="EC318">
            <v>1144.82</v>
          </cell>
          <cell r="ED318">
            <v>0</v>
          </cell>
          <cell r="EE318">
            <v>0</v>
          </cell>
          <cell r="EF318">
            <v>0</v>
          </cell>
          <cell r="EG318">
            <v>93425.95</v>
          </cell>
          <cell r="EH318">
            <v>36092.949999999997</v>
          </cell>
          <cell r="EI318">
            <v>4342.17</v>
          </cell>
          <cell r="EJ318">
            <v>1052.24</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cell r="FO318">
            <v>0</v>
          </cell>
          <cell r="FP318">
            <v>0</v>
          </cell>
          <cell r="FQ318">
            <v>0</v>
          </cell>
          <cell r="FR318">
            <v>18024.41</v>
          </cell>
          <cell r="FS318">
            <v>0</v>
          </cell>
          <cell r="FT318">
            <v>0</v>
          </cell>
          <cell r="FU318">
            <v>0</v>
          </cell>
          <cell r="FV318">
            <v>0</v>
          </cell>
          <cell r="FW318">
            <v>0</v>
          </cell>
          <cell r="FX318">
            <v>0</v>
          </cell>
          <cell r="FY318">
            <v>14500</v>
          </cell>
          <cell r="FZ318">
            <v>0</v>
          </cell>
          <cell r="GA318">
            <v>0</v>
          </cell>
          <cell r="GB318">
            <v>0</v>
          </cell>
          <cell r="GC318">
            <v>0</v>
          </cell>
          <cell r="GD318">
            <v>0</v>
          </cell>
          <cell r="GE318">
            <v>0</v>
          </cell>
          <cell r="GF318">
            <v>0</v>
          </cell>
          <cell r="GG318">
            <v>0</v>
          </cell>
          <cell r="GH318">
            <v>0</v>
          </cell>
          <cell r="GI318">
            <v>0</v>
          </cell>
          <cell r="GJ318">
            <v>0</v>
          </cell>
          <cell r="GK318">
            <v>280500.03000000003</v>
          </cell>
          <cell r="GL318">
            <v>76655.61</v>
          </cell>
          <cell r="GM318">
            <v>68151.509999999995</v>
          </cell>
          <cell r="GN318">
            <v>235684</v>
          </cell>
          <cell r="GO318">
            <v>6367.5</v>
          </cell>
          <cell r="GP318">
            <v>0</v>
          </cell>
          <cell r="GQ318">
            <v>0</v>
          </cell>
          <cell r="GR318">
            <v>289347.14</v>
          </cell>
          <cell r="GS318">
            <v>61434.57</v>
          </cell>
          <cell r="GT318">
            <v>46796.63</v>
          </cell>
          <cell r="GU318">
            <v>115562.71</v>
          </cell>
          <cell r="GV318">
            <v>0</v>
          </cell>
          <cell r="GW318">
            <v>0</v>
          </cell>
          <cell r="GX318">
            <v>0</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v>
          </cell>
          <cell r="HM318">
            <v>0</v>
          </cell>
          <cell r="HN318">
            <v>0</v>
          </cell>
          <cell r="HO318">
            <v>0</v>
          </cell>
          <cell r="HP318">
            <v>0</v>
          </cell>
          <cell r="HQ318">
            <v>0</v>
          </cell>
          <cell r="HR318">
            <v>0</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450311</v>
          </cell>
          <cell r="IV318">
            <v>0</v>
          </cell>
          <cell r="IW318">
            <v>0</v>
          </cell>
          <cell r="IX318">
            <v>0</v>
          </cell>
          <cell r="IY318">
            <v>0</v>
          </cell>
          <cell r="IZ318">
            <v>0</v>
          </cell>
          <cell r="JA318">
            <v>0</v>
          </cell>
          <cell r="JB318">
            <v>41341.410000000003</v>
          </cell>
          <cell r="JC318">
            <v>0</v>
          </cell>
          <cell r="JD318">
            <v>0</v>
          </cell>
          <cell r="JE318">
            <v>0</v>
          </cell>
          <cell r="JF318">
            <v>0</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v>
          </cell>
          <cell r="JU318">
            <v>0</v>
          </cell>
          <cell r="JV318">
            <v>0</v>
          </cell>
          <cell r="JW318">
            <v>0</v>
          </cell>
          <cell r="JX318">
            <v>0</v>
          </cell>
          <cell r="JY318">
            <v>0</v>
          </cell>
          <cell r="JZ318">
            <v>0</v>
          </cell>
          <cell r="KA318">
            <v>0</v>
          </cell>
          <cell r="KB318">
            <v>0</v>
          </cell>
          <cell r="KC318">
            <v>0</v>
          </cell>
          <cell r="KD318">
            <v>0</v>
          </cell>
          <cell r="KE318">
            <v>5989244.2000000002</v>
          </cell>
          <cell r="KF318">
            <v>2525706.66</v>
          </cell>
          <cell r="KG318">
            <v>689393.55</v>
          </cell>
          <cell r="KH318">
            <v>628865.78</v>
          </cell>
          <cell r="KI318">
            <v>50713.32</v>
          </cell>
          <cell r="KJ318">
            <v>4486.8500000000004</v>
          </cell>
          <cell r="KK318">
            <v>491652.41</v>
          </cell>
        </row>
        <row r="319">
          <cell r="A319">
            <v>316</v>
          </cell>
          <cell r="B319">
            <v>6985</v>
          </cell>
          <cell r="C319" t="str">
            <v>West Marshall Comm School District</v>
          </cell>
          <cell r="D319">
            <v>4284119.46</v>
          </cell>
          <cell r="E319">
            <v>1195510.55</v>
          </cell>
          <cell r="F319">
            <v>796446.49</v>
          </cell>
          <cell r="G319">
            <v>184216.36</v>
          </cell>
          <cell r="H319">
            <v>116385.15</v>
          </cell>
          <cell r="I319">
            <v>5433.6</v>
          </cell>
          <cell r="J319">
            <v>0</v>
          </cell>
          <cell r="K319">
            <v>0</v>
          </cell>
          <cell r="L319">
            <v>0</v>
          </cell>
          <cell r="M319">
            <v>0</v>
          </cell>
          <cell r="N319">
            <v>0</v>
          </cell>
          <cell r="O319">
            <v>0</v>
          </cell>
          <cell r="P319">
            <v>0</v>
          </cell>
          <cell r="Q319">
            <v>0</v>
          </cell>
          <cell r="R319">
            <v>177971.91</v>
          </cell>
          <cell r="S319">
            <v>51752.73</v>
          </cell>
          <cell r="T319">
            <v>200</v>
          </cell>
          <cell r="U319">
            <v>0</v>
          </cell>
          <cell r="V319">
            <v>0</v>
          </cell>
          <cell r="W319">
            <v>0</v>
          </cell>
          <cell r="X319">
            <v>0</v>
          </cell>
          <cell r="Y319">
            <v>44248.160000000003</v>
          </cell>
          <cell r="Z319">
            <v>40310.71</v>
          </cell>
          <cell r="AA319">
            <v>258</v>
          </cell>
          <cell r="AB319">
            <v>6540.42</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130729.79</v>
          </cell>
          <cell r="BW319">
            <v>28030.47</v>
          </cell>
          <cell r="BX319">
            <v>5117.9399999999996</v>
          </cell>
          <cell r="BY319">
            <v>0</v>
          </cell>
          <cell r="BZ319">
            <v>0</v>
          </cell>
          <cell r="CA319">
            <v>0</v>
          </cell>
          <cell r="CB319">
            <v>0</v>
          </cell>
          <cell r="CC319">
            <v>52920.01</v>
          </cell>
          <cell r="CD319">
            <v>14878.85</v>
          </cell>
          <cell r="CE319">
            <v>0</v>
          </cell>
          <cell r="CF319">
            <v>1168.73</v>
          </cell>
          <cell r="CG319">
            <v>0</v>
          </cell>
          <cell r="CH319">
            <v>0</v>
          </cell>
          <cell r="CI319">
            <v>0</v>
          </cell>
          <cell r="CJ319">
            <v>6979.2</v>
          </cell>
          <cell r="CK319">
            <v>1020.35</v>
          </cell>
          <cell r="CL319">
            <v>32863.74</v>
          </cell>
          <cell r="CM319">
            <v>26317.42</v>
          </cell>
          <cell r="CN319">
            <v>37047.01</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143487.54999999999</v>
          </cell>
          <cell r="DH319">
            <v>77.16</v>
          </cell>
          <cell r="DI319">
            <v>0</v>
          </cell>
          <cell r="DJ319">
            <v>3946</v>
          </cell>
          <cell r="DK319">
            <v>0</v>
          </cell>
          <cell r="DL319">
            <v>193437.65</v>
          </cell>
          <cell r="DM319">
            <v>61793.01</v>
          </cell>
          <cell r="DN319">
            <v>225</v>
          </cell>
          <cell r="DO319">
            <v>3072.14</v>
          </cell>
          <cell r="DP319">
            <v>0</v>
          </cell>
          <cell r="DQ319">
            <v>0</v>
          </cell>
          <cell r="DR319">
            <v>0</v>
          </cell>
          <cell r="DS319">
            <v>0</v>
          </cell>
          <cell r="DT319">
            <v>0</v>
          </cell>
          <cell r="DU319">
            <v>763</v>
          </cell>
          <cell r="DV319">
            <v>0</v>
          </cell>
          <cell r="DW319">
            <v>0</v>
          </cell>
          <cell r="DX319">
            <v>0</v>
          </cell>
          <cell r="DY319">
            <v>0</v>
          </cell>
          <cell r="DZ319">
            <v>403450.6</v>
          </cell>
          <cell r="EA319">
            <v>134696.51</v>
          </cell>
          <cell r="EB319">
            <v>1683</v>
          </cell>
          <cell r="EC319">
            <v>2152.94</v>
          </cell>
          <cell r="ED319">
            <v>1077.83</v>
          </cell>
          <cell r="EE319">
            <v>0</v>
          </cell>
          <cell r="EF319">
            <v>0</v>
          </cell>
          <cell r="EG319">
            <v>109638.21</v>
          </cell>
          <cell r="EH319">
            <v>43624.65</v>
          </cell>
          <cell r="EI319">
            <v>39353.06</v>
          </cell>
          <cell r="EJ319">
            <v>3526.67</v>
          </cell>
          <cell r="EK319">
            <v>0</v>
          </cell>
          <cell r="EL319">
            <v>775</v>
          </cell>
          <cell r="EM319">
            <v>0</v>
          </cell>
          <cell r="EN319">
            <v>0</v>
          </cell>
          <cell r="EO319">
            <v>0</v>
          </cell>
          <cell r="EP319">
            <v>0</v>
          </cell>
          <cell r="EQ319">
            <v>0</v>
          </cell>
          <cell r="ER319">
            <v>0</v>
          </cell>
          <cell r="ES319">
            <v>0</v>
          </cell>
          <cell r="ET319">
            <v>0</v>
          </cell>
          <cell r="EU319">
            <v>0</v>
          </cell>
          <cell r="EV319">
            <v>0</v>
          </cell>
          <cell r="EW319">
            <v>68346.11</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0</v>
          </cell>
          <cell r="FN319">
            <v>0</v>
          </cell>
          <cell r="FO319">
            <v>0</v>
          </cell>
          <cell r="FP319">
            <v>0</v>
          </cell>
          <cell r="FQ319">
            <v>0</v>
          </cell>
          <cell r="FR319">
            <v>375</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0</v>
          </cell>
          <cell r="GH319">
            <v>0</v>
          </cell>
          <cell r="GI319">
            <v>0</v>
          </cell>
          <cell r="GJ319">
            <v>0</v>
          </cell>
          <cell r="GK319">
            <v>284312.21999999997</v>
          </cell>
          <cell r="GL319">
            <v>95036.75</v>
          </cell>
          <cell r="GM319">
            <v>190149.37</v>
          </cell>
          <cell r="GN319">
            <v>264732.27</v>
          </cell>
          <cell r="GO319">
            <v>10540.47</v>
          </cell>
          <cell r="GP319">
            <v>3914</v>
          </cell>
          <cell r="GQ319">
            <v>0</v>
          </cell>
          <cell r="GR319">
            <v>279109.93</v>
          </cell>
          <cell r="GS319">
            <v>65190.81</v>
          </cell>
          <cell r="GT319">
            <v>45508.4</v>
          </cell>
          <cell r="GU319">
            <v>78181.41</v>
          </cell>
          <cell r="GV319">
            <v>1711.99</v>
          </cell>
          <cell r="GW319">
            <v>420</v>
          </cell>
          <cell r="GX319">
            <v>0</v>
          </cell>
          <cell r="GY319">
            <v>0</v>
          </cell>
          <cell r="GZ319">
            <v>0</v>
          </cell>
          <cell r="HA319">
            <v>0</v>
          </cell>
          <cell r="HB319">
            <v>0</v>
          </cell>
          <cell r="HC319">
            <v>0</v>
          </cell>
          <cell r="HD319">
            <v>0</v>
          </cell>
          <cell r="HE319">
            <v>0</v>
          </cell>
          <cell r="HF319">
            <v>0</v>
          </cell>
          <cell r="HG319">
            <v>0</v>
          </cell>
          <cell r="HH319">
            <v>0</v>
          </cell>
          <cell r="HI319">
            <v>0</v>
          </cell>
          <cell r="HJ319">
            <v>0</v>
          </cell>
          <cell r="HK319">
            <v>0</v>
          </cell>
          <cell r="HL319">
            <v>0</v>
          </cell>
          <cell r="HM319">
            <v>0</v>
          </cell>
          <cell r="HN319">
            <v>0</v>
          </cell>
          <cell r="HO319">
            <v>0</v>
          </cell>
          <cell r="HP319">
            <v>0</v>
          </cell>
          <cell r="HQ319">
            <v>0</v>
          </cell>
          <cell r="HR319">
            <v>0</v>
          </cell>
          <cell r="HS319">
            <v>0</v>
          </cell>
          <cell r="HT319">
            <v>0</v>
          </cell>
          <cell r="HU319">
            <v>0</v>
          </cell>
          <cell r="HV319">
            <v>0</v>
          </cell>
          <cell r="HW319">
            <v>0</v>
          </cell>
          <cell r="HX319">
            <v>0</v>
          </cell>
          <cell r="HY319">
            <v>0</v>
          </cell>
          <cell r="HZ319">
            <v>0</v>
          </cell>
          <cell r="IA319">
            <v>0</v>
          </cell>
          <cell r="IB319">
            <v>0</v>
          </cell>
          <cell r="IC319">
            <v>0</v>
          </cell>
          <cell r="ID319">
            <v>0</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397589</v>
          </cell>
          <cell r="IV319">
            <v>0</v>
          </cell>
          <cell r="IW319">
            <v>0</v>
          </cell>
          <cell r="IX319">
            <v>0</v>
          </cell>
          <cell r="IY319">
            <v>0</v>
          </cell>
          <cell r="IZ319">
            <v>0</v>
          </cell>
          <cell r="JA319">
            <v>0</v>
          </cell>
          <cell r="JB319">
            <v>16580.599999999999</v>
          </cell>
          <cell r="JC319">
            <v>0</v>
          </cell>
          <cell r="JD319">
            <v>0</v>
          </cell>
          <cell r="JE319">
            <v>0</v>
          </cell>
          <cell r="JF319">
            <v>0</v>
          </cell>
          <cell r="JG319">
            <v>0</v>
          </cell>
          <cell r="JH319">
            <v>0</v>
          </cell>
          <cell r="JI319">
            <v>0</v>
          </cell>
          <cell r="JJ319">
            <v>0</v>
          </cell>
          <cell r="JK319">
            <v>0</v>
          </cell>
          <cell r="JL319">
            <v>0</v>
          </cell>
          <cell r="JM319">
            <v>0</v>
          </cell>
          <cell r="JN319">
            <v>0</v>
          </cell>
          <cell r="JO319">
            <v>0</v>
          </cell>
          <cell r="JP319">
            <v>0</v>
          </cell>
          <cell r="JQ319">
            <v>0</v>
          </cell>
          <cell r="JR319">
            <v>0</v>
          </cell>
          <cell r="JS319">
            <v>0</v>
          </cell>
          <cell r="JT319">
            <v>0</v>
          </cell>
          <cell r="JU319">
            <v>0</v>
          </cell>
          <cell r="JV319">
            <v>0</v>
          </cell>
          <cell r="JW319">
            <v>0</v>
          </cell>
          <cell r="JX319">
            <v>0</v>
          </cell>
          <cell r="JY319">
            <v>0</v>
          </cell>
          <cell r="JZ319">
            <v>0</v>
          </cell>
          <cell r="KA319">
            <v>0</v>
          </cell>
          <cell r="KB319">
            <v>0</v>
          </cell>
          <cell r="KC319">
            <v>0</v>
          </cell>
          <cell r="KD319">
            <v>0</v>
          </cell>
          <cell r="KE319">
            <v>5966917.1399999997</v>
          </cell>
          <cell r="KF319">
            <v>1731845.39</v>
          </cell>
          <cell r="KG319">
            <v>1324776.6599999999</v>
          </cell>
          <cell r="KH319">
            <v>569985.52</v>
          </cell>
          <cell r="KI319">
            <v>166762.45000000001</v>
          </cell>
          <cell r="KJ319">
            <v>14488.6</v>
          </cell>
          <cell r="KK319">
            <v>414169.59999999998</v>
          </cell>
        </row>
        <row r="320">
          <cell r="A320">
            <v>317</v>
          </cell>
          <cell r="B320">
            <v>6987</v>
          </cell>
          <cell r="C320" t="str">
            <v>West Monona Comm School District</v>
          </cell>
          <cell r="D320">
            <v>2958945.12</v>
          </cell>
          <cell r="E320">
            <v>1016691.7</v>
          </cell>
          <cell r="F320">
            <v>751469.72</v>
          </cell>
          <cell r="G320">
            <v>211512.92</v>
          </cell>
          <cell r="H320">
            <v>12275.46</v>
          </cell>
          <cell r="I320">
            <v>7180.56</v>
          </cell>
          <cell r="J320">
            <v>0</v>
          </cell>
          <cell r="K320">
            <v>0</v>
          </cell>
          <cell r="L320">
            <v>0</v>
          </cell>
          <cell r="M320">
            <v>35178.720000000001</v>
          </cell>
          <cell r="N320">
            <v>0</v>
          </cell>
          <cell r="O320">
            <v>0</v>
          </cell>
          <cell r="P320">
            <v>0</v>
          </cell>
          <cell r="Q320">
            <v>0</v>
          </cell>
          <cell r="R320">
            <v>106630.2</v>
          </cell>
          <cell r="S320">
            <v>39289.120000000003</v>
          </cell>
          <cell r="T320">
            <v>0</v>
          </cell>
          <cell r="U320">
            <v>5687.5</v>
          </cell>
          <cell r="V320">
            <v>0</v>
          </cell>
          <cell r="W320">
            <v>0</v>
          </cell>
          <cell r="X320">
            <v>0</v>
          </cell>
          <cell r="Y320">
            <v>40860.92</v>
          </cell>
          <cell r="Z320">
            <v>17343.7</v>
          </cell>
          <cell r="AA320">
            <v>4231.4399999999996</v>
          </cell>
          <cell r="AB320">
            <v>5852.73</v>
          </cell>
          <cell r="AC320">
            <v>0</v>
          </cell>
          <cell r="AD320">
            <v>605.5</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190951.08</v>
          </cell>
          <cell r="BW320">
            <v>69750.350000000006</v>
          </cell>
          <cell r="BX320">
            <v>10859.98</v>
          </cell>
          <cell r="BY320">
            <v>0</v>
          </cell>
          <cell r="BZ320">
            <v>0</v>
          </cell>
          <cell r="CA320">
            <v>0</v>
          </cell>
          <cell r="CB320">
            <v>0</v>
          </cell>
          <cell r="CC320">
            <v>35050.39</v>
          </cell>
          <cell r="CD320">
            <v>5923.32</v>
          </cell>
          <cell r="CE320">
            <v>0</v>
          </cell>
          <cell r="CF320">
            <v>7074.14</v>
          </cell>
          <cell r="CG320">
            <v>0</v>
          </cell>
          <cell r="CH320">
            <v>0</v>
          </cell>
          <cell r="CI320">
            <v>0</v>
          </cell>
          <cell r="CJ320">
            <v>74649</v>
          </cell>
          <cell r="CK320">
            <v>23176.799999999999</v>
          </cell>
          <cell r="CL320">
            <v>9722.92</v>
          </cell>
          <cell r="CM320">
            <v>13747.22</v>
          </cell>
          <cell r="CN320">
            <v>22784.69</v>
          </cell>
          <cell r="CO320">
            <v>0</v>
          </cell>
          <cell r="CP320">
            <v>0</v>
          </cell>
          <cell r="CQ320">
            <v>0</v>
          </cell>
          <cell r="CR320">
            <v>0</v>
          </cell>
          <cell r="CS320">
            <v>2966.7</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24368.75</v>
          </cell>
          <cell r="DH320">
            <v>2076.96</v>
          </cell>
          <cell r="DI320">
            <v>0</v>
          </cell>
          <cell r="DJ320">
            <v>8439.07</v>
          </cell>
          <cell r="DK320">
            <v>0</v>
          </cell>
          <cell r="DL320">
            <v>172240.47</v>
          </cell>
          <cell r="DM320">
            <v>66539.61</v>
          </cell>
          <cell r="DN320">
            <v>5712.86</v>
          </cell>
          <cell r="DO320">
            <v>946.42</v>
          </cell>
          <cell r="DP320">
            <v>0</v>
          </cell>
          <cell r="DQ320">
            <v>1081</v>
          </cell>
          <cell r="DR320">
            <v>0</v>
          </cell>
          <cell r="DS320">
            <v>0</v>
          </cell>
          <cell r="DT320">
            <v>0</v>
          </cell>
          <cell r="DU320">
            <v>614</v>
          </cell>
          <cell r="DV320">
            <v>0</v>
          </cell>
          <cell r="DW320">
            <v>0</v>
          </cell>
          <cell r="DX320">
            <v>0</v>
          </cell>
          <cell r="DY320">
            <v>0</v>
          </cell>
          <cell r="DZ320">
            <v>271138.33</v>
          </cell>
          <cell r="EA320">
            <v>126692.94</v>
          </cell>
          <cell r="EB320">
            <v>7190.08</v>
          </cell>
          <cell r="EC320">
            <v>8433.31</v>
          </cell>
          <cell r="ED320">
            <v>87.49</v>
          </cell>
          <cell r="EE320">
            <v>1607</v>
          </cell>
          <cell r="EF320">
            <v>0</v>
          </cell>
          <cell r="EG320">
            <v>89916.35</v>
          </cell>
          <cell r="EH320">
            <v>36442.18</v>
          </cell>
          <cell r="EI320">
            <v>1788.47</v>
          </cell>
          <cell r="EJ320">
            <v>501.58</v>
          </cell>
          <cell r="EK320">
            <v>0</v>
          </cell>
          <cell r="EL320">
            <v>1099.79</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6308.71</v>
          </cell>
          <cell r="FL320">
            <v>0</v>
          </cell>
          <cell r="FM320">
            <v>0</v>
          </cell>
          <cell r="FN320">
            <v>0</v>
          </cell>
          <cell r="FO320">
            <v>0</v>
          </cell>
          <cell r="FP320">
            <v>0</v>
          </cell>
          <cell r="FQ320">
            <v>0</v>
          </cell>
          <cell r="FR320">
            <v>4703.1000000000004</v>
          </cell>
          <cell r="FS320">
            <v>0</v>
          </cell>
          <cell r="FT320">
            <v>0</v>
          </cell>
          <cell r="FU320">
            <v>0</v>
          </cell>
          <cell r="FV320">
            <v>0</v>
          </cell>
          <cell r="FW320">
            <v>0</v>
          </cell>
          <cell r="FX320">
            <v>0</v>
          </cell>
          <cell r="FY320">
            <v>0</v>
          </cell>
          <cell r="FZ320">
            <v>0</v>
          </cell>
          <cell r="GA320">
            <v>882.11</v>
          </cell>
          <cell r="GB320">
            <v>0</v>
          </cell>
          <cell r="GC320">
            <v>0</v>
          </cell>
          <cell r="GD320">
            <v>0</v>
          </cell>
          <cell r="GE320">
            <v>0</v>
          </cell>
          <cell r="GF320">
            <v>0</v>
          </cell>
          <cell r="GG320">
            <v>0</v>
          </cell>
          <cell r="GH320">
            <v>0</v>
          </cell>
          <cell r="GI320">
            <v>0</v>
          </cell>
          <cell r="GJ320">
            <v>0</v>
          </cell>
          <cell r="GK320">
            <v>258731.79</v>
          </cell>
          <cell r="GL320">
            <v>106511.56</v>
          </cell>
          <cell r="GM320">
            <v>57120.02</v>
          </cell>
          <cell r="GN320">
            <v>254065.02</v>
          </cell>
          <cell r="GO320">
            <v>17177.05</v>
          </cell>
          <cell r="GP320">
            <v>0</v>
          </cell>
          <cell r="GQ320">
            <v>0</v>
          </cell>
          <cell r="GR320">
            <v>141082.07999999999</v>
          </cell>
          <cell r="GS320">
            <v>35142.04</v>
          </cell>
          <cell r="GT320">
            <v>24614.73</v>
          </cell>
          <cell r="GU320">
            <v>28597.439999999999</v>
          </cell>
          <cell r="GV320">
            <v>53800.15</v>
          </cell>
          <cell r="GW320">
            <v>220</v>
          </cell>
          <cell r="GX320">
            <v>0</v>
          </cell>
          <cell r="GY320">
            <v>0</v>
          </cell>
          <cell r="GZ320">
            <v>0</v>
          </cell>
          <cell r="HA320">
            <v>0</v>
          </cell>
          <cell r="HB320">
            <v>0</v>
          </cell>
          <cell r="HC320">
            <v>0</v>
          </cell>
          <cell r="HD320">
            <v>0</v>
          </cell>
          <cell r="HE320">
            <v>0</v>
          </cell>
          <cell r="HF320">
            <v>0</v>
          </cell>
          <cell r="HG320">
            <v>0</v>
          </cell>
          <cell r="HH320">
            <v>0</v>
          </cell>
          <cell r="HI320">
            <v>0</v>
          </cell>
          <cell r="HJ320">
            <v>0</v>
          </cell>
          <cell r="HK320">
            <v>0</v>
          </cell>
          <cell r="HL320">
            <v>0</v>
          </cell>
          <cell r="HM320">
            <v>0</v>
          </cell>
          <cell r="HN320">
            <v>0</v>
          </cell>
          <cell r="HO320">
            <v>0</v>
          </cell>
          <cell r="HP320">
            <v>0</v>
          </cell>
          <cell r="HQ320">
            <v>0</v>
          </cell>
          <cell r="HR320">
            <v>0</v>
          </cell>
          <cell r="HS320">
            <v>0</v>
          </cell>
          <cell r="HT320">
            <v>0</v>
          </cell>
          <cell r="HU320">
            <v>0</v>
          </cell>
          <cell r="HV320">
            <v>0</v>
          </cell>
          <cell r="HW320">
            <v>0</v>
          </cell>
          <cell r="HX320">
            <v>0</v>
          </cell>
          <cell r="HY320">
            <v>0</v>
          </cell>
          <cell r="HZ320">
            <v>0</v>
          </cell>
          <cell r="IA320">
            <v>0</v>
          </cell>
          <cell r="IB320">
            <v>0</v>
          </cell>
          <cell r="IC320">
            <v>0</v>
          </cell>
          <cell r="ID320">
            <v>0</v>
          </cell>
          <cell r="IE320">
            <v>0</v>
          </cell>
          <cell r="IF320">
            <v>0</v>
          </cell>
          <cell r="IG320">
            <v>0</v>
          </cell>
          <cell r="IH320">
            <v>0</v>
          </cell>
          <cell r="II320">
            <v>0</v>
          </cell>
          <cell r="IJ320">
            <v>0</v>
          </cell>
          <cell r="IK320">
            <v>0</v>
          </cell>
          <cell r="IL320">
            <v>0</v>
          </cell>
          <cell r="IM320">
            <v>0</v>
          </cell>
          <cell r="IN320">
            <v>0</v>
          </cell>
          <cell r="IO320">
            <v>0</v>
          </cell>
          <cell r="IP320">
            <v>0</v>
          </cell>
          <cell r="IQ320">
            <v>0</v>
          </cell>
          <cell r="IR320">
            <v>0</v>
          </cell>
          <cell r="IS320">
            <v>0</v>
          </cell>
          <cell r="IT320">
            <v>0</v>
          </cell>
          <cell r="IU320">
            <v>311758</v>
          </cell>
          <cell r="IV320">
            <v>0</v>
          </cell>
          <cell r="IW320">
            <v>0</v>
          </cell>
          <cell r="IX320">
            <v>0</v>
          </cell>
          <cell r="IY320">
            <v>0</v>
          </cell>
          <cell r="IZ320">
            <v>0</v>
          </cell>
          <cell r="JA320">
            <v>0</v>
          </cell>
          <cell r="JB320">
            <v>2805.06</v>
          </cell>
          <cell r="JC320">
            <v>0</v>
          </cell>
          <cell r="JD320">
            <v>0</v>
          </cell>
          <cell r="JE320">
            <v>0</v>
          </cell>
          <cell r="JF320">
            <v>0</v>
          </cell>
          <cell r="JG320">
            <v>0</v>
          </cell>
          <cell r="JH320">
            <v>0</v>
          </cell>
          <cell r="JI320">
            <v>0</v>
          </cell>
          <cell r="JJ320">
            <v>0</v>
          </cell>
          <cell r="JK320">
            <v>0</v>
          </cell>
          <cell r="JL320">
            <v>0</v>
          </cell>
          <cell r="JM320">
            <v>0</v>
          </cell>
          <cell r="JN320">
            <v>0</v>
          </cell>
          <cell r="JO320">
            <v>0</v>
          </cell>
          <cell r="JP320">
            <v>0</v>
          </cell>
          <cell r="JQ320">
            <v>0</v>
          </cell>
          <cell r="JR320">
            <v>0</v>
          </cell>
          <cell r="JS320">
            <v>0</v>
          </cell>
          <cell r="JT320">
            <v>0</v>
          </cell>
          <cell r="JU320">
            <v>0</v>
          </cell>
          <cell r="JV320">
            <v>0</v>
          </cell>
          <cell r="JW320">
            <v>0</v>
          </cell>
          <cell r="JX320">
            <v>0</v>
          </cell>
          <cell r="JY320">
            <v>0</v>
          </cell>
          <cell r="JZ320">
            <v>0</v>
          </cell>
          <cell r="KA320">
            <v>0</v>
          </cell>
          <cell r="KB320">
            <v>0</v>
          </cell>
          <cell r="KC320">
            <v>0</v>
          </cell>
          <cell r="KD320">
            <v>0</v>
          </cell>
          <cell r="KE320">
            <v>4340195.7300000004</v>
          </cell>
          <cell r="KF320">
            <v>1543503.32</v>
          </cell>
          <cell r="KG320">
            <v>946850.2</v>
          </cell>
          <cell r="KH320">
            <v>538495.24</v>
          </cell>
          <cell r="KI320">
            <v>107006.95</v>
          </cell>
          <cell r="KJ320">
            <v>20232.919999999998</v>
          </cell>
          <cell r="KK320">
            <v>314563.06</v>
          </cell>
        </row>
        <row r="321">
          <cell r="A321">
            <v>318</v>
          </cell>
          <cell r="B321">
            <v>6990</v>
          </cell>
          <cell r="C321" t="str">
            <v>West Sioux Comm School District</v>
          </cell>
          <cell r="D321">
            <v>5037339.9000000004</v>
          </cell>
          <cell r="E321">
            <v>1671106.67</v>
          </cell>
          <cell r="F321">
            <v>702562.05</v>
          </cell>
          <cell r="G321">
            <v>380128.72</v>
          </cell>
          <cell r="H321">
            <v>2877.82</v>
          </cell>
          <cell r="I321">
            <v>5290.75</v>
          </cell>
          <cell r="J321">
            <v>0</v>
          </cell>
          <cell r="K321">
            <v>22724.94</v>
          </cell>
          <cell r="L321">
            <v>12733.47</v>
          </cell>
          <cell r="M321">
            <v>0</v>
          </cell>
          <cell r="N321">
            <v>0</v>
          </cell>
          <cell r="O321">
            <v>0</v>
          </cell>
          <cell r="P321">
            <v>0</v>
          </cell>
          <cell r="Q321">
            <v>0</v>
          </cell>
          <cell r="R321">
            <v>106906.17</v>
          </cell>
          <cell r="S321">
            <v>36332.65</v>
          </cell>
          <cell r="T321">
            <v>5109.88</v>
          </cell>
          <cell r="U321">
            <v>0</v>
          </cell>
          <cell r="V321">
            <v>0</v>
          </cell>
          <cell r="W321">
            <v>0</v>
          </cell>
          <cell r="X321">
            <v>0</v>
          </cell>
          <cell r="Y321">
            <v>67135.02</v>
          </cell>
          <cell r="Z321">
            <v>21508.639999999999</v>
          </cell>
          <cell r="AA321">
            <v>634.67999999999995</v>
          </cell>
          <cell r="AB321">
            <v>28119.3</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450</v>
          </cell>
          <cell r="BY321">
            <v>0</v>
          </cell>
          <cell r="BZ321">
            <v>0</v>
          </cell>
          <cell r="CA321">
            <v>0</v>
          </cell>
          <cell r="CB321">
            <v>0</v>
          </cell>
          <cell r="CC321">
            <v>77451.009999999995</v>
          </cell>
          <cell r="CD321">
            <v>28769.21</v>
          </cell>
          <cell r="CE321">
            <v>0</v>
          </cell>
          <cell r="CF321">
            <v>4405.29</v>
          </cell>
          <cell r="CG321">
            <v>0</v>
          </cell>
          <cell r="CH321">
            <v>0</v>
          </cell>
          <cell r="CI321">
            <v>0</v>
          </cell>
          <cell r="CJ321">
            <v>86486.05</v>
          </cell>
          <cell r="CK321">
            <v>24372.2</v>
          </cell>
          <cell r="CL321">
            <v>2104.71</v>
          </cell>
          <cell r="CM321">
            <v>105610.74</v>
          </cell>
          <cell r="CN321">
            <v>7369.67</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43473.04</v>
          </cell>
          <cell r="DH321">
            <v>4651.82</v>
          </cell>
          <cell r="DI321">
            <v>0</v>
          </cell>
          <cell r="DJ321">
            <v>14910.65</v>
          </cell>
          <cell r="DK321">
            <v>0</v>
          </cell>
          <cell r="DL321">
            <v>44290</v>
          </cell>
          <cell r="DM321">
            <v>16301.75</v>
          </cell>
          <cell r="DN321">
            <v>117878.52</v>
          </cell>
          <cell r="DO321">
            <v>397.81</v>
          </cell>
          <cell r="DP321">
            <v>0</v>
          </cell>
          <cell r="DQ321">
            <v>76</v>
          </cell>
          <cell r="DR321">
            <v>0</v>
          </cell>
          <cell r="DS321">
            <v>0</v>
          </cell>
          <cell r="DT321">
            <v>0</v>
          </cell>
          <cell r="DU321">
            <v>680</v>
          </cell>
          <cell r="DV321">
            <v>0</v>
          </cell>
          <cell r="DW321">
            <v>0</v>
          </cell>
          <cell r="DX321">
            <v>0</v>
          </cell>
          <cell r="DY321">
            <v>0</v>
          </cell>
          <cell r="DZ321">
            <v>426414.07</v>
          </cell>
          <cell r="EA321">
            <v>192269.38</v>
          </cell>
          <cell r="EB321">
            <v>4450.26</v>
          </cell>
          <cell r="EC321">
            <v>786.76</v>
          </cell>
          <cell r="ED321">
            <v>154.99</v>
          </cell>
          <cell r="EE321">
            <v>1401.98</v>
          </cell>
          <cell r="EF321">
            <v>0</v>
          </cell>
          <cell r="EG321">
            <v>62500</v>
          </cell>
          <cell r="EH321">
            <v>33284.870000000003</v>
          </cell>
          <cell r="EI321">
            <v>84265.91</v>
          </cell>
          <cell r="EJ321">
            <v>808.87</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0</v>
          </cell>
          <cell r="FN321">
            <v>0</v>
          </cell>
          <cell r="FO321">
            <v>0</v>
          </cell>
          <cell r="FP321">
            <v>0</v>
          </cell>
          <cell r="FQ321">
            <v>0</v>
          </cell>
          <cell r="FR321">
            <v>0</v>
          </cell>
          <cell r="FS321">
            <v>0</v>
          </cell>
          <cell r="FT321">
            <v>0</v>
          </cell>
          <cell r="FU321">
            <v>0</v>
          </cell>
          <cell r="FV321">
            <v>0</v>
          </cell>
          <cell r="FW321">
            <v>0</v>
          </cell>
          <cell r="FX321">
            <v>0</v>
          </cell>
          <cell r="FY321">
            <v>0</v>
          </cell>
          <cell r="FZ321">
            <v>0</v>
          </cell>
          <cell r="GA321">
            <v>0</v>
          </cell>
          <cell r="GB321">
            <v>0</v>
          </cell>
          <cell r="GC321">
            <v>0</v>
          </cell>
          <cell r="GD321">
            <v>0</v>
          </cell>
          <cell r="GE321">
            <v>0</v>
          </cell>
          <cell r="GF321">
            <v>0</v>
          </cell>
          <cell r="GG321">
            <v>0</v>
          </cell>
          <cell r="GH321">
            <v>0</v>
          </cell>
          <cell r="GI321">
            <v>0</v>
          </cell>
          <cell r="GJ321">
            <v>0</v>
          </cell>
          <cell r="GK321">
            <v>326010.64</v>
          </cell>
          <cell r="GL321">
            <v>118226.77</v>
          </cell>
          <cell r="GM321">
            <v>75259.740000000005</v>
          </cell>
          <cell r="GN321">
            <v>378993.94</v>
          </cell>
          <cell r="GO321">
            <v>3620.09</v>
          </cell>
          <cell r="GP321">
            <v>0</v>
          </cell>
          <cell r="GQ321">
            <v>0</v>
          </cell>
          <cell r="GR321">
            <v>155548.04</v>
          </cell>
          <cell r="GS321">
            <v>47750.79</v>
          </cell>
          <cell r="GT321">
            <v>100712.25</v>
          </cell>
          <cell r="GU321">
            <v>49115.64</v>
          </cell>
          <cell r="GV321">
            <v>1102.0999999999999</v>
          </cell>
          <cell r="GW321">
            <v>2948.5</v>
          </cell>
          <cell r="GX321">
            <v>0</v>
          </cell>
          <cell r="GY321">
            <v>0</v>
          </cell>
          <cell r="GZ321">
            <v>0</v>
          </cell>
          <cell r="HA321">
            <v>0</v>
          </cell>
          <cell r="HB321">
            <v>0</v>
          </cell>
          <cell r="HC321">
            <v>0</v>
          </cell>
          <cell r="HD321">
            <v>0</v>
          </cell>
          <cell r="HE321">
            <v>0</v>
          </cell>
          <cell r="HF321">
            <v>0</v>
          </cell>
          <cell r="HG321">
            <v>0</v>
          </cell>
          <cell r="HH321">
            <v>0</v>
          </cell>
          <cell r="HI321">
            <v>0</v>
          </cell>
          <cell r="HJ321">
            <v>0</v>
          </cell>
          <cell r="HK321">
            <v>0</v>
          </cell>
          <cell r="HL321">
            <v>0</v>
          </cell>
          <cell r="HM321">
            <v>0</v>
          </cell>
          <cell r="HN321">
            <v>0</v>
          </cell>
          <cell r="HO321">
            <v>0</v>
          </cell>
          <cell r="HP321">
            <v>0</v>
          </cell>
          <cell r="HQ321">
            <v>0</v>
          </cell>
          <cell r="HR321">
            <v>0</v>
          </cell>
          <cell r="HS321">
            <v>0</v>
          </cell>
          <cell r="HT321">
            <v>3000</v>
          </cell>
          <cell r="HU321">
            <v>229.49</v>
          </cell>
          <cell r="HV321">
            <v>0</v>
          </cell>
          <cell r="HW321">
            <v>0</v>
          </cell>
          <cell r="HX321">
            <v>0</v>
          </cell>
          <cell r="HY321">
            <v>0</v>
          </cell>
          <cell r="HZ321">
            <v>0</v>
          </cell>
          <cell r="IA321">
            <v>0</v>
          </cell>
          <cell r="IB321">
            <v>0</v>
          </cell>
          <cell r="IC321">
            <v>0</v>
          </cell>
          <cell r="ID321">
            <v>0</v>
          </cell>
          <cell r="IE321">
            <v>0</v>
          </cell>
          <cell r="IF321">
            <v>0</v>
          </cell>
          <cell r="IG321">
            <v>0</v>
          </cell>
          <cell r="IH321">
            <v>0</v>
          </cell>
          <cell r="II321">
            <v>0</v>
          </cell>
          <cell r="IJ321">
            <v>0</v>
          </cell>
          <cell r="IK321">
            <v>0</v>
          </cell>
          <cell r="IL321">
            <v>0</v>
          </cell>
          <cell r="IM321">
            <v>0</v>
          </cell>
          <cell r="IN321">
            <v>0</v>
          </cell>
          <cell r="IO321">
            <v>0</v>
          </cell>
          <cell r="IP321">
            <v>0</v>
          </cell>
          <cell r="IQ321">
            <v>0</v>
          </cell>
          <cell r="IR321">
            <v>0</v>
          </cell>
          <cell r="IS321">
            <v>0</v>
          </cell>
          <cell r="IT321">
            <v>0</v>
          </cell>
          <cell r="IU321">
            <v>433314</v>
          </cell>
          <cell r="IV321">
            <v>0</v>
          </cell>
          <cell r="IW321">
            <v>0</v>
          </cell>
          <cell r="IX321">
            <v>0</v>
          </cell>
          <cell r="IY321">
            <v>0</v>
          </cell>
          <cell r="IZ321">
            <v>0</v>
          </cell>
          <cell r="JA321">
            <v>0</v>
          </cell>
          <cell r="JB321">
            <v>0</v>
          </cell>
          <cell r="JC321">
            <v>0</v>
          </cell>
          <cell r="JD321">
            <v>0</v>
          </cell>
          <cell r="JE321">
            <v>0</v>
          </cell>
          <cell r="JF321">
            <v>0</v>
          </cell>
          <cell r="JG321">
            <v>0</v>
          </cell>
          <cell r="JH321">
            <v>0</v>
          </cell>
          <cell r="JI321">
            <v>0</v>
          </cell>
          <cell r="JJ321">
            <v>0</v>
          </cell>
          <cell r="JK321">
            <v>0</v>
          </cell>
          <cell r="JL321">
            <v>0</v>
          </cell>
          <cell r="JM321">
            <v>0</v>
          </cell>
          <cell r="JN321">
            <v>0</v>
          </cell>
          <cell r="JO321">
            <v>0</v>
          </cell>
          <cell r="JP321">
            <v>0</v>
          </cell>
          <cell r="JQ321">
            <v>0</v>
          </cell>
          <cell r="JR321">
            <v>0</v>
          </cell>
          <cell r="JS321">
            <v>0</v>
          </cell>
          <cell r="JT321">
            <v>0</v>
          </cell>
          <cell r="JU321">
            <v>0</v>
          </cell>
          <cell r="JV321">
            <v>0</v>
          </cell>
          <cell r="JW321">
            <v>0</v>
          </cell>
          <cell r="JX321">
            <v>0</v>
          </cell>
          <cell r="JY321">
            <v>0</v>
          </cell>
          <cell r="JZ321">
            <v>0</v>
          </cell>
          <cell r="KA321">
            <v>0</v>
          </cell>
          <cell r="KB321">
            <v>0</v>
          </cell>
          <cell r="KC321">
            <v>0</v>
          </cell>
          <cell r="KD321">
            <v>0</v>
          </cell>
          <cell r="KE321">
            <v>6415805.8399999999</v>
          </cell>
          <cell r="KF321">
            <v>2202885.89</v>
          </cell>
          <cell r="KG321">
            <v>1137581.04</v>
          </cell>
          <cell r="KH321">
            <v>953018.89</v>
          </cell>
          <cell r="KI321">
            <v>15124.67</v>
          </cell>
          <cell r="KJ321">
            <v>24627.88</v>
          </cell>
          <cell r="KK321">
            <v>433314</v>
          </cell>
        </row>
        <row r="322">
          <cell r="A322">
            <v>319</v>
          </cell>
          <cell r="B322">
            <v>6992</v>
          </cell>
          <cell r="C322" t="str">
            <v>Westwood Comm School District</v>
          </cell>
          <cell r="D322">
            <v>3122472.05</v>
          </cell>
          <cell r="E322">
            <v>996409.77</v>
          </cell>
          <cell r="F322">
            <v>522670.62</v>
          </cell>
          <cell r="G322">
            <v>97857.59</v>
          </cell>
          <cell r="H322">
            <v>35784.58</v>
          </cell>
          <cell r="I322">
            <v>436</v>
          </cell>
          <cell r="J322">
            <v>0</v>
          </cell>
          <cell r="K322">
            <v>0</v>
          </cell>
          <cell r="L322">
            <v>0</v>
          </cell>
          <cell r="M322">
            <v>0</v>
          </cell>
          <cell r="N322">
            <v>0</v>
          </cell>
          <cell r="O322">
            <v>0</v>
          </cell>
          <cell r="P322">
            <v>0</v>
          </cell>
          <cell r="Q322">
            <v>0</v>
          </cell>
          <cell r="R322">
            <v>70291</v>
          </cell>
          <cell r="S322">
            <v>22214.22</v>
          </cell>
          <cell r="T322">
            <v>27454.880000000001</v>
          </cell>
          <cell r="U322">
            <v>229.07</v>
          </cell>
          <cell r="V322">
            <v>0</v>
          </cell>
          <cell r="W322">
            <v>0</v>
          </cell>
          <cell r="X322">
            <v>0</v>
          </cell>
          <cell r="Y322">
            <v>27757.599999999999</v>
          </cell>
          <cell r="Z322">
            <v>4876.05</v>
          </cell>
          <cell r="AA322">
            <v>70</v>
          </cell>
          <cell r="AB322">
            <v>1760.28</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1075.69</v>
          </cell>
          <cell r="BX322">
            <v>13135.65</v>
          </cell>
          <cell r="BY322">
            <v>0</v>
          </cell>
          <cell r="BZ322">
            <v>0</v>
          </cell>
          <cell r="CA322">
            <v>0</v>
          </cell>
          <cell r="CB322">
            <v>0</v>
          </cell>
          <cell r="CC322">
            <v>12076.06</v>
          </cell>
          <cell r="CD322">
            <v>2085.58</v>
          </cell>
          <cell r="CE322">
            <v>0</v>
          </cell>
          <cell r="CF322">
            <v>3947.23</v>
          </cell>
          <cell r="CG322">
            <v>0</v>
          </cell>
          <cell r="CH322">
            <v>0</v>
          </cell>
          <cell r="CI322">
            <v>0</v>
          </cell>
          <cell r="CJ322">
            <v>0</v>
          </cell>
          <cell r="CK322">
            <v>0</v>
          </cell>
          <cell r="CL322">
            <v>14963.78</v>
          </cell>
          <cell r="CM322">
            <v>363.98</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20341.8</v>
          </cell>
          <cell r="DH322">
            <v>2563.39</v>
          </cell>
          <cell r="DI322">
            <v>0</v>
          </cell>
          <cell r="DJ322">
            <v>4856.28</v>
          </cell>
          <cell r="DK322">
            <v>0</v>
          </cell>
          <cell r="DL322">
            <v>104247.91</v>
          </cell>
          <cell r="DM322">
            <v>43294.82</v>
          </cell>
          <cell r="DN322">
            <v>198</v>
          </cell>
          <cell r="DO322">
            <v>0</v>
          </cell>
          <cell r="DP322">
            <v>0</v>
          </cell>
          <cell r="DQ322">
            <v>0</v>
          </cell>
          <cell r="DR322">
            <v>0</v>
          </cell>
          <cell r="DS322">
            <v>0</v>
          </cell>
          <cell r="DT322">
            <v>0</v>
          </cell>
          <cell r="DU322">
            <v>531</v>
          </cell>
          <cell r="DV322">
            <v>0</v>
          </cell>
          <cell r="DW322">
            <v>0</v>
          </cell>
          <cell r="DX322">
            <v>0</v>
          </cell>
          <cell r="DY322">
            <v>0</v>
          </cell>
          <cell r="DZ322">
            <v>220728.69</v>
          </cell>
          <cell r="EA322">
            <v>88911.12</v>
          </cell>
          <cell r="EB322">
            <v>5500.61</v>
          </cell>
          <cell r="EC322">
            <v>98.9</v>
          </cell>
          <cell r="ED322">
            <v>0</v>
          </cell>
          <cell r="EE322">
            <v>0</v>
          </cell>
          <cell r="EF322">
            <v>0</v>
          </cell>
          <cell r="EG322">
            <v>59532.9</v>
          </cell>
          <cell r="EH322">
            <v>35509.43</v>
          </cell>
          <cell r="EI322">
            <v>20790.509999999998</v>
          </cell>
          <cell r="EJ322">
            <v>2488.2800000000002</v>
          </cell>
          <cell r="EK322">
            <v>0</v>
          </cell>
          <cell r="EL322">
            <v>0</v>
          </cell>
          <cell r="EM322">
            <v>0</v>
          </cell>
          <cell r="EN322">
            <v>0</v>
          </cell>
          <cell r="EO322">
            <v>0</v>
          </cell>
          <cell r="EP322">
            <v>0</v>
          </cell>
          <cell r="EQ322">
            <v>0</v>
          </cell>
          <cell r="ER322">
            <v>0</v>
          </cell>
          <cell r="ES322">
            <v>0</v>
          </cell>
          <cell r="ET322">
            <v>0</v>
          </cell>
          <cell r="EU322">
            <v>0</v>
          </cell>
          <cell r="EV322">
            <v>0</v>
          </cell>
          <cell r="EW322">
            <v>1136.42</v>
          </cell>
          <cell r="EX322">
            <v>355.14</v>
          </cell>
          <cell r="EY322">
            <v>0</v>
          </cell>
          <cell r="EZ322">
            <v>0</v>
          </cell>
          <cell r="FA322">
            <v>0</v>
          </cell>
          <cell r="FB322">
            <v>0</v>
          </cell>
          <cell r="FC322">
            <v>0</v>
          </cell>
          <cell r="FD322">
            <v>0</v>
          </cell>
          <cell r="FE322">
            <v>0</v>
          </cell>
          <cell r="FF322">
            <v>0</v>
          </cell>
          <cell r="FG322">
            <v>0</v>
          </cell>
          <cell r="FH322">
            <v>0</v>
          </cell>
          <cell r="FI322">
            <v>0</v>
          </cell>
          <cell r="FJ322">
            <v>0</v>
          </cell>
          <cell r="FK322">
            <v>2658.19</v>
          </cell>
          <cell r="FL322">
            <v>0</v>
          </cell>
          <cell r="FM322">
            <v>0</v>
          </cell>
          <cell r="FN322">
            <v>0</v>
          </cell>
          <cell r="FO322">
            <v>0</v>
          </cell>
          <cell r="FP322">
            <v>0</v>
          </cell>
          <cell r="FQ322">
            <v>0</v>
          </cell>
          <cell r="FR322">
            <v>3096.05</v>
          </cell>
          <cell r="FS322">
            <v>0</v>
          </cell>
          <cell r="FT322">
            <v>0</v>
          </cell>
          <cell r="FU322">
            <v>0</v>
          </cell>
          <cell r="FV322">
            <v>0</v>
          </cell>
          <cell r="FW322">
            <v>0</v>
          </cell>
          <cell r="FX322">
            <v>0</v>
          </cell>
          <cell r="FY322">
            <v>5217</v>
          </cell>
          <cell r="FZ322">
            <v>0</v>
          </cell>
          <cell r="GA322">
            <v>0</v>
          </cell>
          <cell r="GB322">
            <v>0</v>
          </cell>
          <cell r="GC322">
            <v>0</v>
          </cell>
          <cell r="GD322">
            <v>0</v>
          </cell>
          <cell r="GE322">
            <v>0</v>
          </cell>
          <cell r="GF322">
            <v>0</v>
          </cell>
          <cell r="GG322">
            <v>0</v>
          </cell>
          <cell r="GH322">
            <v>0</v>
          </cell>
          <cell r="GI322">
            <v>0</v>
          </cell>
          <cell r="GJ322">
            <v>0</v>
          </cell>
          <cell r="GK322">
            <v>222426.49</v>
          </cell>
          <cell r="GL322">
            <v>86938.75</v>
          </cell>
          <cell r="GM322">
            <v>32953.15</v>
          </cell>
          <cell r="GN322">
            <v>198154.69</v>
          </cell>
          <cell r="GO322">
            <v>1172.03</v>
          </cell>
          <cell r="GP322">
            <v>0</v>
          </cell>
          <cell r="GQ322">
            <v>0</v>
          </cell>
          <cell r="GR322">
            <v>189689.36</v>
          </cell>
          <cell r="GS322">
            <v>40013.17</v>
          </cell>
          <cell r="GT322">
            <v>57583.48</v>
          </cell>
          <cell r="GU322">
            <v>87639.49</v>
          </cell>
          <cell r="GV322">
            <v>128375.8</v>
          </cell>
          <cell r="GW322">
            <v>0</v>
          </cell>
          <cell r="GX322">
            <v>0</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0</v>
          </cell>
          <cell r="HO322">
            <v>0</v>
          </cell>
          <cell r="HP322">
            <v>0</v>
          </cell>
          <cell r="HQ322">
            <v>0</v>
          </cell>
          <cell r="HR322">
            <v>0</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0</v>
          </cell>
          <cell r="II322">
            <v>0</v>
          </cell>
          <cell r="IJ322">
            <v>0</v>
          </cell>
          <cell r="IK322">
            <v>0</v>
          </cell>
          <cell r="IL322">
            <v>0</v>
          </cell>
          <cell r="IM322">
            <v>0</v>
          </cell>
          <cell r="IN322">
            <v>0</v>
          </cell>
          <cell r="IO322">
            <v>0</v>
          </cell>
          <cell r="IP322">
            <v>0</v>
          </cell>
          <cell r="IQ322">
            <v>0</v>
          </cell>
          <cell r="IR322">
            <v>0</v>
          </cell>
          <cell r="IS322">
            <v>0</v>
          </cell>
          <cell r="IT322">
            <v>0</v>
          </cell>
          <cell r="IU322">
            <v>256589</v>
          </cell>
          <cell r="IV322">
            <v>0</v>
          </cell>
          <cell r="IW322">
            <v>0</v>
          </cell>
          <cell r="IX322">
            <v>0</v>
          </cell>
          <cell r="IY322">
            <v>0</v>
          </cell>
          <cell r="IZ322">
            <v>0</v>
          </cell>
          <cell r="JA322">
            <v>0</v>
          </cell>
          <cell r="JB322">
            <v>0</v>
          </cell>
          <cell r="JC322">
            <v>0</v>
          </cell>
          <cell r="JD322">
            <v>0</v>
          </cell>
          <cell r="JE322">
            <v>0</v>
          </cell>
          <cell r="JF322">
            <v>0</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0</v>
          </cell>
          <cell r="JW322">
            <v>0</v>
          </cell>
          <cell r="JX322">
            <v>0</v>
          </cell>
          <cell r="JY322">
            <v>0</v>
          </cell>
          <cell r="JZ322">
            <v>0</v>
          </cell>
          <cell r="KA322">
            <v>0</v>
          </cell>
          <cell r="KB322">
            <v>0</v>
          </cell>
          <cell r="KC322">
            <v>0</v>
          </cell>
          <cell r="KD322">
            <v>0</v>
          </cell>
          <cell r="KE322">
            <v>4029222.06</v>
          </cell>
          <cell r="KF322">
            <v>1321328.6000000001</v>
          </cell>
          <cell r="KG322">
            <v>728301.14</v>
          </cell>
          <cell r="KH322">
            <v>395458.04</v>
          </cell>
          <cell r="KI322">
            <v>165332.41</v>
          </cell>
          <cell r="KJ322">
            <v>5292.28</v>
          </cell>
          <cell r="KK322">
            <v>256589</v>
          </cell>
        </row>
        <row r="323">
          <cell r="A323">
            <v>320</v>
          </cell>
          <cell r="B323">
            <v>7002</v>
          </cell>
          <cell r="C323" t="str">
            <v>Whiting Comm School District</v>
          </cell>
          <cell r="D323">
            <v>1169130.76</v>
          </cell>
          <cell r="E323">
            <v>371070.33</v>
          </cell>
          <cell r="F323">
            <v>471298.08</v>
          </cell>
          <cell r="G323">
            <v>36825.699999999997</v>
          </cell>
          <cell r="H323">
            <v>11770.93</v>
          </cell>
          <cell r="I323">
            <v>1027.5</v>
          </cell>
          <cell r="J323">
            <v>0</v>
          </cell>
          <cell r="K323">
            <v>0</v>
          </cell>
          <cell r="L323">
            <v>0</v>
          </cell>
          <cell r="M323">
            <v>0</v>
          </cell>
          <cell r="N323">
            <v>0</v>
          </cell>
          <cell r="O323">
            <v>0</v>
          </cell>
          <cell r="P323">
            <v>0</v>
          </cell>
          <cell r="Q323">
            <v>0</v>
          </cell>
          <cell r="R323">
            <v>14263.83</v>
          </cell>
          <cell r="S323">
            <v>2437.63</v>
          </cell>
          <cell r="T323">
            <v>0</v>
          </cell>
          <cell r="U323">
            <v>957.5</v>
          </cell>
          <cell r="V323">
            <v>0</v>
          </cell>
          <cell r="W323">
            <v>0</v>
          </cell>
          <cell r="X323">
            <v>0</v>
          </cell>
          <cell r="Y323">
            <v>5846.78</v>
          </cell>
          <cell r="Z323">
            <v>999.21</v>
          </cell>
          <cell r="AA323">
            <v>0</v>
          </cell>
          <cell r="AB323">
            <v>772.73</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49633.85</v>
          </cell>
          <cell r="BW323">
            <v>14344.23</v>
          </cell>
          <cell r="BX323">
            <v>0</v>
          </cell>
          <cell r="BY323">
            <v>864.1</v>
          </cell>
          <cell r="BZ323">
            <v>0</v>
          </cell>
          <cell r="CA323">
            <v>0</v>
          </cell>
          <cell r="CB323">
            <v>0</v>
          </cell>
          <cell r="CC323">
            <v>8935.7999999999993</v>
          </cell>
          <cell r="CD323">
            <v>1527.11</v>
          </cell>
          <cell r="CE323">
            <v>500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12415.21</v>
          </cell>
          <cell r="DH323">
            <v>224.61</v>
          </cell>
          <cell r="DI323">
            <v>0</v>
          </cell>
          <cell r="DJ323">
            <v>4047</v>
          </cell>
          <cell r="DK323">
            <v>0</v>
          </cell>
          <cell r="DL323">
            <v>0</v>
          </cell>
          <cell r="DM323">
            <v>0</v>
          </cell>
          <cell r="DN323">
            <v>84889.64</v>
          </cell>
          <cell r="DO323">
            <v>0</v>
          </cell>
          <cell r="DP323">
            <v>244.65</v>
          </cell>
          <cell r="DQ323">
            <v>0</v>
          </cell>
          <cell r="DR323">
            <v>0</v>
          </cell>
          <cell r="DS323">
            <v>0</v>
          </cell>
          <cell r="DT323">
            <v>0</v>
          </cell>
          <cell r="DU323">
            <v>216</v>
          </cell>
          <cell r="DV323">
            <v>0</v>
          </cell>
          <cell r="DW323">
            <v>0</v>
          </cell>
          <cell r="DX323">
            <v>0</v>
          </cell>
          <cell r="DY323">
            <v>0</v>
          </cell>
          <cell r="DZ323">
            <v>87675.520000000004</v>
          </cell>
          <cell r="EA323">
            <v>26307.08</v>
          </cell>
          <cell r="EB323">
            <v>0</v>
          </cell>
          <cell r="EC323">
            <v>2312.21</v>
          </cell>
          <cell r="ED323">
            <v>0</v>
          </cell>
          <cell r="EE323">
            <v>0</v>
          </cell>
          <cell r="EF323">
            <v>0</v>
          </cell>
          <cell r="EG323">
            <v>57037.95</v>
          </cell>
          <cell r="EH323">
            <v>16878.54</v>
          </cell>
          <cell r="EI323">
            <v>3931.09</v>
          </cell>
          <cell r="EJ323">
            <v>1117.52</v>
          </cell>
          <cell r="EK323">
            <v>0</v>
          </cell>
          <cell r="EL323">
            <v>925</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16764.02</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76801.789999999994</v>
          </cell>
          <cell r="GL323">
            <v>23621.06</v>
          </cell>
          <cell r="GM323">
            <v>13634.03</v>
          </cell>
          <cell r="GN323">
            <v>42109.86</v>
          </cell>
          <cell r="GO323">
            <v>3997.9</v>
          </cell>
          <cell r="GP323">
            <v>0</v>
          </cell>
          <cell r="GQ323">
            <v>0</v>
          </cell>
          <cell r="GR323">
            <v>45418.46</v>
          </cell>
          <cell r="GS323">
            <v>8044.62</v>
          </cell>
          <cell r="GT323">
            <v>5885</v>
          </cell>
          <cell r="GU323">
            <v>26760.42</v>
          </cell>
          <cell r="GV323">
            <v>0</v>
          </cell>
          <cell r="GW323">
            <v>950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93294</v>
          </cell>
          <cell r="IV323">
            <v>0</v>
          </cell>
          <cell r="IW323">
            <v>0</v>
          </cell>
          <cell r="IX323">
            <v>0</v>
          </cell>
          <cell r="IY323">
            <v>0</v>
          </cell>
          <cell r="IZ323">
            <v>0</v>
          </cell>
          <cell r="JA323">
            <v>0</v>
          </cell>
          <cell r="JB323">
            <v>0</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0</v>
          </cell>
          <cell r="JY323">
            <v>0</v>
          </cell>
          <cell r="JZ323">
            <v>0</v>
          </cell>
          <cell r="KA323">
            <v>0</v>
          </cell>
          <cell r="KB323">
            <v>0</v>
          </cell>
          <cell r="KC323">
            <v>0</v>
          </cell>
          <cell r="KD323">
            <v>0</v>
          </cell>
          <cell r="KE323">
            <v>1514744.74</v>
          </cell>
          <cell r="KF323">
            <v>465229.81</v>
          </cell>
          <cell r="KG323">
            <v>609533.06999999995</v>
          </cell>
          <cell r="KH323">
            <v>111944.65</v>
          </cell>
          <cell r="KI323">
            <v>16013.48</v>
          </cell>
          <cell r="KJ323">
            <v>6949.5</v>
          </cell>
          <cell r="KK323">
            <v>93294</v>
          </cell>
        </row>
        <row r="324">
          <cell r="A324">
            <v>321</v>
          </cell>
          <cell r="B324">
            <v>7029</v>
          </cell>
          <cell r="C324" t="str">
            <v>Williamsburg Comm School District</v>
          </cell>
          <cell r="D324">
            <v>6225741.6600000001</v>
          </cell>
          <cell r="E324">
            <v>1724774.42</v>
          </cell>
          <cell r="F324">
            <v>999882.79</v>
          </cell>
          <cell r="G324">
            <v>236172.13</v>
          </cell>
          <cell r="H324">
            <v>2199</v>
          </cell>
          <cell r="I324">
            <v>3208.38</v>
          </cell>
          <cell r="J324">
            <v>0</v>
          </cell>
          <cell r="K324">
            <v>0</v>
          </cell>
          <cell r="L324">
            <v>0</v>
          </cell>
          <cell r="M324">
            <v>0</v>
          </cell>
          <cell r="N324">
            <v>0</v>
          </cell>
          <cell r="O324">
            <v>0</v>
          </cell>
          <cell r="P324">
            <v>0</v>
          </cell>
          <cell r="Q324">
            <v>0</v>
          </cell>
          <cell r="R324">
            <v>178465.22</v>
          </cell>
          <cell r="S324">
            <v>45283.47</v>
          </cell>
          <cell r="T324">
            <v>12310.34</v>
          </cell>
          <cell r="U324">
            <v>408.77</v>
          </cell>
          <cell r="V324">
            <v>0</v>
          </cell>
          <cell r="W324">
            <v>0</v>
          </cell>
          <cell r="X324">
            <v>0</v>
          </cell>
          <cell r="Y324">
            <v>85999.15</v>
          </cell>
          <cell r="Z324">
            <v>21923.56</v>
          </cell>
          <cell r="AA324">
            <v>0</v>
          </cell>
          <cell r="AB324">
            <v>14229.49</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329395.34999999998</v>
          </cell>
          <cell r="BW324">
            <v>77734.820000000007</v>
          </cell>
          <cell r="BX324">
            <v>50010.83</v>
          </cell>
          <cell r="BY324">
            <v>6909.41</v>
          </cell>
          <cell r="BZ324">
            <v>0</v>
          </cell>
          <cell r="CA324">
            <v>0</v>
          </cell>
          <cell r="CB324">
            <v>0</v>
          </cell>
          <cell r="CC324">
            <v>121356.96</v>
          </cell>
          <cell r="CD324">
            <v>29222.36</v>
          </cell>
          <cell r="CE324">
            <v>0</v>
          </cell>
          <cell r="CF324">
            <v>9195.66</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30841.05</v>
          </cell>
          <cell r="DH324">
            <v>775</v>
          </cell>
          <cell r="DI324">
            <v>0</v>
          </cell>
          <cell r="DJ324">
            <v>4838</v>
          </cell>
          <cell r="DK324">
            <v>0</v>
          </cell>
          <cell r="DL324">
            <v>192948.27</v>
          </cell>
          <cell r="DM324">
            <v>49067.5</v>
          </cell>
          <cell r="DN324">
            <v>0</v>
          </cell>
          <cell r="DO324">
            <v>32.119999999999997</v>
          </cell>
          <cell r="DP324">
            <v>0</v>
          </cell>
          <cell r="DQ324">
            <v>611</v>
          </cell>
          <cell r="DR324">
            <v>0</v>
          </cell>
          <cell r="DS324">
            <v>9460.25</v>
          </cell>
          <cell r="DT324">
            <v>1614</v>
          </cell>
          <cell r="DU324">
            <v>929</v>
          </cell>
          <cell r="DV324">
            <v>0</v>
          </cell>
          <cell r="DW324">
            <v>0</v>
          </cell>
          <cell r="DX324">
            <v>0</v>
          </cell>
          <cell r="DY324">
            <v>0</v>
          </cell>
          <cell r="DZ324">
            <v>587988.03</v>
          </cell>
          <cell r="EA324">
            <v>199174.55</v>
          </cell>
          <cell r="EB324">
            <v>11157.28</v>
          </cell>
          <cell r="EC324">
            <v>98.67</v>
          </cell>
          <cell r="ED324">
            <v>0</v>
          </cell>
          <cell r="EE324">
            <v>3369</v>
          </cell>
          <cell r="EF324">
            <v>0</v>
          </cell>
          <cell r="EG324">
            <v>100163.32</v>
          </cell>
          <cell r="EH324">
            <v>34946.49</v>
          </cell>
          <cell r="EI324">
            <v>12358.84</v>
          </cell>
          <cell r="EJ324">
            <v>227.95</v>
          </cell>
          <cell r="EK324">
            <v>0</v>
          </cell>
          <cell r="EL324">
            <v>175</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256</v>
          </cell>
          <cell r="FR324">
            <v>8595.44</v>
          </cell>
          <cell r="FS324">
            <v>0</v>
          </cell>
          <cell r="FT324">
            <v>0</v>
          </cell>
          <cell r="FU324">
            <v>0</v>
          </cell>
          <cell r="FV324">
            <v>0</v>
          </cell>
          <cell r="FW324">
            <v>108924.57</v>
          </cell>
          <cell r="FX324">
            <v>30598.77</v>
          </cell>
          <cell r="FY324">
            <v>14278.35</v>
          </cell>
          <cell r="FZ324">
            <v>85659.23</v>
          </cell>
          <cell r="GA324">
            <v>111234.27</v>
          </cell>
          <cell r="GB324">
            <v>0</v>
          </cell>
          <cell r="GC324">
            <v>0</v>
          </cell>
          <cell r="GD324">
            <v>0</v>
          </cell>
          <cell r="GE324">
            <v>0</v>
          </cell>
          <cell r="GF324">
            <v>0</v>
          </cell>
          <cell r="GG324">
            <v>0</v>
          </cell>
          <cell r="GH324">
            <v>0</v>
          </cell>
          <cell r="GI324">
            <v>0</v>
          </cell>
          <cell r="GJ324">
            <v>0</v>
          </cell>
          <cell r="GK324">
            <v>355579.72</v>
          </cell>
          <cell r="GL324">
            <v>106628.03</v>
          </cell>
          <cell r="GM324">
            <v>253423.62</v>
          </cell>
          <cell r="GN324">
            <v>461509.04</v>
          </cell>
          <cell r="GO324">
            <v>201934</v>
          </cell>
          <cell r="GP324">
            <v>0</v>
          </cell>
          <cell r="GQ324">
            <v>0</v>
          </cell>
          <cell r="GR324">
            <v>353409.14</v>
          </cell>
          <cell r="GS324">
            <v>60294.68</v>
          </cell>
          <cell r="GT324">
            <v>105604.11</v>
          </cell>
          <cell r="GU324">
            <v>75122.710000000006</v>
          </cell>
          <cell r="GV324">
            <v>3235.6</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510360</v>
          </cell>
          <cell r="IV324">
            <v>0</v>
          </cell>
          <cell r="IW324">
            <v>0</v>
          </cell>
          <cell r="IX324">
            <v>0</v>
          </cell>
          <cell r="IY324">
            <v>0</v>
          </cell>
          <cell r="IZ324">
            <v>0</v>
          </cell>
          <cell r="JA324">
            <v>0</v>
          </cell>
          <cell r="JB324">
            <v>12819.7</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v>
          </cell>
          <cell r="KA324">
            <v>0</v>
          </cell>
          <cell r="KB324">
            <v>0</v>
          </cell>
          <cell r="KC324">
            <v>0</v>
          </cell>
          <cell r="KD324">
            <v>0</v>
          </cell>
          <cell r="KE324">
            <v>8649431.6400000006</v>
          </cell>
          <cell r="KF324">
            <v>2381518.65</v>
          </cell>
          <cell r="KG324">
            <v>1499391.65</v>
          </cell>
          <cell r="KH324">
            <v>890340.18</v>
          </cell>
          <cell r="KI324">
            <v>318602.87</v>
          </cell>
          <cell r="KJ324">
            <v>12201.38</v>
          </cell>
          <cell r="KK324">
            <v>523179.7</v>
          </cell>
        </row>
        <row r="325">
          <cell r="A325">
            <v>322</v>
          </cell>
          <cell r="B325">
            <v>7038</v>
          </cell>
          <cell r="C325" t="str">
            <v>Wilton Comm School District</v>
          </cell>
          <cell r="D325">
            <v>4322574.88</v>
          </cell>
          <cell r="E325">
            <v>1627703.14</v>
          </cell>
          <cell r="F325">
            <v>806757.78</v>
          </cell>
          <cell r="G325">
            <v>221553.44</v>
          </cell>
          <cell r="H325">
            <v>150283.37</v>
          </cell>
          <cell r="I325">
            <v>0</v>
          </cell>
          <cell r="J325">
            <v>0</v>
          </cell>
          <cell r="K325">
            <v>17004.060000000001</v>
          </cell>
          <cell r="L325">
            <v>5903.8</v>
          </cell>
          <cell r="M325">
            <v>27577.42</v>
          </cell>
          <cell r="N325">
            <v>217.59</v>
          </cell>
          <cell r="O325">
            <v>0</v>
          </cell>
          <cell r="P325">
            <v>0</v>
          </cell>
          <cell r="Q325">
            <v>0</v>
          </cell>
          <cell r="R325">
            <v>102409.26</v>
          </cell>
          <cell r="S325">
            <v>35436.43</v>
          </cell>
          <cell r="T325">
            <v>20600</v>
          </cell>
          <cell r="U325">
            <v>2127.58</v>
          </cell>
          <cell r="V325">
            <v>0</v>
          </cell>
          <cell r="W325">
            <v>0</v>
          </cell>
          <cell r="X325">
            <v>0</v>
          </cell>
          <cell r="Y325">
            <v>50968.53</v>
          </cell>
          <cell r="Z325">
            <v>38342.42</v>
          </cell>
          <cell r="AA325">
            <v>0</v>
          </cell>
          <cell r="AB325">
            <v>12531.13</v>
          </cell>
          <cell r="AC325">
            <v>359</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239876.98</v>
          </cell>
          <cell r="BW325">
            <v>85299.46</v>
          </cell>
          <cell r="BX325">
            <v>44715.6</v>
          </cell>
          <cell r="BY325">
            <v>4332.17</v>
          </cell>
          <cell r="BZ325">
            <v>0</v>
          </cell>
          <cell r="CA325">
            <v>0</v>
          </cell>
          <cell r="CB325">
            <v>0</v>
          </cell>
          <cell r="CC325">
            <v>59057.05</v>
          </cell>
          <cell r="CD325">
            <v>26564.81</v>
          </cell>
          <cell r="CE325">
            <v>1943.74</v>
          </cell>
          <cell r="CF325">
            <v>6313.81</v>
          </cell>
          <cell r="CG325">
            <v>7062.76</v>
          </cell>
          <cell r="CH325">
            <v>0</v>
          </cell>
          <cell r="CI325">
            <v>0</v>
          </cell>
          <cell r="CJ325">
            <v>53560</v>
          </cell>
          <cell r="CK325">
            <v>13471.25</v>
          </cell>
          <cell r="CL325">
            <v>14290</v>
          </cell>
          <cell r="CM325">
            <v>0</v>
          </cell>
          <cell r="CN325">
            <v>0</v>
          </cell>
          <cell r="CO325">
            <v>0</v>
          </cell>
          <cell r="CP325">
            <v>0</v>
          </cell>
          <cell r="CQ325">
            <v>0</v>
          </cell>
          <cell r="CR325">
            <v>0</v>
          </cell>
          <cell r="CS325">
            <v>0</v>
          </cell>
          <cell r="CT325">
            <v>0</v>
          </cell>
          <cell r="CU325">
            <v>0</v>
          </cell>
          <cell r="CV325">
            <v>0</v>
          </cell>
          <cell r="CW325">
            <v>0</v>
          </cell>
          <cell r="CX325">
            <v>24215</v>
          </cell>
          <cell r="CY325">
            <v>4138.17</v>
          </cell>
          <cell r="CZ325">
            <v>0</v>
          </cell>
          <cell r="DA325">
            <v>359</v>
          </cell>
          <cell r="DB325">
            <v>0</v>
          </cell>
          <cell r="DC325">
            <v>0</v>
          </cell>
          <cell r="DD325">
            <v>0</v>
          </cell>
          <cell r="DE325">
            <v>0</v>
          </cell>
          <cell r="DF325">
            <v>0</v>
          </cell>
          <cell r="DG325">
            <v>14895.5</v>
          </cell>
          <cell r="DH325">
            <v>6167.6</v>
          </cell>
          <cell r="DI325">
            <v>0</v>
          </cell>
          <cell r="DJ325">
            <v>4811.95</v>
          </cell>
          <cell r="DK325">
            <v>0</v>
          </cell>
          <cell r="DL325">
            <v>245177.9</v>
          </cell>
          <cell r="DM325">
            <v>79972.179999999993</v>
          </cell>
          <cell r="DN325">
            <v>0</v>
          </cell>
          <cell r="DO325">
            <v>698.92</v>
          </cell>
          <cell r="DP325">
            <v>0</v>
          </cell>
          <cell r="DQ325">
            <v>0</v>
          </cell>
          <cell r="DR325">
            <v>0</v>
          </cell>
          <cell r="DS325">
            <v>0</v>
          </cell>
          <cell r="DT325">
            <v>0</v>
          </cell>
          <cell r="DU325">
            <v>697</v>
          </cell>
          <cell r="DV325">
            <v>0</v>
          </cell>
          <cell r="DW325">
            <v>0</v>
          </cell>
          <cell r="DX325">
            <v>0</v>
          </cell>
          <cell r="DY325">
            <v>0</v>
          </cell>
          <cell r="DZ325">
            <v>300881.91999999998</v>
          </cell>
          <cell r="EA325">
            <v>116763.64</v>
          </cell>
          <cell r="EB325">
            <v>6300.17</v>
          </cell>
          <cell r="EC325">
            <v>3546.54</v>
          </cell>
          <cell r="ED325">
            <v>1534</v>
          </cell>
          <cell r="EE325">
            <v>0</v>
          </cell>
          <cell r="EF325">
            <v>0</v>
          </cell>
          <cell r="EG325">
            <v>166103.82999999999</v>
          </cell>
          <cell r="EH325">
            <v>59964.67</v>
          </cell>
          <cell r="EI325">
            <v>20035.099999999999</v>
          </cell>
          <cell r="EJ325">
            <v>1798.35</v>
          </cell>
          <cell r="EK325">
            <v>2650</v>
          </cell>
          <cell r="EL325">
            <v>0</v>
          </cell>
          <cell r="EM325">
            <v>0</v>
          </cell>
          <cell r="EN325">
            <v>0</v>
          </cell>
          <cell r="EO325">
            <v>0</v>
          </cell>
          <cell r="EP325">
            <v>0</v>
          </cell>
          <cell r="EQ325">
            <v>0</v>
          </cell>
          <cell r="ER325">
            <v>0</v>
          </cell>
          <cell r="ES325">
            <v>0</v>
          </cell>
          <cell r="ET325">
            <v>0</v>
          </cell>
          <cell r="EU325">
            <v>0</v>
          </cell>
          <cell r="EV325">
            <v>0</v>
          </cell>
          <cell r="EW325">
            <v>4060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3017.8</v>
          </cell>
          <cell r="FL325">
            <v>0</v>
          </cell>
          <cell r="FM325">
            <v>0</v>
          </cell>
          <cell r="FN325">
            <v>0</v>
          </cell>
          <cell r="FO325">
            <v>0</v>
          </cell>
          <cell r="FP325">
            <v>56653</v>
          </cell>
          <cell r="FQ325">
            <v>30438.62</v>
          </cell>
          <cell r="FR325">
            <v>3334.05</v>
          </cell>
          <cell r="FS325">
            <v>547.04</v>
          </cell>
          <cell r="FT325">
            <v>662.5</v>
          </cell>
          <cell r="FU325">
            <v>0</v>
          </cell>
          <cell r="FV325">
            <v>0</v>
          </cell>
          <cell r="FW325">
            <v>42472.42</v>
          </cell>
          <cell r="FX325">
            <v>11300.52</v>
          </cell>
          <cell r="FY325">
            <v>8354.44</v>
          </cell>
          <cell r="FZ325">
            <v>20946.419999999998</v>
          </cell>
          <cell r="GA325">
            <v>35579.480000000003</v>
          </cell>
          <cell r="GB325">
            <v>0</v>
          </cell>
          <cell r="GC325">
            <v>0</v>
          </cell>
          <cell r="GD325">
            <v>0</v>
          </cell>
          <cell r="GE325">
            <v>0</v>
          </cell>
          <cell r="GF325">
            <v>0</v>
          </cell>
          <cell r="GG325">
            <v>0</v>
          </cell>
          <cell r="GH325">
            <v>0</v>
          </cell>
          <cell r="GI325">
            <v>0</v>
          </cell>
          <cell r="GJ325">
            <v>0</v>
          </cell>
          <cell r="GK325">
            <v>296307.71999999997</v>
          </cell>
          <cell r="GL325">
            <v>121338.85</v>
          </cell>
          <cell r="GM325">
            <v>129963.1</v>
          </cell>
          <cell r="GN325">
            <v>220057.95</v>
          </cell>
          <cell r="GO325">
            <v>1799.98</v>
          </cell>
          <cell r="GP325">
            <v>0</v>
          </cell>
          <cell r="GQ325">
            <v>0</v>
          </cell>
          <cell r="GR325">
            <v>132857.78</v>
          </cell>
          <cell r="GS325">
            <v>23902.9</v>
          </cell>
          <cell r="GT325">
            <v>47592.51</v>
          </cell>
          <cell r="GU325">
            <v>41380.9</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373797</v>
          </cell>
          <cell r="IV325">
            <v>0</v>
          </cell>
          <cell r="IW325">
            <v>0</v>
          </cell>
          <cell r="IX325">
            <v>0</v>
          </cell>
          <cell r="IY325">
            <v>0</v>
          </cell>
          <cell r="IZ325">
            <v>0</v>
          </cell>
          <cell r="JA325">
            <v>0</v>
          </cell>
          <cell r="JB325">
            <v>0</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cell r="JX325">
            <v>0</v>
          </cell>
          <cell r="JY325">
            <v>0</v>
          </cell>
          <cell r="JZ325">
            <v>0</v>
          </cell>
          <cell r="KA325">
            <v>0</v>
          </cell>
          <cell r="KB325">
            <v>0</v>
          </cell>
          <cell r="KC325">
            <v>0</v>
          </cell>
          <cell r="KD325">
            <v>0</v>
          </cell>
          <cell r="KE325">
            <v>6110120.3300000001</v>
          </cell>
          <cell r="KF325">
            <v>2280540.86</v>
          </cell>
          <cell r="KG325">
            <v>1154134.21</v>
          </cell>
          <cell r="KH325">
            <v>542578.43999999994</v>
          </cell>
          <cell r="KI325">
            <v>199931.09</v>
          </cell>
          <cell r="KJ325">
            <v>4811.95</v>
          </cell>
          <cell r="KK325">
            <v>373797</v>
          </cell>
        </row>
        <row r="326">
          <cell r="A326">
            <v>323</v>
          </cell>
          <cell r="B326">
            <v>7047</v>
          </cell>
          <cell r="C326" t="str">
            <v>Winfield-Mt Union Comm School District</v>
          </cell>
          <cell r="D326">
            <v>2045509.53</v>
          </cell>
          <cell r="E326">
            <v>458051.68</v>
          </cell>
          <cell r="F326">
            <v>374673.93</v>
          </cell>
          <cell r="G326">
            <v>92214.92</v>
          </cell>
          <cell r="H326">
            <v>28147.68</v>
          </cell>
          <cell r="I326">
            <v>245</v>
          </cell>
          <cell r="J326">
            <v>0</v>
          </cell>
          <cell r="K326">
            <v>0</v>
          </cell>
          <cell r="L326">
            <v>0</v>
          </cell>
          <cell r="M326">
            <v>27000</v>
          </cell>
          <cell r="N326">
            <v>0</v>
          </cell>
          <cell r="O326">
            <v>0</v>
          </cell>
          <cell r="P326">
            <v>0</v>
          </cell>
          <cell r="Q326">
            <v>0</v>
          </cell>
          <cell r="R326">
            <v>21466.04</v>
          </cell>
          <cell r="S326">
            <v>6788.61</v>
          </cell>
          <cell r="T326">
            <v>80</v>
          </cell>
          <cell r="U326">
            <v>41.9</v>
          </cell>
          <cell r="V326">
            <v>0</v>
          </cell>
          <cell r="W326">
            <v>0</v>
          </cell>
          <cell r="X326">
            <v>0</v>
          </cell>
          <cell r="Y326">
            <v>23652.29</v>
          </cell>
          <cell r="Z326">
            <v>4655.8999999999996</v>
          </cell>
          <cell r="AA326">
            <v>0</v>
          </cell>
          <cell r="AB326">
            <v>72.03</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134610.74</v>
          </cell>
          <cell r="BW326">
            <v>31313.08</v>
          </cell>
          <cell r="BX326">
            <v>2328</v>
          </cell>
          <cell r="BY326">
            <v>1000</v>
          </cell>
          <cell r="BZ326">
            <v>0</v>
          </cell>
          <cell r="CA326">
            <v>0</v>
          </cell>
          <cell r="CB326">
            <v>0</v>
          </cell>
          <cell r="CC326">
            <v>500</v>
          </cell>
          <cell r="CD326">
            <v>38.25</v>
          </cell>
          <cell r="CE326">
            <v>0</v>
          </cell>
          <cell r="CF326">
            <v>2076.56</v>
          </cell>
          <cell r="CG326">
            <v>0</v>
          </cell>
          <cell r="CH326">
            <v>0</v>
          </cell>
          <cell r="CI326">
            <v>0</v>
          </cell>
          <cell r="CJ326">
            <v>37804.480000000003</v>
          </cell>
          <cell r="CK326">
            <v>12851.82</v>
          </cell>
          <cell r="CL326">
            <v>5348.2</v>
          </cell>
          <cell r="CM326">
            <v>18337.82</v>
          </cell>
          <cell r="CN326">
            <v>4856.7700000000004</v>
          </cell>
          <cell r="CO326">
            <v>0</v>
          </cell>
          <cell r="CP326">
            <v>0</v>
          </cell>
          <cell r="CQ326">
            <v>0</v>
          </cell>
          <cell r="CR326">
            <v>0</v>
          </cell>
          <cell r="CS326">
            <v>2184.5</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32029.32</v>
          </cell>
          <cell r="DH326">
            <v>602.53</v>
          </cell>
          <cell r="DI326">
            <v>0</v>
          </cell>
          <cell r="DJ326">
            <v>4336.9799999999996</v>
          </cell>
          <cell r="DK326">
            <v>0</v>
          </cell>
          <cell r="DL326">
            <v>163898.98000000001</v>
          </cell>
          <cell r="DM326">
            <v>50292.959999999999</v>
          </cell>
          <cell r="DN326">
            <v>1905.69</v>
          </cell>
          <cell r="DO326">
            <v>522.98</v>
          </cell>
          <cell r="DP326">
            <v>0</v>
          </cell>
          <cell r="DQ326">
            <v>611</v>
          </cell>
          <cell r="DR326">
            <v>0</v>
          </cell>
          <cell r="DS326">
            <v>0</v>
          </cell>
          <cell r="DT326">
            <v>0</v>
          </cell>
          <cell r="DU326">
            <v>398</v>
          </cell>
          <cell r="DV326">
            <v>0</v>
          </cell>
          <cell r="DW326">
            <v>0</v>
          </cell>
          <cell r="DX326">
            <v>0</v>
          </cell>
          <cell r="DY326">
            <v>0</v>
          </cell>
          <cell r="DZ326">
            <v>204415.16</v>
          </cell>
          <cell r="EA326">
            <v>48505.62</v>
          </cell>
          <cell r="EB326">
            <v>6362.33</v>
          </cell>
          <cell r="EC326">
            <v>3893.83</v>
          </cell>
          <cell r="ED326">
            <v>0</v>
          </cell>
          <cell r="EE326">
            <v>3935</v>
          </cell>
          <cell r="EF326">
            <v>0</v>
          </cell>
          <cell r="EG326">
            <v>62258</v>
          </cell>
          <cell r="EH326">
            <v>30673.5</v>
          </cell>
          <cell r="EI326">
            <v>250</v>
          </cell>
          <cell r="EJ326">
            <v>0</v>
          </cell>
          <cell r="EK326">
            <v>0</v>
          </cell>
          <cell r="EL326">
            <v>350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11258.53</v>
          </cell>
          <cell r="FX326">
            <v>3474.74</v>
          </cell>
          <cell r="FY326">
            <v>21457.94</v>
          </cell>
          <cell r="FZ326">
            <v>11011.13</v>
          </cell>
          <cell r="GA326">
            <v>38418.94</v>
          </cell>
          <cell r="GB326">
            <v>0</v>
          </cell>
          <cell r="GC326">
            <v>0</v>
          </cell>
          <cell r="GD326">
            <v>0</v>
          </cell>
          <cell r="GE326">
            <v>0</v>
          </cell>
          <cell r="GF326">
            <v>0</v>
          </cell>
          <cell r="GG326">
            <v>0</v>
          </cell>
          <cell r="GH326">
            <v>0</v>
          </cell>
          <cell r="GI326">
            <v>0</v>
          </cell>
          <cell r="GJ326">
            <v>0</v>
          </cell>
          <cell r="GK326">
            <v>77304.06</v>
          </cell>
          <cell r="GL326">
            <v>17329.64</v>
          </cell>
          <cell r="GM326">
            <v>113362.76</v>
          </cell>
          <cell r="GN326">
            <v>170469.09</v>
          </cell>
          <cell r="GO326">
            <v>19606.990000000002</v>
          </cell>
          <cell r="GP326">
            <v>295</v>
          </cell>
          <cell r="GQ326">
            <v>0</v>
          </cell>
          <cell r="GR326">
            <v>44414.79</v>
          </cell>
          <cell r="GS326">
            <v>7401.9</v>
          </cell>
          <cell r="GT326">
            <v>20589.25</v>
          </cell>
          <cell r="GU326">
            <v>26265.62</v>
          </cell>
          <cell r="GV326">
            <v>0</v>
          </cell>
          <cell r="GW326">
            <v>1065</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146663</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cell r="KB326">
            <v>0</v>
          </cell>
          <cell r="KC326">
            <v>0</v>
          </cell>
          <cell r="KD326">
            <v>0</v>
          </cell>
          <cell r="KE326">
            <v>2827092.6</v>
          </cell>
          <cell r="KF326">
            <v>671377.7</v>
          </cell>
          <cell r="KG326">
            <v>607969.92000000004</v>
          </cell>
          <cell r="KH326">
            <v>326508.40999999997</v>
          </cell>
          <cell r="KI326">
            <v>91030.38</v>
          </cell>
          <cell r="KJ326">
            <v>10837.98</v>
          </cell>
          <cell r="KK326">
            <v>146663</v>
          </cell>
        </row>
        <row r="327">
          <cell r="A327">
            <v>324</v>
          </cell>
          <cell r="B327">
            <v>7056</v>
          </cell>
          <cell r="C327" t="str">
            <v>Winterset Comm School District</v>
          </cell>
          <cell r="D327">
            <v>8348704.1799999997</v>
          </cell>
          <cell r="E327">
            <v>2358196.14</v>
          </cell>
          <cell r="F327">
            <v>1714334.09</v>
          </cell>
          <cell r="G327">
            <v>503245.8</v>
          </cell>
          <cell r="H327">
            <v>14237.03</v>
          </cell>
          <cell r="I327">
            <v>5118</v>
          </cell>
          <cell r="J327">
            <v>0</v>
          </cell>
          <cell r="K327">
            <v>124358.04</v>
          </cell>
          <cell r="L327">
            <v>31231.34</v>
          </cell>
          <cell r="M327">
            <v>3000</v>
          </cell>
          <cell r="N327">
            <v>0</v>
          </cell>
          <cell r="O327">
            <v>0</v>
          </cell>
          <cell r="P327">
            <v>0</v>
          </cell>
          <cell r="Q327">
            <v>0</v>
          </cell>
          <cell r="R327">
            <v>345311.96</v>
          </cell>
          <cell r="S327">
            <v>102742.46</v>
          </cell>
          <cell r="T327">
            <v>70.2</v>
          </cell>
          <cell r="U327">
            <v>827.39</v>
          </cell>
          <cell r="V327">
            <v>0</v>
          </cell>
          <cell r="W327">
            <v>0</v>
          </cell>
          <cell r="X327">
            <v>0</v>
          </cell>
          <cell r="Y327">
            <v>163207.6</v>
          </cell>
          <cell r="Z327">
            <v>47832.94</v>
          </cell>
          <cell r="AA327">
            <v>2090</v>
          </cell>
          <cell r="AB327">
            <v>2439.19</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597894.62</v>
          </cell>
          <cell r="BW327">
            <v>157208.07999999999</v>
          </cell>
          <cell r="BX327">
            <v>34624.800000000003</v>
          </cell>
          <cell r="BY327">
            <v>1985.31</v>
          </cell>
          <cell r="BZ327">
            <v>0</v>
          </cell>
          <cell r="CA327">
            <v>1361</v>
          </cell>
          <cell r="CB327">
            <v>0</v>
          </cell>
          <cell r="CC327">
            <v>122833.74</v>
          </cell>
          <cell r="CD327">
            <v>44396.77</v>
          </cell>
          <cell r="CE327">
            <v>0</v>
          </cell>
          <cell r="CF327">
            <v>18514.349999999999</v>
          </cell>
          <cell r="CG327">
            <v>0</v>
          </cell>
          <cell r="CH327">
            <v>0</v>
          </cell>
          <cell r="CI327">
            <v>0</v>
          </cell>
          <cell r="CJ327">
            <v>181562.18</v>
          </cell>
          <cell r="CK327">
            <v>62526.29</v>
          </cell>
          <cell r="CL327">
            <v>101817.71</v>
          </cell>
          <cell r="CM327">
            <v>65106.81</v>
          </cell>
          <cell r="CN327">
            <v>53595.63</v>
          </cell>
          <cell r="CO327">
            <v>0</v>
          </cell>
          <cell r="CP327">
            <v>0</v>
          </cell>
          <cell r="CQ327">
            <v>0</v>
          </cell>
          <cell r="CR327">
            <v>0</v>
          </cell>
          <cell r="CS327">
            <v>9301.7000000000007</v>
          </cell>
          <cell r="CT327">
            <v>0</v>
          </cell>
          <cell r="CU327">
            <v>0</v>
          </cell>
          <cell r="CV327">
            <v>0</v>
          </cell>
          <cell r="CW327">
            <v>0</v>
          </cell>
          <cell r="CX327">
            <v>0</v>
          </cell>
          <cell r="CY327">
            <v>0</v>
          </cell>
          <cell r="CZ327">
            <v>1380</v>
          </cell>
          <cell r="DA327">
            <v>563.41999999999996</v>
          </cell>
          <cell r="DB327">
            <v>0</v>
          </cell>
          <cell r="DC327">
            <v>0</v>
          </cell>
          <cell r="DD327">
            <v>0</v>
          </cell>
          <cell r="DE327">
            <v>0</v>
          </cell>
          <cell r="DF327">
            <v>0</v>
          </cell>
          <cell r="DG327">
            <v>60536.54</v>
          </cell>
          <cell r="DH327">
            <v>884.59</v>
          </cell>
          <cell r="DI327">
            <v>0</v>
          </cell>
          <cell r="DJ327">
            <v>5660</v>
          </cell>
          <cell r="DK327">
            <v>0</v>
          </cell>
          <cell r="DL327">
            <v>239456.4</v>
          </cell>
          <cell r="DM327">
            <v>60324</v>
          </cell>
          <cell r="DN327">
            <v>2220.77</v>
          </cell>
          <cell r="DO327">
            <v>620</v>
          </cell>
          <cell r="DP327">
            <v>0</v>
          </cell>
          <cell r="DQ327">
            <v>1431</v>
          </cell>
          <cell r="DR327">
            <v>0</v>
          </cell>
          <cell r="DS327">
            <v>0</v>
          </cell>
          <cell r="DT327">
            <v>0</v>
          </cell>
          <cell r="DU327">
            <v>1277</v>
          </cell>
          <cell r="DV327">
            <v>0</v>
          </cell>
          <cell r="DW327">
            <v>0</v>
          </cell>
          <cell r="DX327">
            <v>0</v>
          </cell>
          <cell r="DY327">
            <v>0</v>
          </cell>
          <cell r="DZ327">
            <v>774335.47</v>
          </cell>
          <cell r="EA327">
            <v>198162.55</v>
          </cell>
          <cell r="EB327">
            <v>43376.82</v>
          </cell>
          <cell r="EC327">
            <v>20716.810000000001</v>
          </cell>
          <cell r="ED327">
            <v>119</v>
          </cell>
          <cell r="EE327">
            <v>4523</v>
          </cell>
          <cell r="EF327">
            <v>0</v>
          </cell>
          <cell r="EG327">
            <v>221134.03</v>
          </cell>
          <cell r="EH327">
            <v>66428.039999999994</v>
          </cell>
          <cell r="EI327">
            <v>32517.71</v>
          </cell>
          <cell r="EJ327">
            <v>3502.36</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5000</v>
          </cell>
          <cell r="FJ327">
            <v>853.89</v>
          </cell>
          <cell r="FK327">
            <v>0</v>
          </cell>
          <cell r="FL327">
            <v>0</v>
          </cell>
          <cell r="FM327">
            <v>0</v>
          </cell>
          <cell r="FN327">
            <v>0</v>
          </cell>
          <cell r="FO327">
            <v>0</v>
          </cell>
          <cell r="FP327">
            <v>0</v>
          </cell>
          <cell r="FQ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E327">
            <v>0</v>
          </cell>
          <cell r="GF327">
            <v>0</v>
          </cell>
          <cell r="GG327">
            <v>0</v>
          </cell>
          <cell r="GH327">
            <v>0</v>
          </cell>
          <cell r="GI327">
            <v>0</v>
          </cell>
          <cell r="GJ327">
            <v>0</v>
          </cell>
          <cell r="GK327">
            <v>638303.93999999994</v>
          </cell>
          <cell r="GL327">
            <v>183217.7</v>
          </cell>
          <cell r="GM327">
            <v>268647.88</v>
          </cell>
          <cell r="GN327">
            <v>719604.85</v>
          </cell>
          <cell r="GO327">
            <v>24296.799999999999</v>
          </cell>
          <cell r="GP327">
            <v>345</v>
          </cell>
          <cell r="GQ327">
            <v>0</v>
          </cell>
          <cell r="GR327">
            <v>519218.89</v>
          </cell>
          <cell r="GS327">
            <v>153717.64000000001</v>
          </cell>
          <cell r="GT327">
            <v>57875.29</v>
          </cell>
          <cell r="GU327">
            <v>109149.79</v>
          </cell>
          <cell r="GV327">
            <v>0</v>
          </cell>
          <cell r="GW327">
            <v>275</v>
          </cell>
          <cell r="GX327">
            <v>0</v>
          </cell>
          <cell r="GY327">
            <v>0</v>
          </cell>
          <cell r="GZ327">
            <v>0</v>
          </cell>
          <cell r="HA327">
            <v>0</v>
          </cell>
          <cell r="HB327">
            <v>0</v>
          </cell>
          <cell r="HC327">
            <v>0</v>
          </cell>
          <cell r="HD327">
            <v>0</v>
          </cell>
          <cell r="HE327">
            <v>0</v>
          </cell>
          <cell r="HF327">
            <v>0</v>
          </cell>
          <cell r="HG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0</v>
          </cell>
          <cell r="HW327">
            <v>0</v>
          </cell>
          <cell r="HX327">
            <v>0</v>
          </cell>
          <cell r="HY327">
            <v>0</v>
          </cell>
          <cell r="HZ327">
            <v>0</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cell r="IN327">
            <v>0</v>
          </cell>
          <cell r="IO327">
            <v>0</v>
          </cell>
          <cell r="IP327">
            <v>0</v>
          </cell>
          <cell r="IQ327">
            <v>0</v>
          </cell>
          <cell r="IR327">
            <v>0</v>
          </cell>
          <cell r="IS327">
            <v>0</v>
          </cell>
          <cell r="IT327">
            <v>0</v>
          </cell>
          <cell r="IU327">
            <v>771339</v>
          </cell>
          <cell r="IV327">
            <v>0</v>
          </cell>
          <cell r="IW327">
            <v>0</v>
          </cell>
          <cell r="IX327">
            <v>0</v>
          </cell>
          <cell r="IY327">
            <v>0</v>
          </cell>
          <cell r="IZ327">
            <v>0</v>
          </cell>
          <cell r="JA327">
            <v>0</v>
          </cell>
          <cell r="JB327">
            <v>8408</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cell r="JX327">
            <v>0</v>
          </cell>
          <cell r="JY327">
            <v>0</v>
          </cell>
          <cell r="JZ327">
            <v>0</v>
          </cell>
          <cell r="KA327">
            <v>0</v>
          </cell>
          <cell r="KB327">
            <v>0</v>
          </cell>
          <cell r="KC327">
            <v>0</v>
          </cell>
          <cell r="KD327">
            <v>0</v>
          </cell>
          <cell r="KE327">
            <v>12281321.050000001</v>
          </cell>
          <cell r="KF327">
            <v>3466837.84</v>
          </cell>
          <cell r="KG327">
            <v>2333070.5099999998</v>
          </cell>
          <cell r="KH327">
            <v>1447160.67</v>
          </cell>
          <cell r="KI327">
            <v>92248.46</v>
          </cell>
          <cell r="KJ327">
            <v>18713</v>
          </cell>
          <cell r="KK327">
            <v>779747</v>
          </cell>
        </row>
        <row r="328">
          <cell r="A328">
            <v>325</v>
          </cell>
          <cell r="B328">
            <v>7092</v>
          </cell>
          <cell r="C328" t="str">
            <v>Woodbine Comm School District</v>
          </cell>
          <cell r="D328">
            <v>2379856.89</v>
          </cell>
          <cell r="E328">
            <v>773886.51</v>
          </cell>
          <cell r="F328">
            <v>513618.45</v>
          </cell>
          <cell r="G328">
            <v>381037.36</v>
          </cell>
          <cell r="H328">
            <v>1674.28</v>
          </cell>
          <cell r="I328">
            <v>256</v>
          </cell>
          <cell r="J328">
            <v>0</v>
          </cell>
          <cell r="K328">
            <v>0</v>
          </cell>
          <cell r="L328">
            <v>0</v>
          </cell>
          <cell r="M328">
            <v>0</v>
          </cell>
          <cell r="N328">
            <v>0</v>
          </cell>
          <cell r="O328">
            <v>0</v>
          </cell>
          <cell r="P328">
            <v>0</v>
          </cell>
          <cell r="Q328">
            <v>0</v>
          </cell>
          <cell r="R328">
            <v>91179.78</v>
          </cell>
          <cell r="S328">
            <v>31543.89</v>
          </cell>
          <cell r="T328">
            <v>0</v>
          </cell>
          <cell r="U328">
            <v>8142.5</v>
          </cell>
          <cell r="V328">
            <v>0</v>
          </cell>
          <cell r="W328">
            <v>0</v>
          </cell>
          <cell r="X328">
            <v>0</v>
          </cell>
          <cell r="Y328">
            <v>42429.36</v>
          </cell>
          <cell r="Z328">
            <v>16368.5</v>
          </cell>
          <cell r="AA328">
            <v>0</v>
          </cell>
          <cell r="AB328">
            <v>1568.53</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209800.1</v>
          </cell>
          <cell r="BW328">
            <v>62641.32</v>
          </cell>
          <cell r="BX328">
            <v>575.6</v>
          </cell>
          <cell r="BY328">
            <v>0</v>
          </cell>
          <cell r="BZ328">
            <v>0</v>
          </cell>
          <cell r="CA328">
            <v>0</v>
          </cell>
          <cell r="CB328">
            <v>0</v>
          </cell>
          <cell r="CC328">
            <v>22426.01</v>
          </cell>
          <cell r="CD328">
            <v>4731.47</v>
          </cell>
          <cell r="CE328">
            <v>1536.79</v>
          </cell>
          <cell r="CF328">
            <v>6360.76</v>
          </cell>
          <cell r="CG328">
            <v>0</v>
          </cell>
          <cell r="CH328">
            <v>0</v>
          </cell>
          <cell r="CI328">
            <v>0</v>
          </cell>
          <cell r="CJ328">
            <v>17531.23</v>
          </cell>
          <cell r="CK328">
            <v>2996.04</v>
          </cell>
          <cell r="CL328">
            <v>0</v>
          </cell>
          <cell r="CM328">
            <v>3820.99</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37517.72</v>
          </cell>
          <cell r="DH328">
            <v>433.67</v>
          </cell>
          <cell r="DI328">
            <v>0</v>
          </cell>
          <cell r="DJ328">
            <v>0</v>
          </cell>
          <cell r="DK328">
            <v>0</v>
          </cell>
          <cell r="DL328">
            <v>180000</v>
          </cell>
          <cell r="DM328">
            <v>30810.77</v>
          </cell>
          <cell r="DN328">
            <v>5889.84</v>
          </cell>
          <cell r="DO328">
            <v>37.07</v>
          </cell>
          <cell r="DP328">
            <v>0</v>
          </cell>
          <cell r="DQ328">
            <v>0</v>
          </cell>
          <cell r="DR328">
            <v>0</v>
          </cell>
          <cell r="DS328">
            <v>0</v>
          </cell>
          <cell r="DT328">
            <v>0</v>
          </cell>
          <cell r="DU328">
            <v>498</v>
          </cell>
          <cell r="DV328">
            <v>0</v>
          </cell>
          <cell r="DW328">
            <v>0</v>
          </cell>
          <cell r="DX328">
            <v>0</v>
          </cell>
          <cell r="DY328">
            <v>0</v>
          </cell>
          <cell r="DZ328">
            <v>198415.39</v>
          </cell>
          <cell r="EA328">
            <v>75421.11</v>
          </cell>
          <cell r="EB328">
            <v>12056.45</v>
          </cell>
          <cell r="EC328">
            <v>2317.16</v>
          </cell>
          <cell r="ED328">
            <v>0</v>
          </cell>
          <cell r="EE328">
            <v>0</v>
          </cell>
          <cell r="EF328">
            <v>0</v>
          </cell>
          <cell r="EG328">
            <v>63578.57</v>
          </cell>
          <cell r="EH328">
            <v>20596.45</v>
          </cell>
          <cell r="EI328">
            <v>9245.27</v>
          </cell>
          <cell r="EJ328">
            <v>551.91</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4126.04</v>
          </cell>
          <cell r="FQ328">
            <v>765.42</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102040.12</v>
          </cell>
          <cell r="GL328">
            <v>33957.129999999997</v>
          </cell>
          <cell r="GM328">
            <v>83110.070000000007</v>
          </cell>
          <cell r="GN328">
            <v>275399.09999999998</v>
          </cell>
          <cell r="GO328">
            <v>0</v>
          </cell>
          <cell r="GP328">
            <v>0</v>
          </cell>
          <cell r="GQ328">
            <v>0</v>
          </cell>
          <cell r="GR328">
            <v>82948.800000000003</v>
          </cell>
          <cell r="GS328">
            <v>12444.53</v>
          </cell>
          <cell r="GT328">
            <v>5921</v>
          </cell>
          <cell r="GU328">
            <v>34065.24</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cell r="IP328">
            <v>0</v>
          </cell>
          <cell r="IQ328">
            <v>0</v>
          </cell>
          <cell r="IR328">
            <v>0</v>
          </cell>
          <cell r="IS328">
            <v>0</v>
          </cell>
          <cell r="IT328">
            <v>0</v>
          </cell>
          <cell r="IU328">
            <v>202365</v>
          </cell>
          <cell r="IV328">
            <v>0</v>
          </cell>
          <cell r="IW328">
            <v>0</v>
          </cell>
          <cell r="IX328">
            <v>0</v>
          </cell>
          <cell r="IY328">
            <v>0</v>
          </cell>
          <cell r="IZ328">
            <v>0</v>
          </cell>
          <cell r="JA328">
            <v>0</v>
          </cell>
          <cell r="JB328">
            <v>0</v>
          </cell>
          <cell r="JC328">
            <v>0</v>
          </cell>
          <cell r="JD328">
            <v>0</v>
          </cell>
          <cell r="JE328">
            <v>0</v>
          </cell>
          <cell r="JF328">
            <v>0</v>
          </cell>
          <cell r="JG328">
            <v>0</v>
          </cell>
          <cell r="JH328">
            <v>0</v>
          </cell>
          <cell r="JI328">
            <v>0</v>
          </cell>
          <cell r="JJ328">
            <v>0</v>
          </cell>
          <cell r="JK328">
            <v>0</v>
          </cell>
          <cell r="JL328">
            <v>0</v>
          </cell>
          <cell r="JM328">
            <v>0</v>
          </cell>
          <cell r="JN328">
            <v>0</v>
          </cell>
          <cell r="JO328">
            <v>0</v>
          </cell>
          <cell r="JP328">
            <v>0</v>
          </cell>
          <cell r="JQ328">
            <v>0</v>
          </cell>
          <cell r="JR328">
            <v>0</v>
          </cell>
          <cell r="JS328">
            <v>0</v>
          </cell>
          <cell r="JT328">
            <v>0</v>
          </cell>
          <cell r="JU328">
            <v>0</v>
          </cell>
          <cell r="JV328">
            <v>0</v>
          </cell>
          <cell r="JW328">
            <v>0</v>
          </cell>
          <cell r="JX328">
            <v>0</v>
          </cell>
          <cell r="JY328">
            <v>0</v>
          </cell>
          <cell r="JZ328">
            <v>0</v>
          </cell>
          <cell r="KA328">
            <v>0</v>
          </cell>
          <cell r="KB328">
            <v>0</v>
          </cell>
          <cell r="KC328">
            <v>0</v>
          </cell>
          <cell r="KD328">
            <v>13414.57</v>
          </cell>
          <cell r="KE328">
            <v>3394332.29</v>
          </cell>
          <cell r="KF328">
            <v>1066163.1399999999</v>
          </cell>
          <cell r="KG328">
            <v>669969.18999999994</v>
          </cell>
          <cell r="KH328">
            <v>713734.29</v>
          </cell>
          <cell r="KI328">
            <v>1674.28</v>
          </cell>
          <cell r="KJ328">
            <v>256</v>
          </cell>
          <cell r="KK328">
            <v>215779.57</v>
          </cell>
        </row>
        <row r="329">
          <cell r="A329">
            <v>326</v>
          </cell>
          <cell r="B329">
            <v>7098</v>
          </cell>
          <cell r="C329" t="str">
            <v>Woodbury Central Comm School District</v>
          </cell>
          <cell r="D329">
            <v>3541308.67</v>
          </cell>
          <cell r="E329">
            <v>920798.67</v>
          </cell>
          <cell r="F329">
            <v>413135.65</v>
          </cell>
          <cell r="G329">
            <v>296100.01</v>
          </cell>
          <cell r="H329">
            <v>24616.99</v>
          </cell>
          <cell r="I329">
            <v>0</v>
          </cell>
          <cell r="J329">
            <v>0</v>
          </cell>
          <cell r="K329">
            <v>0</v>
          </cell>
          <cell r="L329">
            <v>0</v>
          </cell>
          <cell r="M329">
            <v>0</v>
          </cell>
          <cell r="N329">
            <v>0</v>
          </cell>
          <cell r="O329">
            <v>0</v>
          </cell>
          <cell r="P329">
            <v>0</v>
          </cell>
          <cell r="Q329">
            <v>0</v>
          </cell>
          <cell r="R329">
            <v>102376.32000000001</v>
          </cell>
          <cell r="S329">
            <v>26313.01</v>
          </cell>
          <cell r="T329">
            <v>0</v>
          </cell>
          <cell r="U329">
            <v>160.11000000000001</v>
          </cell>
          <cell r="V329">
            <v>0</v>
          </cell>
          <cell r="W329">
            <v>0</v>
          </cell>
          <cell r="X329">
            <v>0</v>
          </cell>
          <cell r="Y329">
            <v>30575.08</v>
          </cell>
          <cell r="Z329">
            <v>5105.87</v>
          </cell>
          <cell r="AA329">
            <v>0</v>
          </cell>
          <cell r="AB329">
            <v>1253.98</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345.28</v>
          </cell>
          <cell r="BY329">
            <v>0</v>
          </cell>
          <cell r="BZ329">
            <v>0</v>
          </cell>
          <cell r="CA329">
            <v>0</v>
          </cell>
          <cell r="CB329">
            <v>0</v>
          </cell>
          <cell r="CC329">
            <v>9824.42</v>
          </cell>
          <cell r="CD329">
            <v>1652.94</v>
          </cell>
          <cell r="CE329">
            <v>0</v>
          </cell>
          <cell r="CF329">
            <v>6675.61</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3823</v>
          </cell>
          <cell r="DG329">
            <v>23655.14</v>
          </cell>
          <cell r="DH329">
            <v>5823.96</v>
          </cell>
          <cell r="DI329">
            <v>0</v>
          </cell>
          <cell r="DJ329">
            <v>0</v>
          </cell>
          <cell r="DK329">
            <v>0</v>
          </cell>
          <cell r="DL329">
            <v>154914.88</v>
          </cell>
          <cell r="DM329">
            <v>45843.67</v>
          </cell>
          <cell r="DN329">
            <v>162.72</v>
          </cell>
          <cell r="DO329">
            <v>0</v>
          </cell>
          <cell r="DP329">
            <v>0</v>
          </cell>
          <cell r="DQ329">
            <v>0</v>
          </cell>
          <cell r="DR329">
            <v>0</v>
          </cell>
          <cell r="DS329">
            <v>0</v>
          </cell>
          <cell r="DT329">
            <v>0</v>
          </cell>
          <cell r="DU329">
            <v>630</v>
          </cell>
          <cell r="DV329">
            <v>0</v>
          </cell>
          <cell r="DW329">
            <v>0</v>
          </cell>
          <cell r="DX329">
            <v>0</v>
          </cell>
          <cell r="DY329">
            <v>0</v>
          </cell>
          <cell r="DZ329">
            <v>169160.01</v>
          </cell>
          <cell r="EA329">
            <v>53355.14</v>
          </cell>
          <cell r="EB329">
            <v>110</v>
          </cell>
          <cell r="EC329">
            <v>187.89</v>
          </cell>
          <cell r="ED329">
            <v>0</v>
          </cell>
          <cell r="EE329">
            <v>0</v>
          </cell>
          <cell r="EF329">
            <v>0</v>
          </cell>
          <cell r="EG329">
            <v>88283.01</v>
          </cell>
          <cell r="EH329">
            <v>20929.72</v>
          </cell>
          <cell r="EI329">
            <v>21907.5</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56454.07</v>
          </cell>
          <cell r="FX329">
            <v>17063.48</v>
          </cell>
          <cell r="FY329">
            <v>0</v>
          </cell>
          <cell r="FZ329">
            <v>9424.85</v>
          </cell>
          <cell r="GA329">
            <v>21755.09</v>
          </cell>
          <cell r="GB329">
            <v>0</v>
          </cell>
          <cell r="GC329">
            <v>0</v>
          </cell>
          <cell r="GD329">
            <v>0</v>
          </cell>
          <cell r="GE329">
            <v>0</v>
          </cell>
          <cell r="GF329">
            <v>0</v>
          </cell>
          <cell r="GG329">
            <v>0</v>
          </cell>
          <cell r="GH329">
            <v>0</v>
          </cell>
          <cell r="GI329">
            <v>0</v>
          </cell>
          <cell r="GJ329">
            <v>0</v>
          </cell>
          <cell r="GK329">
            <v>208428.62</v>
          </cell>
          <cell r="GL329">
            <v>52990.25</v>
          </cell>
          <cell r="GM329">
            <v>94541.81</v>
          </cell>
          <cell r="GN329">
            <v>178900.31</v>
          </cell>
          <cell r="GO329">
            <v>1687.56</v>
          </cell>
          <cell r="GP329">
            <v>1958</v>
          </cell>
          <cell r="GQ329">
            <v>0</v>
          </cell>
          <cell r="GR329">
            <v>155676.35999999999</v>
          </cell>
          <cell r="GS329">
            <v>28975.64</v>
          </cell>
          <cell r="GT329">
            <v>6780.56</v>
          </cell>
          <cell r="GU329">
            <v>87804.57</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19432.12</v>
          </cell>
          <cell r="HN329">
            <v>3040.99</v>
          </cell>
          <cell r="HO329">
            <v>0</v>
          </cell>
          <cell r="HP329">
            <v>0</v>
          </cell>
          <cell r="HQ329">
            <v>0</v>
          </cell>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cell r="IQ329">
            <v>0</v>
          </cell>
          <cell r="IR329">
            <v>0</v>
          </cell>
          <cell r="IS329">
            <v>0</v>
          </cell>
          <cell r="IT329">
            <v>0</v>
          </cell>
          <cell r="IU329">
            <v>268315</v>
          </cell>
          <cell r="IV329">
            <v>0</v>
          </cell>
          <cell r="IW329">
            <v>0</v>
          </cell>
          <cell r="IX329">
            <v>0</v>
          </cell>
          <cell r="IY329">
            <v>0</v>
          </cell>
          <cell r="IZ329">
            <v>0</v>
          </cell>
          <cell r="JA329">
            <v>0</v>
          </cell>
          <cell r="JB329">
            <v>210608.15</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cell r="JX329">
            <v>0</v>
          </cell>
          <cell r="JY329">
            <v>0</v>
          </cell>
          <cell r="JZ329">
            <v>0</v>
          </cell>
          <cell r="KA329">
            <v>0</v>
          </cell>
          <cell r="KB329">
            <v>0</v>
          </cell>
          <cell r="KC329">
            <v>0</v>
          </cell>
          <cell r="KD329">
            <v>0</v>
          </cell>
          <cell r="KE329">
            <v>4536433.5599999996</v>
          </cell>
          <cell r="KF329">
            <v>1179892.3799999999</v>
          </cell>
          <cell r="KG329">
            <v>561268.66</v>
          </cell>
          <cell r="KH329">
            <v>586331.29</v>
          </cell>
          <cell r="KI329">
            <v>48059.64</v>
          </cell>
          <cell r="KJ329">
            <v>1958</v>
          </cell>
          <cell r="KK329">
            <v>478923.15</v>
          </cell>
        </row>
        <row r="330">
          <cell r="A330">
            <v>327</v>
          </cell>
          <cell r="B330">
            <v>7110</v>
          </cell>
          <cell r="C330" t="str">
            <v>Woodward-Granger Comm School District</v>
          </cell>
          <cell r="D330">
            <v>6598985.4800000004</v>
          </cell>
          <cell r="E330">
            <v>2042419.13</v>
          </cell>
          <cell r="F330">
            <v>2351860.85</v>
          </cell>
          <cell r="G330">
            <v>215423.29</v>
          </cell>
          <cell r="H330">
            <v>13884.64</v>
          </cell>
          <cell r="I330">
            <v>30664.18</v>
          </cell>
          <cell r="J330">
            <v>0</v>
          </cell>
          <cell r="K330">
            <v>0</v>
          </cell>
          <cell r="L330">
            <v>0</v>
          </cell>
          <cell r="M330">
            <v>0</v>
          </cell>
          <cell r="N330">
            <v>0</v>
          </cell>
          <cell r="O330">
            <v>0</v>
          </cell>
          <cell r="P330">
            <v>0</v>
          </cell>
          <cell r="Q330">
            <v>0</v>
          </cell>
          <cell r="R330">
            <v>229000.25</v>
          </cell>
          <cell r="S330">
            <v>70506</v>
          </cell>
          <cell r="T330">
            <v>26188.84</v>
          </cell>
          <cell r="U330">
            <v>247.13</v>
          </cell>
          <cell r="V330">
            <v>0</v>
          </cell>
          <cell r="W330">
            <v>540</v>
          </cell>
          <cell r="X330">
            <v>0</v>
          </cell>
          <cell r="Y330">
            <v>151093.95000000001</v>
          </cell>
          <cell r="Z330">
            <v>50233.41</v>
          </cell>
          <cell r="AA330">
            <v>0</v>
          </cell>
          <cell r="AB330">
            <v>1526.4</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39558</v>
          </cell>
          <cell r="BY330">
            <v>0</v>
          </cell>
          <cell r="BZ330">
            <v>0</v>
          </cell>
          <cell r="CA330">
            <v>561</v>
          </cell>
          <cell r="CB330">
            <v>0</v>
          </cell>
          <cell r="CC330">
            <v>0</v>
          </cell>
          <cell r="CD330">
            <v>0</v>
          </cell>
          <cell r="CE330">
            <v>0</v>
          </cell>
          <cell r="CF330">
            <v>8988.8700000000008</v>
          </cell>
          <cell r="CG330">
            <v>0</v>
          </cell>
          <cell r="CH330">
            <v>0</v>
          </cell>
          <cell r="CI330">
            <v>0</v>
          </cell>
          <cell r="CJ330">
            <v>105030.43</v>
          </cell>
          <cell r="CK330">
            <v>47971.25</v>
          </cell>
          <cell r="CL330">
            <v>8267.66</v>
          </cell>
          <cell r="CM330">
            <v>7624.39</v>
          </cell>
          <cell r="CN330">
            <v>0</v>
          </cell>
          <cell r="CO330">
            <v>0</v>
          </cell>
          <cell r="CP330">
            <v>0</v>
          </cell>
          <cell r="CQ330">
            <v>0</v>
          </cell>
          <cell r="CR330">
            <v>0</v>
          </cell>
          <cell r="CS330">
            <v>7379.26</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20311.560000000001</v>
          </cell>
          <cell r="DH330">
            <v>1000</v>
          </cell>
          <cell r="DI330">
            <v>0</v>
          </cell>
          <cell r="DJ330">
            <v>6761</v>
          </cell>
          <cell r="DK330">
            <v>0</v>
          </cell>
          <cell r="DL330">
            <v>260720.02</v>
          </cell>
          <cell r="DM330">
            <v>53650.87</v>
          </cell>
          <cell r="DN330">
            <v>19036.080000000002</v>
          </cell>
          <cell r="DO330">
            <v>3085.89</v>
          </cell>
          <cell r="DP330">
            <v>0</v>
          </cell>
          <cell r="DQ330">
            <v>3839.6</v>
          </cell>
          <cell r="DR330">
            <v>0</v>
          </cell>
          <cell r="DS330">
            <v>0</v>
          </cell>
          <cell r="DT330">
            <v>0</v>
          </cell>
          <cell r="DU330">
            <v>1277</v>
          </cell>
          <cell r="DV330">
            <v>0</v>
          </cell>
          <cell r="DW330">
            <v>0</v>
          </cell>
          <cell r="DX330">
            <v>0</v>
          </cell>
          <cell r="DY330">
            <v>0</v>
          </cell>
          <cell r="DZ330">
            <v>625491.01</v>
          </cell>
          <cell r="EA330">
            <v>159756.20000000001</v>
          </cell>
          <cell r="EB330">
            <v>21069.67</v>
          </cell>
          <cell r="EC330">
            <v>1391.43</v>
          </cell>
          <cell r="ED330">
            <v>0</v>
          </cell>
          <cell r="EE330">
            <v>3338</v>
          </cell>
          <cell r="EF330">
            <v>0</v>
          </cell>
          <cell r="EG330">
            <v>130211.38</v>
          </cell>
          <cell r="EH330">
            <v>51475.75</v>
          </cell>
          <cell r="EI330">
            <v>31142.16</v>
          </cell>
          <cell r="EJ330">
            <v>3161.95</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4501.91</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14099.63</v>
          </cell>
          <cell r="GA330">
            <v>21918.46</v>
          </cell>
          <cell r="GB330">
            <v>828.62</v>
          </cell>
          <cell r="GC330">
            <v>0</v>
          </cell>
          <cell r="GD330">
            <v>0</v>
          </cell>
          <cell r="GE330">
            <v>0</v>
          </cell>
          <cell r="GF330">
            <v>0</v>
          </cell>
          <cell r="GG330">
            <v>0</v>
          </cell>
          <cell r="GH330">
            <v>0</v>
          </cell>
          <cell r="GI330">
            <v>0</v>
          </cell>
          <cell r="GJ330">
            <v>0</v>
          </cell>
          <cell r="GK330">
            <v>436423.19</v>
          </cell>
          <cell r="GL330">
            <v>140664.76</v>
          </cell>
          <cell r="GM330">
            <v>276541.5</v>
          </cell>
          <cell r="GN330">
            <v>411523.51</v>
          </cell>
          <cell r="GO330">
            <v>125459.4</v>
          </cell>
          <cell r="GP330">
            <v>0</v>
          </cell>
          <cell r="GQ330">
            <v>0</v>
          </cell>
          <cell r="GR330">
            <v>190056.46</v>
          </cell>
          <cell r="GS330">
            <v>55645.1</v>
          </cell>
          <cell r="GT330">
            <v>63332.26</v>
          </cell>
          <cell r="GU330">
            <v>101356.72</v>
          </cell>
          <cell r="GV330">
            <v>0</v>
          </cell>
          <cell r="GW330">
            <v>857.75</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cell r="IA330">
            <v>0</v>
          </cell>
          <cell r="IB330">
            <v>0</v>
          </cell>
          <cell r="IC330">
            <v>0</v>
          </cell>
          <cell r="ID330">
            <v>0</v>
          </cell>
          <cell r="IE330">
            <v>0</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443719</v>
          </cell>
          <cell r="IV330">
            <v>0</v>
          </cell>
          <cell r="IW330">
            <v>0</v>
          </cell>
          <cell r="IX330">
            <v>0</v>
          </cell>
          <cell r="IY330">
            <v>0</v>
          </cell>
          <cell r="IZ330">
            <v>0</v>
          </cell>
          <cell r="JA330">
            <v>0</v>
          </cell>
          <cell r="JB330">
            <v>14129.14</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cell r="JX330">
            <v>0</v>
          </cell>
          <cell r="JY330">
            <v>0</v>
          </cell>
          <cell r="JZ330">
            <v>0</v>
          </cell>
          <cell r="KA330">
            <v>0</v>
          </cell>
          <cell r="KB330">
            <v>0</v>
          </cell>
          <cell r="KC330">
            <v>0</v>
          </cell>
          <cell r="KD330">
            <v>0</v>
          </cell>
          <cell r="KE330">
            <v>8727012.1699999999</v>
          </cell>
          <cell r="KF330">
            <v>2672322.4700000002</v>
          </cell>
          <cell r="KG330">
            <v>2870466.75</v>
          </cell>
          <cell r="KH330">
            <v>769429.21</v>
          </cell>
          <cell r="KI330">
            <v>161262.5</v>
          </cell>
          <cell r="KJ330">
            <v>47390.15</v>
          </cell>
          <cell r="KK330">
            <v>457848.14</v>
          </cell>
        </row>
        <row r="331">
          <cell r="A331">
            <v>328</v>
          </cell>
          <cell r="B331">
            <v>9201</v>
          </cell>
          <cell r="C331" t="str">
            <v>Keystone AEA</v>
          </cell>
          <cell r="D331">
            <v>0</v>
          </cell>
          <cell r="E331">
            <v>0</v>
          </cell>
          <cell r="F331">
            <v>0</v>
          </cell>
          <cell r="G331">
            <v>2501.56</v>
          </cell>
          <cell r="H331">
            <v>0</v>
          </cell>
          <cell r="I331">
            <v>0</v>
          </cell>
          <cell r="J331">
            <v>0</v>
          </cell>
          <cell r="K331">
            <v>993582.07</v>
          </cell>
          <cell r="L331">
            <v>256271.68</v>
          </cell>
          <cell r="M331">
            <v>9329.91</v>
          </cell>
          <cell r="N331">
            <v>0</v>
          </cell>
          <cell r="O331">
            <v>4653</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1547030.63</v>
          </cell>
          <cell r="AG331">
            <v>401787.61</v>
          </cell>
          <cell r="AH331">
            <v>22222.29</v>
          </cell>
          <cell r="AI331">
            <v>0</v>
          </cell>
          <cell r="AJ331">
            <v>6991.42</v>
          </cell>
          <cell r="AK331">
            <v>135</v>
          </cell>
          <cell r="AL331">
            <v>0</v>
          </cell>
          <cell r="AM331">
            <v>3070756.21</v>
          </cell>
          <cell r="AN331">
            <v>832404.91</v>
          </cell>
          <cell r="AO331">
            <v>90365.15</v>
          </cell>
          <cell r="AP331">
            <v>2303.33</v>
          </cell>
          <cell r="AQ331">
            <v>13145.8</v>
          </cell>
          <cell r="AR331">
            <v>0</v>
          </cell>
          <cell r="AS331">
            <v>0</v>
          </cell>
          <cell r="AT331">
            <v>765055.8</v>
          </cell>
          <cell r="AU331">
            <v>224662.81</v>
          </cell>
          <cell r="AV331">
            <v>13743.02</v>
          </cell>
          <cell r="AW331">
            <v>1172.04</v>
          </cell>
          <cell r="AX331">
            <v>3536</v>
          </cell>
          <cell r="AY331">
            <v>0</v>
          </cell>
          <cell r="AZ331">
            <v>0</v>
          </cell>
          <cell r="BA331">
            <v>330821.5</v>
          </cell>
          <cell r="BB331">
            <v>89697.01</v>
          </cell>
          <cell r="BC331">
            <v>4211.05</v>
          </cell>
          <cell r="BD331">
            <v>2869.65</v>
          </cell>
          <cell r="BE331">
            <v>1253</v>
          </cell>
          <cell r="BF331">
            <v>0</v>
          </cell>
          <cell r="BG331">
            <v>0</v>
          </cell>
          <cell r="BH331">
            <v>0</v>
          </cell>
          <cell r="BI331">
            <v>0</v>
          </cell>
          <cell r="BJ331">
            <v>354079.73</v>
          </cell>
          <cell r="BK331">
            <v>0</v>
          </cell>
          <cell r="BL331">
            <v>0</v>
          </cell>
          <cell r="BM331">
            <v>0</v>
          </cell>
          <cell r="BN331">
            <v>0</v>
          </cell>
          <cell r="BO331">
            <v>1859.92</v>
          </cell>
          <cell r="BP331">
            <v>322.33</v>
          </cell>
          <cell r="BQ331">
            <v>19.25</v>
          </cell>
          <cell r="BR331">
            <v>0</v>
          </cell>
          <cell r="BS331">
            <v>0</v>
          </cell>
          <cell r="BT331">
            <v>0</v>
          </cell>
          <cell r="BU331">
            <v>0</v>
          </cell>
          <cell r="BV331">
            <v>4077638.43</v>
          </cell>
          <cell r="BW331">
            <v>1081520.7</v>
          </cell>
          <cell r="BX331">
            <v>205639.42</v>
          </cell>
          <cell r="BY331">
            <v>55502.04</v>
          </cell>
          <cell r="BZ331">
            <v>20117.09</v>
          </cell>
          <cell r="CA331">
            <v>2840</v>
          </cell>
          <cell r="CB331">
            <v>8738.9500000000007</v>
          </cell>
          <cell r="CC331">
            <v>98136.74</v>
          </cell>
          <cell r="CD331">
            <v>27893.95</v>
          </cell>
          <cell r="CE331">
            <v>1245.6199999999999</v>
          </cell>
          <cell r="CF331">
            <v>516894.57</v>
          </cell>
          <cell r="CG331">
            <v>449.5</v>
          </cell>
          <cell r="CH331">
            <v>230</v>
          </cell>
          <cell r="CI331">
            <v>0</v>
          </cell>
          <cell r="CJ331">
            <v>670899.14</v>
          </cell>
          <cell r="CK331">
            <v>191936.39</v>
          </cell>
          <cell r="CL331">
            <v>192323.93</v>
          </cell>
          <cell r="CM331">
            <v>6204.94</v>
          </cell>
          <cell r="CN331">
            <v>1716.8</v>
          </cell>
          <cell r="CO331">
            <v>50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130862.48</v>
          </cell>
          <cell r="DH331">
            <v>65.98</v>
          </cell>
          <cell r="DI331">
            <v>0</v>
          </cell>
          <cell r="DJ331">
            <v>11060</v>
          </cell>
          <cell r="DK331">
            <v>0</v>
          </cell>
          <cell r="DL331">
            <v>255950.44</v>
          </cell>
          <cell r="DM331">
            <v>50871.27</v>
          </cell>
          <cell r="DN331">
            <v>3308.96</v>
          </cell>
          <cell r="DO331">
            <v>8487.7199999999993</v>
          </cell>
          <cell r="DP331">
            <v>0</v>
          </cell>
          <cell r="DQ331">
            <v>1856</v>
          </cell>
          <cell r="DR331">
            <v>27530.5</v>
          </cell>
          <cell r="DS331">
            <v>337811.14</v>
          </cell>
          <cell r="DT331">
            <v>87593.32</v>
          </cell>
          <cell r="DU331">
            <v>1428.92</v>
          </cell>
          <cell r="DV331">
            <v>1027.2</v>
          </cell>
          <cell r="DW331">
            <v>2048</v>
          </cell>
          <cell r="DX331">
            <v>2630</v>
          </cell>
          <cell r="DY331">
            <v>-4996.57</v>
          </cell>
          <cell r="DZ331">
            <v>1206083.48</v>
          </cell>
          <cell r="EA331">
            <v>343890.34</v>
          </cell>
          <cell r="EB331">
            <v>48275.45</v>
          </cell>
          <cell r="EC331">
            <v>16322.01</v>
          </cell>
          <cell r="ED331">
            <v>4800.2299999999996</v>
          </cell>
          <cell r="EE331">
            <v>558</v>
          </cell>
          <cell r="EF331">
            <v>0</v>
          </cell>
          <cell r="EG331">
            <v>409796.82</v>
          </cell>
          <cell r="EH331">
            <v>110806.91</v>
          </cell>
          <cell r="EI331">
            <v>6880.56</v>
          </cell>
          <cell r="EJ331">
            <v>1988.5</v>
          </cell>
          <cell r="EK331">
            <v>0</v>
          </cell>
          <cell r="EL331">
            <v>525</v>
          </cell>
          <cell r="EM331">
            <v>0</v>
          </cell>
          <cell r="EN331">
            <v>405596.12</v>
          </cell>
          <cell r="EO331">
            <v>146528.85999999999</v>
          </cell>
          <cell r="EP331">
            <v>162</v>
          </cell>
          <cell r="EQ331">
            <v>15370.2</v>
          </cell>
          <cell r="ER331">
            <v>449.5</v>
          </cell>
          <cell r="ES331">
            <v>0</v>
          </cell>
          <cell r="ET331">
            <v>0</v>
          </cell>
          <cell r="EU331">
            <v>26773.14</v>
          </cell>
          <cell r="EV331">
            <v>13688.69</v>
          </cell>
          <cell r="EW331">
            <v>1662.61</v>
          </cell>
          <cell r="EX331">
            <v>14782.9</v>
          </cell>
          <cell r="EY331">
            <v>0</v>
          </cell>
          <cell r="EZ331">
            <v>0</v>
          </cell>
          <cell r="FA331">
            <v>-33602.589999999997</v>
          </cell>
          <cell r="FB331">
            <v>0</v>
          </cell>
          <cell r="FC331">
            <v>0</v>
          </cell>
          <cell r="FD331">
            <v>850</v>
          </cell>
          <cell r="FE331">
            <v>0</v>
          </cell>
          <cell r="FF331">
            <v>0</v>
          </cell>
          <cell r="FG331">
            <v>0</v>
          </cell>
          <cell r="FH331">
            <v>0</v>
          </cell>
          <cell r="FI331">
            <v>0</v>
          </cell>
          <cell r="FJ331">
            <v>0</v>
          </cell>
          <cell r="FK331">
            <v>2239.56</v>
          </cell>
          <cell r="FL331">
            <v>428.76</v>
          </cell>
          <cell r="FM331">
            <v>0</v>
          </cell>
          <cell r="FN331">
            <v>0</v>
          </cell>
          <cell r="FO331">
            <v>0</v>
          </cell>
          <cell r="FP331">
            <v>107190.95</v>
          </cell>
          <cell r="FQ331">
            <v>24159.759999999998</v>
          </cell>
          <cell r="FR331">
            <v>29205.03</v>
          </cell>
          <cell r="FS331">
            <v>3272.22</v>
          </cell>
          <cell r="FT331">
            <v>0</v>
          </cell>
          <cell r="FU331">
            <v>3418</v>
          </cell>
          <cell r="FV331">
            <v>0</v>
          </cell>
          <cell r="FW331">
            <v>311227.06</v>
          </cell>
          <cell r="FX331">
            <v>76522.94</v>
          </cell>
          <cell r="FY331">
            <v>87319.9</v>
          </cell>
          <cell r="FZ331">
            <v>1073.4000000000001</v>
          </cell>
          <cell r="GA331">
            <v>2602</v>
          </cell>
          <cell r="GB331">
            <v>0</v>
          </cell>
          <cell r="GC331">
            <v>0</v>
          </cell>
          <cell r="GD331">
            <v>0</v>
          </cell>
          <cell r="GE331">
            <v>0</v>
          </cell>
          <cell r="GF331">
            <v>0</v>
          </cell>
          <cell r="GG331">
            <v>0</v>
          </cell>
          <cell r="GH331">
            <v>0</v>
          </cell>
          <cell r="GI331">
            <v>0</v>
          </cell>
          <cell r="GJ331">
            <v>0</v>
          </cell>
          <cell r="GK331">
            <v>157649.23000000001</v>
          </cell>
          <cell r="GL331">
            <v>55610.12</v>
          </cell>
          <cell r="GM331">
            <v>257979.03</v>
          </cell>
          <cell r="GN331">
            <v>186831.69</v>
          </cell>
          <cell r="GO331">
            <v>4265.88</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41181.06</v>
          </cell>
          <cell r="HU331">
            <v>13913.08</v>
          </cell>
          <cell r="HV331">
            <v>132.24</v>
          </cell>
          <cell r="HW331">
            <v>1899.03</v>
          </cell>
          <cell r="HX331">
            <v>899</v>
          </cell>
          <cell r="HY331">
            <v>75</v>
          </cell>
          <cell r="HZ331">
            <v>2329.71</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1434471</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cell r="JX331">
            <v>0</v>
          </cell>
          <cell r="JY331">
            <v>0</v>
          </cell>
          <cell r="JZ331">
            <v>0</v>
          </cell>
          <cell r="KA331">
            <v>0</v>
          </cell>
          <cell r="KB331">
            <v>0</v>
          </cell>
          <cell r="KC331">
            <v>0</v>
          </cell>
          <cell r="KD331">
            <v>0</v>
          </cell>
          <cell r="KE331">
            <v>14815039.880000001</v>
          </cell>
          <cell r="KF331">
            <v>4030082.68</v>
          </cell>
          <cell r="KG331">
            <v>1463486.11</v>
          </cell>
          <cell r="KH331">
            <v>838997.74</v>
          </cell>
          <cell r="KI331">
            <v>66927.22</v>
          </cell>
          <cell r="KJ331">
            <v>23377</v>
          </cell>
          <cell r="KK331">
            <v>1434471</v>
          </cell>
        </row>
        <row r="332">
          <cell r="A332">
            <v>329</v>
          </cell>
          <cell r="B332">
            <v>9205</v>
          </cell>
          <cell r="C332" t="str">
            <v>Prairie Lakes AEA</v>
          </cell>
          <cell r="D332">
            <v>3852.5</v>
          </cell>
          <cell r="E332">
            <v>9104.43</v>
          </cell>
          <cell r="F332">
            <v>31.98</v>
          </cell>
          <cell r="G332">
            <v>7545.11</v>
          </cell>
          <cell r="H332">
            <v>0</v>
          </cell>
          <cell r="I332">
            <v>0</v>
          </cell>
          <cell r="J332">
            <v>0</v>
          </cell>
          <cell r="K332">
            <v>1184151.1000000001</v>
          </cell>
          <cell r="L332">
            <v>335121.36</v>
          </cell>
          <cell r="M332">
            <v>23357.37</v>
          </cell>
          <cell r="N332">
            <v>845.7</v>
          </cell>
          <cell r="O332">
            <v>0</v>
          </cell>
          <cell r="P332">
            <v>0</v>
          </cell>
          <cell r="Q332">
            <v>0</v>
          </cell>
          <cell r="R332">
            <v>3351658.84</v>
          </cell>
          <cell r="S332">
            <v>981429.18</v>
          </cell>
          <cell r="T332">
            <v>606201.76</v>
          </cell>
          <cell r="U332">
            <v>22323.4</v>
          </cell>
          <cell r="V332">
            <v>0</v>
          </cell>
          <cell r="W332">
            <v>0</v>
          </cell>
          <cell r="X332">
            <v>71320</v>
          </cell>
          <cell r="Y332">
            <v>0</v>
          </cell>
          <cell r="Z332">
            <v>0</v>
          </cell>
          <cell r="AA332">
            <v>719.1</v>
          </cell>
          <cell r="AB332">
            <v>24299.97</v>
          </cell>
          <cell r="AC332">
            <v>0</v>
          </cell>
          <cell r="AD332">
            <v>0</v>
          </cell>
          <cell r="AE332">
            <v>0</v>
          </cell>
          <cell r="AF332">
            <v>800653.64</v>
          </cell>
          <cell r="AG332">
            <v>236271.56</v>
          </cell>
          <cell r="AH332">
            <v>18185.52</v>
          </cell>
          <cell r="AI332">
            <v>67.349999999999994</v>
          </cell>
          <cell r="AJ332">
            <v>0</v>
          </cell>
          <cell r="AK332">
            <v>125</v>
          </cell>
          <cell r="AL332">
            <v>2981</v>
          </cell>
          <cell r="AM332">
            <v>3605241.9</v>
          </cell>
          <cell r="AN332">
            <v>1185976.72</v>
          </cell>
          <cell r="AO332">
            <v>105065.43</v>
          </cell>
          <cell r="AP332">
            <v>12666.34</v>
          </cell>
          <cell r="AQ332">
            <v>0</v>
          </cell>
          <cell r="AR332">
            <v>0</v>
          </cell>
          <cell r="AS332">
            <v>0</v>
          </cell>
          <cell r="AT332">
            <v>713134.1</v>
          </cell>
          <cell r="AU332">
            <v>220860.3</v>
          </cell>
          <cell r="AV332">
            <v>32748.69</v>
          </cell>
          <cell r="AW332">
            <v>3096.92</v>
          </cell>
          <cell r="AX332">
            <v>0</v>
          </cell>
          <cell r="AY332">
            <v>2124.83</v>
          </cell>
          <cell r="AZ332">
            <v>0</v>
          </cell>
          <cell r="BA332">
            <v>426482.62</v>
          </cell>
          <cell r="BB332">
            <v>127820.21</v>
          </cell>
          <cell r="BC332">
            <v>17227.41</v>
          </cell>
          <cell r="BD332">
            <v>2564.5300000000002</v>
          </cell>
          <cell r="BE332">
            <v>0</v>
          </cell>
          <cell r="BF332">
            <v>0</v>
          </cell>
          <cell r="BG332">
            <v>0</v>
          </cell>
          <cell r="BH332">
            <v>0</v>
          </cell>
          <cell r="BI332">
            <v>0</v>
          </cell>
          <cell r="BJ332">
            <v>301435.05</v>
          </cell>
          <cell r="BK332">
            <v>0</v>
          </cell>
          <cell r="BL332">
            <v>0</v>
          </cell>
          <cell r="BM332">
            <v>0</v>
          </cell>
          <cell r="BN332">
            <v>0</v>
          </cell>
          <cell r="BO332">
            <v>121585.94</v>
          </cell>
          <cell r="BP332">
            <v>63866.41</v>
          </cell>
          <cell r="BQ332">
            <v>170729.47</v>
          </cell>
          <cell r="BR332">
            <v>10977.61</v>
          </cell>
          <cell r="BS332">
            <v>0</v>
          </cell>
          <cell r="BT332">
            <v>0</v>
          </cell>
          <cell r="BU332">
            <v>2462</v>
          </cell>
          <cell r="BV332">
            <v>1647183.47</v>
          </cell>
          <cell r="BW332">
            <v>457629.43</v>
          </cell>
          <cell r="BX332">
            <v>383965.94</v>
          </cell>
          <cell r="BY332">
            <v>65178.94</v>
          </cell>
          <cell r="BZ332">
            <v>0</v>
          </cell>
          <cell r="CA332">
            <v>214</v>
          </cell>
          <cell r="CB332">
            <v>0</v>
          </cell>
          <cell r="CC332">
            <v>116251.42</v>
          </cell>
          <cell r="CD332">
            <v>47579.19</v>
          </cell>
          <cell r="CE332">
            <v>1527.29</v>
          </cell>
          <cell r="CF332">
            <v>233887.17</v>
          </cell>
          <cell r="CG332">
            <v>0</v>
          </cell>
          <cell r="CH332">
            <v>0</v>
          </cell>
          <cell r="CI332">
            <v>0</v>
          </cell>
          <cell r="CJ332">
            <v>464622.94</v>
          </cell>
          <cell r="CK332">
            <v>134360.16</v>
          </cell>
          <cell r="CL332">
            <v>22563.67</v>
          </cell>
          <cell r="CM332">
            <v>11513.51</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50335.09</v>
          </cell>
          <cell r="DH332">
            <v>4593.12</v>
          </cell>
          <cell r="DI332">
            <v>0</v>
          </cell>
          <cell r="DJ332">
            <v>8701</v>
          </cell>
          <cell r="DK332">
            <v>0</v>
          </cell>
          <cell r="DL332">
            <v>211930.22</v>
          </cell>
          <cell r="DM332">
            <v>36821.339999999997</v>
          </cell>
          <cell r="DN332">
            <v>146003.32</v>
          </cell>
          <cell r="DO332">
            <v>4670.42</v>
          </cell>
          <cell r="DP332">
            <v>0</v>
          </cell>
          <cell r="DQ332">
            <v>1566</v>
          </cell>
          <cell r="DR332">
            <v>0</v>
          </cell>
          <cell r="DS332">
            <v>270594.24</v>
          </cell>
          <cell r="DT332">
            <v>63738.28</v>
          </cell>
          <cell r="DU332">
            <v>10801.03</v>
          </cell>
          <cell r="DV332">
            <v>329.15</v>
          </cell>
          <cell r="DW332">
            <v>0</v>
          </cell>
          <cell r="DX332">
            <v>1526</v>
          </cell>
          <cell r="DY332">
            <v>0</v>
          </cell>
          <cell r="DZ332">
            <v>1152844.3600000001</v>
          </cell>
          <cell r="EA332">
            <v>371587.41</v>
          </cell>
          <cell r="EB332">
            <v>133526.07999999999</v>
          </cell>
          <cell r="EC332">
            <v>33225.839999999997</v>
          </cell>
          <cell r="ED332">
            <v>0</v>
          </cell>
          <cell r="EE332">
            <v>4871</v>
          </cell>
          <cell r="EF332">
            <v>0</v>
          </cell>
          <cell r="EG332">
            <v>268071.12</v>
          </cell>
          <cell r="EH332">
            <v>64338.53</v>
          </cell>
          <cell r="EI332">
            <v>25486.35</v>
          </cell>
          <cell r="EJ332">
            <v>19035.45</v>
          </cell>
          <cell r="EK332">
            <v>0</v>
          </cell>
          <cell r="EL332">
            <v>850</v>
          </cell>
          <cell r="EM332">
            <v>-77950</v>
          </cell>
          <cell r="EN332">
            <v>28218.29</v>
          </cell>
          <cell r="EO332">
            <v>13901.02</v>
          </cell>
          <cell r="EP332">
            <v>2915.25</v>
          </cell>
          <cell r="EQ332">
            <v>206.74</v>
          </cell>
          <cell r="ER332">
            <v>0</v>
          </cell>
          <cell r="ES332">
            <v>0</v>
          </cell>
          <cell r="ET332">
            <v>0</v>
          </cell>
          <cell r="EU332">
            <v>140935.16</v>
          </cell>
          <cell r="EV332">
            <v>69479.16</v>
          </cell>
          <cell r="EW332">
            <v>58687.87</v>
          </cell>
          <cell r="EX332">
            <v>90619.76</v>
          </cell>
          <cell r="EY332">
            <v>0</v>
          </cell>
          <cell r="EZ332">
            <v>0</v>
          </cell>
          <cell r="FA332">
            <v>0</v>
          </cell>
          <cell r="FB332">
            <v>0</v>
          </cell>
          <cell r="FC332">
            <v>0</v>
          </cell>
          <cell r="FD332">
            <v>0</v>
          </cell>
          <cell r="FE332">
            <v>0</v>
          </cell>
          <cell r="FF332">
            <v>0</v>
          </cell>
          <cell r="FG332">
            <v>0</v>
          </cell>
          <cell r="FH332">
            <v>0</v>
          </cell>
          <cell r="FI332">
            <v>149354.23999999999</v>
          </cell>
          <cell r="FJ332">
            <v>37507.919999999998</v>
          </cell>
          <cell r="FK332">
            <v>662</v>
          </cell>
          <cell r="FL332">
            <v>15775.44</v>
          </cell>
          <cell r="FM332">
            <v>0</v>
          </cell>
          <cell r="FN332">
            <v>50</v>
          </cell>
          <cell r="FO332">
            <v>0</v>
          </cell>
          <cell r="FP332">
            <v>0</v>
          </cell>
          <cell r="FQ332">
            <v>0</v>
          </cell>
          <cell r="FR332">
            <v>2506.6</v>
          </cell>
          <cell r="FS332">
            <v>0</v>
          </cell>
          <cell r="FT332">
            <v>0</v>
          </cell>
          <cell r="FU332">
            <v>0</v>
          </cell>
          <cell r="FV332">
            <v>0</v>
          </cell>
          <cell r="FW332">
            <v>209340.08</v>
          </cell>
          <cell r="FX332">
            <v>62263.08</v>
          </cell>
          <cell r="FY332">
            <v>64498.68</v>
          </cell>
          <cell r="FZ332">
            <v>99511.64</v>
          </cell>
          <cell r="GA332">
            <v>22808.240000000002</v>
          </cell>
          <cell r="GB332">
            <v>0</v>
          </cell>
          <cell r="GC332">
            <v>0</v>
          </cell>
          <cell r="GD332">
            <v>0</v>
          </cell>
          <cell r="GE332">
            <v>0</v>
          </cell>
          <cell r="GF332">
            <v>0</v>
          </cell>
          <cell r="GG332">
            <v>0</v>
          </cell>
          <cell r="GH332">
            <v>0</v>
          </cell>
          <cell r="GI332">
            <v>0</v>
          </cell>
          <cell r="GJ332">
            <v>0</v>
          </cell>
          <cell r="GK332">
            <v>65416.91</v>
          </cell>
          <cell r="GL332">
            <v>120832.77</v>
          </cell>
          <cell r="GM332">
            <v>464326.58</v>
          </cell>
          <cell r="GN332">
            <v>19261.87</v>
          </cell>
          <cell r="GO332">
            <v>2196.06</v>
          </cell>
          <cell r="GP332">
            <v>340</v>
          </cell>
          <cell r="GQ332">
            <v>0</v>
          </cell>
          <cell r="GR332">
            <v>0</v>
          </cell>
          <cell r="GS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89846.09</v>
          </cell>
          <cell r="HU332">
            <v>34096.43</v>
          </cell>
          <cell r="HV332">
            <v>1213.45</v>
          </cell>
          <cell r="HW332">
            <v>13303.79</v>
          </cell>
          <cell r="HX332">
            <v>0</v>
          </cell>
          <cell r="HY332">
            <v>0</v>
          </cell>
          <cell r="HZ332">
            <v>1187</v>
          </cell>
          <cell r="IA332">
            <v>0</v>
          </cell>
          <cell r="IB332">
            <v>0</v>
          </cell>
          <cell r="IC332">
            <v>0</v>
          </cell>
          <cell r="ID332">
            <v>0</v>
          </cell>
          <cell r="IE332">
            <v>0</v>
          </cell>
          <cell r="IF332">
            <v>0</v>
          </cell>
          <cell r="IG332">
            <v>0</v>
          </cell>
          <cell r="IH332">
            <v>0</v>
          </cell>
          <cell r="II332">
            <v>0</v>
          </cell>
          <cell r="IJ332">
            <v>0</v>
          </cell>
          <cell r="IK332">
            <v>0</v>
          </cell>
          <cell r="IL332">
            <v>0</v>
          </cell>
          <cell r="IM332">
            <v>0</v>
          </cell>
          <cell r="IN332">
            <v>0</v>
          </cell>
          <cell r="IO332">
            <v>0</v>
          </cell>
          <cell r="IP332">
            <v>0</v>
          </cell>
          <cell r="IQ332">
            <v>0</v>
          </cell>
          <cell r="IR332">
            <v>0</v>
          </cell>
          <cell r="IS332">
            <v>0</v>
          </cell>
          <cell r="IT332">
            <v>0</v>
          </cell>
          <cell r="IU332">
            <v>1476048</v>
          </cell>
          <cell r="IV332">
            <v>0</v>
          </cell>
          <cell r="IW332">
            <v>0</v>
          </cell>
          <cell r="IX332">
            <v>0</v>
          </cell>
          <cell r="IY332">
            <v>0</v>
          </cell>
          <cell r="IZ332">
            <v>0</v>
          </cell>
          <cell r="JA332">
            <v>0</v>
          </cell>
          <cell r="JB332">
            <v>0</v>
          </cell>
          <cell r="JC332">
            <v>0</v>
          </cell>
          <cell r="JD332">
            <v>48050.61</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cell r="JX332">
            <v>0</v>
          </cell>
          <cell r="JY332">
            <v>0</v>
          </cell>
          <cell r="JZ332">
            <v>0</v>
          </cell>
          <cell r="KA332">
            <v>0</v>
          </cell>
          <cell r="KB332">
            <v>0</v>
          </cell>
          <cell r="KC332">
            <v>0</v>
          </cell>
          <cell r="KD332">
            <v>0</v>
          </cell>
          <cell r="KE332">
            <v>15021369.18</v>
          </cell>
          <cell r="KF332">
            <v>4722635.5</v>
          </cell>
          <cell r="KG332">
            <v>2644720.98</v>
          </cell>
          <cell r="KH332">
            <v>695499.77</v>
          </cell>
          <cell r="KI332">
            <v>25004.3</v>
          </cell>
          <cell r="KJ332">
            <v>20367.830000000002</v>
          </cell>
          <cell r="KK332">
            <v>1476048</v>
          </cell>
        </row>
        <row r="333">
          <cell r="A333">
            <v>330</v>
          </cell>
          <cell r="B333">
            <v>9207</v>
          </cell>
          <cell r="C333" t="str">
            <v>Central Rivers AEA</v>
          </cell>
          <cell r="D333">
            <v>2406951.81</v>
          </cell>
          <cell r="E333">
            <v>761279.59</v>
          </cell>
          <cell r="F333">
            <v>38413.07</v>
          </cell>
          <cell r="G333">
            <v>28537.64</v>
          </cell>
          <cell r="H333">
            <v>2287</v>
          </cell>
          <cell r="I333">
            <v>0</v>
          </cell>
          <cell r="J333">
            <v>0</v>
          </cell>
          <cell r="K333">
            <v>2262333.2999999998</v>
          </cell>
          <cell r="L333">
            <v>694147.8</v>
          </cell>
          <cell r="M333">
            <v>28229.49</v>
          </cell>
          <cell r="N333">
            <v>0</v>
          </cell>
          <cell r="O333">
            <v>0</v>
          </cell>
          <cell r="P333">
            <v>0</v>
          </cell>
          <cell r="Q333">
            <v>0</v>
          </cell>
          <cell r="R333">
            <v>635706.02</v>
          </cell>
          <cell r="S333">
            <v>198721.37</v>
          </cell>
          <cell r="T333">
            <v>28147.03</v>
          </cell>
          <cell r="U333">
            <v>2256.04</v>
          </cell>
          <cell r="V333">
            <v>0</v>
          </cell>
          <cell r="W333">
            <v>0</v>
          </cell>
          <cell r="X333">
            <v>0</v>
          </cell>
          <cell r="Y333">
            <v>0</v>
          </cell>
          <cell r="Z333">
            <v>0</v>
          </cell>
          <cell r="AA333">
            <v>0</v>
          </cell>
          <cell r="AB333">
            <v>0</v>
          </cell>
          <cell r="AC333">
            <v>0</v>
          </cell>
          <cell r="AD333">
            <v>0</v>
          </cell>
          <cell r="AE333">
            <v>0</v>
          </cell>
          <cell r="AF333">
            <v>2534349.5499999998</v>
          </cell>
          <cell r="AG333">
            <v>768714.12</v>
          </cell>
          <cell r="AH333">
            <v>29179.58</v>
          </cell>
          <cell r="AI333">
            <v>30.6</v>
          </cell>
          <cell r="AJ333">
            <v>0</v>
          </cell>
          <cell r="AK333">
            <v>0</v>
          </cell>
          <cell r="AL333">
            <v>0</v>
          </cell>
          <cell r="AM333">
            <v>7449290.5899999999</v>
          </cell>
          <cell r="AN333">
            <v>2232206.94</v>
          </cell>
          <cell r="AO333">
            <v>128293.89</v>
          </cell>
          <cell r="AP333">
            <v>50540.71</v>
          </cell>
          <cell r="AQ333">
            <v>0</v>
          </cell>
          <cell r="AR333">
            <v>0</v>
          </cell>
          <cell r="AS333">
            <v>0</v>
          </cell>
          <cell r="AT333">
            <v>1042113.35</v>
          </cell>
          <cell r="AU333">
            <v>353529.29</v>
          </cell>
          <cell r="AV333">
            <v>25527.63</v>
          </cell>
          <cell r="AW333">
            <v>7691.28</v>
          </cell>
          <cell r="AX333">
            <v>0</v>
          </cell>
          <cell r="AY333">
            <v>0</v>
          </cell>
          <cell r="AZ333">
            <v>0</v>
          </cell>
          <cell r="BA333">
            <v>728696.36</v>
          </cell>
          <cell r="BB333">
            <v>200552.44</v>
          </cell>
          <cell r="BC333">
            <v>13869.29</v>
          </cell>
          <cell r="BD333">
            <v>2531.84</v>
          </cell>
          <cell r="BE333">
            <v>0</v>
          </cell>
          <cell r="BF333">
            <v>0</v>
          </cell>
          <cell r="BG333">
            <v>0</v>
          </cell>
          <cell r="BH333">
            <v>0</v>
          </cell>
          <cell r="BI333">
            <v>0</v>
          </cell>
          <cell r="BJ333">
            <v>457135.06</v>
          </cell>
          <cell r="BK333">
            <v>0</v>
          </cell>
          <cell r="BL333">
            <v>0</v>
          </cell>
          <cell r="BM333">
            <v>0</v>
          </cell>
          <cell r="BN333">
            <v>0</v>
          </cell>
          <cell r="BO333">
            <v>528226.32999999996</v>
          </cell>
          <cell r="BP333">
            <v>160322.9</v>
          </cell>
          <cell r="BQ333">
            <v>6546.9</v>
          </cell>
          <cell r="BR333">
            <v>2911.89</v>
          </cell>
          <cell r="BS333">
            <v>3579.5</v>
          </cell>
          <cell r="BT333">
            <v>0</v>
          </cell>
          <cell r="BU333">
            <v>0</v>
          </cell>
          <cell r="BV333">
            <v>7459438.9900000002</v>
          </cell>
          <cell r="BW333">
            <v>2168047.85</v>
          </cell>
          <cell r="BX333">
            <v>649075.15</v>
          </cell>
          <cell r="BY333">
            <v>80883.78</v>
          </cell>
          <cell r="BZ333">
            <v>205.19</v>
          </cell>
          <cell r="CA333">
            <v>6088.95</v>
          </cell>
          <cell r="CB333">
            <v>9932.56</v>
          </cell>
          <cell r="CC333">
            <v>311764.06</v>
          </cell>
          <cell r="CD333">
            <v>114919.89</v>
          </cell>
          <cell r="CE333">
            <v>28578.75</v>
          </cell>
          <cell r="CF333">
            <v>578428</v>
          </cell>
          <cell r="CG333">
            <v>0</v>
          </cell>
          <cell r="CH333">
            <v>0</v>
          </cell>
          <cell r="CI333">
            <v>2893.66</v>
          </cell>
          <cell r="CJ333">
            <v>380523.85</v>
          </cell>
          <cell r="CK333">
            <v>125520.13</v>
          </cell>
          <cell r="CL333">
            <v>63179.76</v>
          </cell>
          <cell r="CM333">
            <v>8392.35</v>
          </cell>
          <cell r="CN333">
            <v>4324.18</v>
          </cell>
          <cell r="CO333">
            <v>0</v>
          </cell>
          <cell r="CP333">
            <v>202</v>
          </cell>
          <cell r="CQ333">
            <v>64120.07</v>
          </cell>
          <cell r="CR333">
            <v>17722.32</v>
          </cell>
          <cell r="CS333">
            <v>916.46</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230130.4</v>
          </cell>
          <cell r="DH333">
            <v>2346.9</v>
          </cell>
          <cell r="DI333">
            <v>0</v>
          </cell>
          <cell r="DJ333">
            <v>16550</v>
          </cell>
          <cell r="DK333">
            <v>0</v>
          </cell>
          <cell r="DL333">
            <v>348092.44</v>
          </cell>
          <cell r="DM333">
            <v>72678.84</v>
          </cell>
          <cell r="DN333">
            <v>2241.1</v>
          </cell>
          <cell r="DO333">
            <v>1225.78</v>
          </cell>
          <cell r="DP333">
            <v>0</v>
          </cell>
          <cell r="DQ333">
            <v>6730</v>
          </cell>
          <cell r="DR333">
            <v>0</v>
          </cell>
          <cell r="DS333">
            <v>698242.5</v>
          </cell>
          <cell r="DT333">
            <v>175537.04</v>
          </cell>
          <cell r="DU333">
            <v>29447.52</v>
          </cell>
          <cell r="DV333">
            <v>1208.02</v>
          </cell>
          <cell r="DW333">
            <v>0</v>
          </cell>
          <cell r="DX333">
            <v>2071</v>
          </cell>
          <cell r="DY333">
            <v>12777.18</v>
          </cell>
          <cell r="DZ333">
            <v>2064461.6</v>
          </cell>
          <cell r="EA333">
            <v>523272.1</v>
          </cell>
          <cell r="EB333">
            <v>182238.33</v>
          </cell>
          <cell r="EC333">
            <v>1581.33</v>
          </cell>
          <cell r="ED333">
            <v>0</v>
          </cell>
          <cell r="EE333">
            <v>0</v>
          </cell>
          <cell r="EF333">
            <v>11249.58</v>
          </cell>
          <cell r="EG333">
            <v>423036.38</v>
          </cell>
          <cell r="EH333">
            <v>122887.11</v>
          </cell>
          <cell r="EI333">
            <v>66087.98</v>
          </cell>
          <cell r="EJ333">
            <v>6673.07</v>
          </cell>
          <cell r="EK333">
            <v>0</v>
          </cell>
          <cell r="EL333">
            <v>975</v>
          </cell>
          <cell r="EM333">
            <v>0</v>
          </cell>
          <cell r="EN333">
            <v>74755.839999999997</v>
          </cell>
          <cell r="EO333">
            <v>29074.1</v>
          </cell>
          <cell r="EP333">
            <v>0</v>
          </cell>
          <cell r="EQ333">
            <v>0</v>
          </cell>
          <cell r="ER333">
            <v>0</v>
          </cell>
          <cell r="ES333">
            <v>0</v>
          </cell>
          <cell r="ET333">
            <v>0</v>
          </cell>
          <cell r="EU333">
            <v>339601.3</v>
          </cell>
          <cell r="EV333">
            <v>128759.45</v>
          </cell>
          <cell r="EW333">
            <v>1089.67</v>
          </cell>
          <cell r="EX333">
            <v>137858.57999999999</v>
          </cell>
          <cell r="EY333">
            <v>35348</v>
          </cell>
          <cell r="EZ333">
            <v>0</v>
          </cell>
          <cell r="FA333">
            <v>-37706.160000000003</v>
          </cell>
          <cell r="FB333">
            <v>0</v>
          </cell>
          <cell r="FC333">
            <v>0</v>
          </cell>
          <cell r="FD333">
            <v>0</v>
          </cell>
          <cell r="FE333">
            <v>0</v>
          </cell>
          <cell r="FF333">
            <v>0</v>
          </cell>
          <cell r="FG333">
            <v>0</v>
          </cell>
          <cell r="FH333">
            <v>0</v>
          </cell>
          <cell r="FI333">
            <v>59696.06</v>
          </cell>
          <cell r="FJ333">
            <v>14203.27</v>
          </cell>
          <cell r="FK333">
            <v>2884.3</v>
          </cell>
          <cell r="FL333">
            <v>390.95</v>
          </cell>
          <cell r="FM333">
            <v>0</v>
          </cell>
          <cell r="FN333">
            <v>2703</v>
          </cell>
          <cell r="FO333">
            <v>0</v>
          </cell>
          <cell r="FP333">
            <v>326388.96999999997</v>
          </cell>
          <cell r="FQ333">
            <v>85095.38</v>
          </cell>
          <cell r="FR333">
            <v>39209.410000000003</v>
          </cell>
          <cell r="FS333">
            <v>8096.97</v>
          </cell>
          <cell r="FT333">
            <v>2287</v>
          </cell>
          <cell r="FU333">
            <v>2135</v>
          </cell>
          <cell r="FV333">
            <v>0</v>
          </cell>
          <cell r="FW333">
            <v>469037.64</v>
          </cell>
          <cell r="FX333">
            <v>141935.60999999999</v>
          </cell>
          <cell r="FY333">
            <v>227875.99</v>
          </cell>
          <cell r="FZ333">
            <v>35201.58</v>
          </cell>
          <cell r="GA333">
            <v>325906</v>
          </cell>
          <cell r="GB333">
            <v>0</v>
          </cell>
          <cell r="GC333">
            <v>0</v>
          </cell>
          <cell r="GD333">
            <v>0</v>
          </cell>
          <cell r="GE333">
            <v>0</v>
          </cell>
          <cell r="GF333">
            <v>0</v>
          </cell>
          <cell r="GG333">
            <v>0</v>
          </cell>
          <cell r="GH333">
            <v>0</v>
          </cell>
          <cell r="GI333">
            <v>0</v>
          </cell>
          <cell r="GJ333">
            <v>628.08000000000004</v>
          </cell>
          <cell r="GK333">
            <v>376322.22</v>
          </cell>
          <cell r="GL333">
            <v>151252.49</v>
          </cell>
          <cell r="GM333">
            <v>429441.03</v>
          </cell>
          <cell r="GN333">
            <v>271234.88</v>
          </cell>
          <cell r="GO333">
            <v>85371.96</v>
          </cell>
          <cell r="GP333">
            <v>300</v>
          </cell>
          <cell r="GQ333">
            <v>15552.76</v>
          </cell>
          <cell r="GR333">
            <v>0</v>
          </cell>
          <cell r="GS333">
            <v>0</v>
          </cell>
          <cell r="GT333">
            <v>0</v>
          </cell>
          <cell r="GU333">
            <v>0</v>
          </cell>
          <cell r="GV333">
            <v>0</v>
          </cell>
          <cell r="GW333">
            <v>0</v>
          </cell>
          <cell r="GX333">
            <v>0</v>
          </cell>
          <cell r="GY333">
            <v>74646.570000000007</v>
          </cell>
          <cell r="GZ333">
            <v>27489.99</v>
          </cell>
          <cell r="HA333">
            <v>0</v>
          </cell>
          <cell r="HB333">
            <v>152154.97</v>
          </cell>
          <cell r="HC333">
            <v>0</v>
          </cell>
          <cell r="HD333">
            <v>0</v>
          </cell>
          <cell r="HE333">
            <v>-15529.66</v>
          </cell>
          <cell r="HF333">
            <v>0</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93441.72</v>
          </cell>
          <cell r="HU333">
            <v>37245.17</v>
          </cell>
          <cell r="HV333">
            <v>388.37</v>
          </cell>
          <cell r="HW333">
            <v>0</v>
          </cell>
          <cell r="HX333">
            <v>3186</v>
          </cell>
          <cell r="HY333">
            <v>0</v>
          </cell>
          <cell r="HZ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3029172</v>
          </cell>
          <cell r="IV333">
            <v>0</v>
          </cell>
          <cell r="IW333">
            <v>0</v>
          </cell>
          <cell r="IX333">
            <v>0</v>
          </cell>
          <cell r="IY333">
            <v>0</v>
          </cell>
          <cell r="IZ333">
            <v>0</v>
          </cell>
          <cell r="JA333">
            <v>0</v>
          </cell>
          <cell r="JB333">
            <v>579270.18999999994</v>
          </cell>
          <cell r="JC333">
            <v>0</v>
          </cell>
          <cell r="JD333">
            <v>0</v>
          </cell>
          <cell r="JE333">
            <v>0</v>
          </cell>
          <cell r="JF333">
            <v>0</v>
          </cell>
          <cell r="JG333">
            <v>0</v>
          </cell>
          <cell r="JH333">
            <v>0</v>
          </cell>
          <cell r="JI333">
            <v>6155</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cell r="KB333">
            <v>0</v>
          </cell>
          <cell r="KC333">
            <v>0</v>
          </cell>
          <cell r="KD333">
            <v>4535.45</v>
          </cell>
          <cell r="KE333">
            <v>31151237.52</v>
          </cell>
          <cell r="KF333">
            <v>9305115.1899999995</v>
          </cell>
          <cell r="KG333">
            <v>2708126.16</v>
          </cell>
          <cell r="KH333">
            <v>1380177.16</v>
          </cell>
          <cell r="KI333">
            <v>462494.83</v>
          </cell>
          <cell r="KJ333">
            <v>37552.949999999997</v>
          </cell>
          <cell r="KK333">
            <v>3619132.64</v>
          </cell>
        </row>
        <row r="334">
          <cell r="A334">
            <v>331</v>
          </cell>
          <cell r="B334">
            <v>9209</v>
          </cell>
          <cell r="C334" t="str">
            <v>Mississippi Bend AEA</v>
          </cell>
          <cell r="D334">
            <v>1163390.24</v>
          </cell>
          <cell r="E334">
            <v>316502.09999999998</v>
          </cell>
          <cell r="F334">
            <v>32552.47</v>
          </cell>
          <cell r="G334">
            <v>17191.099999999999</v>
          </cell>
          <cell r="H334">
            <v>74144.240000000005</v>
          </cell>
          <cell r="I334">
            <v>0</v>
          </cell>
          <cell r="J334">
            <v>0</v>
          </cell>
          <cell r="K334">
            <v>1691181.07</v>
          </cell>
          <cell r="L334">
            <v>476965.87</v>
          </cell>
          <cell r="M334">
            <v>5861.38</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1632812.72</v>
          </cell>
          <cell r="AG334">
            <v>465759.6</v>
          </cell>
          <cell r="AH334">
            <v>2385.7800000000002</v>
          </cell>
          <cell r="AI334">
            <v>0</v>
          </cell>
          <cell r="AJ334">
            <v>0</v>
          </cell>
          <cell r="AK334">
            <v>0</v>
          </cell>
          <cell r="AL334">
            <v>0</v>
          </cell>
          <cell r="AM334">
            <v>5880090.7400000002</v>
          </cell>
          <cell r="AN334">
            <v>1903673.13</v>
          </cell>
          <cell r="AO334">
            <v>34396.46</v>
          </cell>
          <cell r="AP334">
            <v>14685.37</v>
          </cell>
          <cell r="AQ334">
            <v>102.2</v>
          </cell>
          <cell r="AR334">
            <v>0</v>
          </cell>
          <cell r="AS334">
            <v>0</v>
          </cell>
          <cell r="AT334">
            <v>1434411.44</v>
          </cell>
          <cell r="AU334">
            <v>382587.38</v>
          </cell>
          <cell r="AV334">
            <v>12277.09</v>
          </cell>
          <cell r="AW334">
            <v>5798.89</v>
          </cell>
          <cell r="AX334">
            <v>0</v>
          </cell>
          <cell r="AY334">
            <v>0</v>
          </cell>
          <cell r="AZ334">
            <v>0</v>
          </cell>
          <cell r="BA334">
            <v>0</v>
          </cell>
          <cell r="BB334">
            <v>0</v>
          </cell>
          <cell r="BC334">
            <v>0</v>
          </cell>
          <cell r="BD334">
            <v>0</v>
          </cell>
          <cell r="BE334">
            <v>0</v>
          </cell>
          <cell r="BF334">
            <v>0</v>
          </cell>
          <cell r="BG334">
            <v>0</v>
          </cell>
          <cell r="BH334">
            <v>0</v>
          </cell>
          <cell r="BI334">
            <v>0</v>
          </cell>
          <cell r="BJ334">
            <v>349116.15999999997</v>
          </cell>
          <cell r="BK334">
            <v>0</v>
          </cell>
          <cell r="BL334">
            <v>0</v>
          </cell>
          <cell r="BM334">
            <v>0</v>
          </cell>
          <cell r="BN334">
            <v>0</v>
          </cell>
          <cell r="BO334">
            <v>1977497.17</v>
          </cell>
          <cell r="BP334">
            <v>563224.49</v>
          </cell>
          <cell r="BQ334">
            <v>11374.02</v>
          </cell>
          <cell r="BR334">
            <v>39974.769999999997</v>
          </cell>
          <cell r="BS334">
            <v>8680.67</v>
          </cell>
          <cell r="BT334">
            <v>0</v>
          </cell>
          <cell r="BU334">
            <v>0</v>
          </cell>
          <cell r="BV334">
            <v>4727644.8499999996</v>
          </cell>
          <cell r="BW334">
            <v>1253639.47</v>
          </cell>
          <cell r="BX334">
            <v>671213.58</v>
          </cell>
          <cell r="BY334">
            <v>2910.38</v>
          </cell>
          <cell r="BZ334">
            <v>1068</v>
          </cell>
          <cell r="CA334">
            <v>0</v>
          </cell>
          <cell r="CB334">
            <v>0</v>
          </cell>
          <cell r="CC334">
            <v>117297.32</v>
          </cell>
          <cell r="CD334">
            <v>34520.160000000003</v>
          </cell>
          <cell r="CE334">
            <v>1048.76</v>
          </cell>
          <cell r="CF334">
            <v>593287.02</v>
          </cell>
          <cell r="CG334">
            <v>0</v>
          </cell>
          <cell r="CH334">
            <v>0</v>
          </cell>
          <cell r="CI334">
            <v>0</v>
          </cell>
          <cell r="CJ334">
            <v>0</v>
          </cell>
          <cell r="CK334">
            <v>0</v>
          </cell>
          <cell r="CL334">
            <v>0</v>
          </cell>
          <cell r="CM334">
            <v>0</v>
          </cell>
          <cell r="CN334">
            <v>8182.56</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12252.64</v>
          </cell>
          <cell r="DH334">
            <v>118.03</v>
          </cell>
          <cell r="DI334">
            <v>0</v>
          </cell>
          <cell r="DJ334">
            <v>11621</v>
          </cell>
          <cell r="DK334">
            <v>0</v>
          </cell>
          <cell r="DL334">
            <v>564197.49</v>
          </cell>
          <cell r="DM334">
            <v>96272.43</v>
          </cell>
          <cell r="DN334">
            <v>127856.8</v>
          </cell>
          <cell r="DO334">
            <v>3477.68</v>
          </cell>
          <cell r="DP334">
            <v>542.88</v>
          </cell>
          <cell r="DQ334">
            <v>1590</v>
          </cell>
          <cell r="DR334">
            <v>0</v>
          </cell>
          <cell r="DS334">
            <v>607823.25</v>
          </cell>
          <cell r="DT334">
            <v>119257.71</v>
          </cell>
          <cell r="DU334">
            <v>2686.31</v>
          </cell>
          <cell r="DV334">
            <v>471.9</v>
          </cell>
          <cell r="DW334">
            <v>0</v>
          </cell>
          <cell r="DX334">
            <v>0</v>
          </cell>
          <cell r="DY334">
            <v>0</v>
          </cell>
          <cell r="DZ334">
            <v>904339.55</v>
          </cell>
          <cell r="EA334">
            <v>304154.18</v>
          </cell>
          <cell r="EB334">
            <v>136238.62</v>
          </cell>
          <cell r="EC334">
            <v>32207.55</v>
          </cell>
          <cell r="ED334">
            <v>0</v>
          </cell>
          <cell r="EE334">
            <v>0</v>
          </cell>
          <cell r="EF334">
            <v>0</v>
          </cell>
          <cell r="EG334">
            <v>344202.88</v>
          </cell>
          <cell r="EH334">
            <v>91861.34</v>
          </cell>
          <cell r="EI334">
            <v>62015.02</v>
          </cell>
          <cell r="EJ334">
            <v>354.15</v>
          </cell>
          <cell r="EK334">
            <v>63</v>
          </cell>
          <cell r="EL334">
            <v>26497.919999999998</v>
          </cell>
          <cell r="EM334">
            <v>0</v>
          </cell>
          <cell r="EN334">
            <v>52535.83</v>
          </cell>
          <cell r="EO334">
            <v>17157.919999999998</v>
          </cell>
          <cell r="EP334">
            <v>2666.99</v>
          </cell>
          <cell r="EQ334">
            <v>0</v>
          </cell>
          <cell r="ER334">
            <v>0</v>
          </cell>
          <cell r="ES334">
            <v>0</v>
          </cell>
          <cell r="ET334">
            <v>0</v>
          </cell>
          <cell r="EU334">
            <v>152371.49</v>
          </cell>
          <cell r="EV334">
            <v>32620.99</v>
          </cell>
          <cell r="EW334">
            <v>0</v>
          </cell>
          <cell r="EX334">
            <v>25790.52</v>
          </cell>
          <cell r="EY334">
            <v>0</v>
          </cell>
          <cell r="EZ334">
            <v>0</v>
          </cell>
          <cell r="FA334">
            <v>0</v>
          </cell>
          <cell r="FB334">
            <v>0</v>
          </cell>
          <cell r="FC334">
            <v>0</v>
          </cell>
          <cell r="FD334">
            <v>3607.8</v>
          </cell>
          <cell r="FE334">
            <v>1360.06</v>
          </cell>
          <cell r="FF334">
            <v>0</v>
          </cell>
          <cell r="FG334">
            <v>0</v>
          </cell>
          <cell r="FH334">
            <v>0</v>
          </cell>
          <cell r="FI334">
            <v>65730.720000000001</v>
          </cell>
          <cell r="FJ334">
            <v>20436.96</v>
          </cell>
          <cell r="FK334">
            <v>0</v>
          </cell>
          <cell r="FL334">
            <v>0</v>
          </cell>
          <cell r="FM334">
            <v>0</v>
          </cell>
          <cell r="FN334">
            <v>0</v>
          </cell>
          <cell r="FO334">
            <v>0</v>
          </cell>
          <cell r="FP334">
            <v>70812.41</v>
          </cell>
          <cell r="FQ334">
            <v>21370.77</v>
          </cell>
          <cell r="FR334">
            <v>16984.05</v>
          </cell>
          <cell r="FS334">
            <v>900.62</v>
          </cell>
          <cell r="FT334">
            <v>0</v>
          </cell>
          <cell r="FU334">
            <v>0</v>
          </cell>
          <cell r="FV334">
            <v>0</v>
          </cell>
          <cell r="FW334">
            <v>1561546</v>
          </cell>
          <cell r="FX334">
            <v>220281.29</v>
          </cell>
          <cell r="FY334">
            <v>3036.4</v>
          </cell>
          <cell r="FZ334">
            <v>4177.3599999999997</v>
          </cell>
          <cell r="GA334">
            <v>90717.07</v>
          </cell>
          <cell r="GB334">
            <v>0</v>
          </cell>
          <cell r="GC334">
            <v>0</v>
          </cell>
          <cell r="GD334">
            <v>78620.19</v>
          </cell>
          <cell r="GE334">
            <v>32291.99</v>
          </cell>
          <cell r="GF334">
            <v>277059.78000000003</v>
          </cell>
          <cell r="GG334">
            <v>79107.28</v>
          </cell>
          <cell r="GH334">
            <v>0</v>
          </cell>
          <cell r="GI334">
            <v>0</v>
          </cell>
          <cell r="GJ334">
            <v>0</v>
          </cell>
          <cell r="GK334">
            <v>281217.88</v>
          </cell>
          <cell r="GL334">
            <v>138661.76000000001</v>
          </cell>
          <cell r="GM334">
            <v>452585.99</v>
          </cell>
          <cell r="GN334">
            <v>172618.28</v>
          </cell>
          <cell r="GO334">
            <v>0</v>
          </cell>
          <cell r="GP334">
            <v>0</v>
          </cell>
          <cell r="GQ334">
            <v>0</v>
          </cell>
          <cell r="GR334">
            <v>0</v>
          </cell>
          <cell r="GS334">
            <v>0</v>
          </cell>
          <cell r="GT334">
            <v>0</v>
          </cell>
          <cell r="GU334">
            <v>0</v>
          </cell>
          <cell r="GV334">
            <v>0</v>
          </cell>
          <cell r="GW334">
            <v>0</v>
          </cell>
          <cell r="GX334">
            <v>0</v>
          </cell>
          <cell r="GY334">
            <v>18958</v>
          </cell>
          <cell r="GZ334">
            <v>3239.24</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2256657</v>
          </cell>
          <cell r="IV334">
            <v>0</v>
          </cell>
          <cell r="IW334">
            <v>0</v>
          </cell>
          <cell r="IX334">
            <v>0</v>
          </cell>
          <cell r="IY334">
            <v>0</v>
          </cell>
          <cell r="IZ334">
            <v>0</v>
          </cell>
          <cell r="JA334">
            <v>0</v>
          </cell>
          <cell r="JB334">
            <v>416448</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99349.5</v>
          </cell>
          <cell r="KE334">
            <v>23326681.239999998</v>
          </cell>
          <cell r="KF334">
            <v>6494478.7800000003</v>
          </cell>
          <cell r="KG334">
            <v>2217216.1</v>
          </cell>
          <cell r="KH334">
            <v>994430.96</v>
          </cell>
          <cell r="KI334">
            <v>183500.62</v>
          </cell>
          <cell r="KJ334">
            <v>39708.92</v>
          </cell>
          <cell r="KK334">
            <v>2772454.5</v>
          </cell>
        </row>
        <row r="335">
          <cell r="A335">
            <v>332</v>
          </cell>
          <cell r="B335">
            <v>9210</v>
          </cell>
          <cell r="C335" t="str">
            <v>Grant Wood AEA</v>
          </cell>
          <cell r="D335">
            <v>216173.13</v>
          </cell>
          <cell r="E335">
            <v>45050.97</v>
          </cell>
          <cell r="F335">
            <v>54573.46</v>
          </cell>
          <cell r="G335">
            <v>21753.01</v>
          </cell>
          <cell r="H335">
            <v>0</v>
          </cell>
          <cell r="I335">
            <v>0</v>
          </cell>
          <cell r="J335">
            <v>21148</v>
          </cell>
          <cell r="K335">
            <v>2197206.7599999998</v>
          </cell>
          <cell r="L335">
            <v>654010.46</v>
          </cell>
          <cell r="M335">
            <v>32655.48</v>
          </cell>
          <cell r="N335">
            <v>0</v>
          </cell>
          <cell r="O335">
            <v>0</v>
          </cell>
          <cell r="P335">
            <v>2968</v>
          </cell>
          <cell r="Q335">
            <v>0</v>
          </cell>
          <cell r="R335">
            <v>0</v>
          </cell>
          <cell r="S335">
            <v>0</v>
          </cell>
          <cell r="T335">
            <v>0</v>
          </cell>
          <cell r="U335">
            <v>0</v>
          </cell>
          <cell r="V335">
            <v>0</v>
          </cell>
          <cell r="W335">
            <v>0</v>
          </cell>
          <cell r="X335">
            <v>0</v>
          </cell>
          <cell r="Y335">
            <v>0</v>
          </cell>
          <cell r="Z335">
            <v>0</v>
          </cell>
          <cell r="AA335">
            <v>3630</v>
          </cell>
          <cell r="AB335">
            <v>0</v>
          </cell>
          <cell r="AC335">
            <v>0</v>
          </cell>
          <cell r="AD335">
            <v>0</v>
          </cell>
          <cell r="AE335">
            <v>0</v>
          </cell>
          <cell r="AF335">
            <v>3020962.71</v>
          </cell>
          <cell r="AG335">
            <v>933183.87</v>
          </cell>
          <cell r="AH335">
            <v>44358.6</v>
          </cell>
          <cell r="AI335">
            <v>30</v>
          </cell>
          <cell r="AJ335">
            <v>0</v>
          </cell>
          <cell r="AK335">
            <v>1505</v>
          </cell>
          <cell r="AL335">
            <v>0</v>
          </cell>
          <cell r="AM335">
            <v>6547768.2699999996</v>
          </cell>
          <cell r="AN335">
            <v>1967061.36</v>
          </cell>
          <cell r="AO335">
            <v>102973.8</v>
          </cell>
          <cell r="AP335">
            <v>2007.65</v>
          </cell>
          <cell r="AQ335">
            <v>0</v>
          </cell>
          <cell r="AR335">
            <v>15417</v>
          </cell>
          <cell r="AS335">
            <v>0</v>
          </cell>
          <cell r="AT335">
            <v>1002889.31</v>
          </cell>
          <cell r="AU335">
            <v>298550.8</v>
          </cell>
          <cell r="AV335">
            <v>19141.59</v>
          </cell>
          <cell r="AW335">
            <v>6270.47</v>
          </cell>
          <cell r="AX335">
            <v>0</v>
          </cell>
          <cell r="AY335">
            <v>1226</v>
          </cell>
          <cell r="AZ335">
            <v>0</v>
          </cell>
          <cell r="BA335">
            <v>608240.72</v>
          </cell>
          <cell r="BB335">
            <v>168858.23</v>
          </cell>
          <cell r="BC335">
            <v>12358.71</v>
          </cell>
          <cell r="BD335">
            <v>190.98</v>
          </cell>
          <cell r="BE335">
            <v>0</v>
          </cell>
          <cell r="BF335">
            <v>225</v>
          </cell>
          <cell r="BG335">
            <v>0</v>
          </cell>
          <cell r="BH335">
            <v>0</v>
          </cell>
          <cell r="BI335">
            <v>0</v>
          </cell>
          <cell r="BJ335">
            <v>560694.91</v>
          </cell>
          <cell r="BK335">
            <v>0</v>
          </cell>
          <cell r="BL335">
            <v>0</v>
          </cell>
          <cell r="BM335">
            <v>0</v>
          </cell>
          <cell r="BN335">
            <v>0</v>
          </cell>
          <cell r="BO335">
            <v>2159150.65</v>
          </cell>
          <cell r="BP335">
            <v>556561.31999999995</v>
          </cell>
          <cell r="BQ335">
            <v>15989.77</v>
          </cell>
          <cell r="BR335">
            <v>25124.04</v>
          </cell>
          <cell r="BS335">
            <v>0</v>
          </cell>
          <cell r="BT335">
            <v>180</v>
          </cell>
          <cell r="BU335">
            <v>6844</v>
          </cell>
          <cell r="BV335">
            <v>8450896.6199999992</v>
          </cell>
          <cell r="BW335">
            <v>2326418.67</v>
          </cell>
          <cell r="BX335">
            <v>2472321.92</v>
          </cell>
          <cell r="BY335">
            <v>308175.96000000002</v>
          </cell>
          <cell r="BZ335">
            <v>0</v>
          </cell>
          <cell r="CA335">
            <v>1300</v>
          </cell>
          <cell r="CB335">
            <v>13752</v>
          </cell>
          <cell r="CC335">
            <v>403867.03</v>
          </cell>
          <cell r="CD335">
            <v>150485.6</v>
          </cell>
          <cell r="CE335">
            <v>28.85</v>
          </cell>
          <cell r="CF335">
            <v>854735.25</v>
          </cell>
          <cell r="CG335">
            <v>0</v>
          </cell>
          <cell r="CH335">
            <v>0</v>
          </cell>
          <cell r="CI335">
            <v>0</v>
          </cell>
          <cell r="CJ335">
            <v>1218758.9099999999</v>
          </cell>
          <cell r="CK335">
            <v>346278.49</v>
          </cell>
          <cell r="CL335">
            <v>91873.24</v>
          </cell>
          <cell r="CM335">
            <v>337390.1</v>
          </cell>
          <cell r="CN335">
            <v>204541.29</v>
          </cell>
          <cell r="CO335">
            <v>630</v>
          </cell>
          <cell r="CP335">
            <v>0</v>
          </cell>
          <cell r="CQ335">
            <v>0</v>
          </cell>
          <cell r="CR335">
            <v>0</v>
          </cell>
          <cell r="CS335">
            <v>777.42</v>
          </cell>
          <cell r="CT335">
            <v>483.81</v>
          </cell>
          <cell r="CU335">
            <v>0</v>
          </cell>
          <cell r="CV335">
            <v>0</v>
          </cell>
          <cell r="CW335">
            <v>0</v>
          </cell>
          <cell r="CX335">
            <v>266327.76</v>
          </cell>
          <cell r="CY335">
            <v>75075.34</v>
          </cell>
          <cell r="CZ335">
            <v>50885.32</v>
          </cell>
          <cell r="DA335">
            <v>205597.52</v>
          </cell>
          <cell r="DB335">
            <v>7832.09</v>
          </cell>
          <cell r="DC335">
            <v>900</v>
          </cell>
          <cell r="DD335">
            <v>263980.74</v>
          </cell>
          <cell r="DE335">
            <v>0</v>
          </cell>
          <cell r="DF335">
            <v>0</v>
          </cell>
          <cell r="DG335">
            <v>279090.83</v>
          </cell>
          <cell r="DH335">
            <v>5385.34</v>
          </cell>
          <cell r="DI335">
            <v>0</v>
          </cell>
          <cell r="DJ335">
            <v>12595</v>
          </cell>
          <cell r="DK335">
            <v>0</v>
          </cell>
          <cell r="DL335">
            <v>360644.28</v>
          </cell>
          <cell r="DM335">
            <v>56925.21</v>
          </cell>
          <cell r="DN335">
            <v>1608.52</v>
          </cell>
          <cell r="DO335">
            <v>3370.11</v>
          </cell>
          <cell r="DP335">
            <v>0</v>
          </cell>
          <cell r="DQ335">
            <v>4772</v>
          </cell>
          <cell r="DR335">
            <v>0</v>
          </cell>
          <cell r="DS335">
            <v>797731.62</v>
          </cell>
          <cell r="DT335">
            <v>136468.20000000001</v>
          </cell>
          <cell r="DU335">
            <v>208295.48</v>
          </cell>
          <cell r="DV335">
            <v>5126.2700000000004</v>
          </cell>
          <cell r="DW335">
            <v>0</v>
          </cell>
          <cell r="DX335">
            <v>3490.95</v>
          </cell>
          <cell r="DY335">
            <v>0</v>
          </cell>
          <cell r="DZ335">
            <v>2230604.5299999998</v>
          </cell>
          <cell r="EA335">
            <v>469736.23</v>
          </cell>
          <cell r="EB335">
            <v>126582.47</v>
          </cell>
          <cell r="EC335">
            <v>1933.85</v>
          </cell>
          <cell r="ED335">
            <v>0</v>
          </cell>
          <cell r="EE335">
            <v>9618</v>
          </cell>
          <cell r="EF335">
            <v>0</v>
          </cell>
          <cell r="EG335">
            <v>388217.71</v>
          </cell>
          <cell r="EH335">
            <v>111334.64</v>
          </cell>
          <cell r="EI335">
            <v>2511.8000000000002</v>
          </cell>
          <cell r="EJ335">
            <v>3041.2</v>
          </cell>
          <cell r="EK335">
            <v>0</v>
          </cell>
          <cell r="EL335">
            <v>590</v>
          </cell>
          <cell r="EM335">
            <v>-314756.7</v>
          </cell>
          <cell r="EN335">
            <v>85931.49</v>
          </cell>
          <cell r="EO335">
            <v>41101.360000000001</v>
          </cell>
          <cell r="EP335">
            <v>0</v>
          </cell>
          <cell r="EQ335">
            <v>11498.43</v>
          </cell>
          <cell r="ER335">
            <v>0</v>
          </cell>
          <cell r="ES335">
            <v>0</v>
          </cell>
          <cell r="ET335">
            <v>0</v>
          </cell>
          <cell r="EU335">
            <v>284619.26</v>
          </cell>
          <cell r="EV335">
            <v>100224.39</v>
          </cell>
          <cell r="EW335">
            <v>54975.61</v>
          </cell>
          <cell r="EX335">
            <v>103354.32</v>
          </cell>
          <cell r="EY335">
            <v>87959</v>
          </cell>
          <cell r="EZ335">
            <v>0</v>
          </cell>
          <cell r="FA335">
            <v>0</v>
          </cell>
          <cell r="FB335">
            <v>0</v>
          </cell>
          <cell r="FC335">
            <v>0</v>
          </cell>
          <cell r="FD335">
            <v>48739.49</v>
          </cell>
          <cell r="FE335">
            <v>16.05</v>
          </cell>
          <cell r="FF335">
            <v>0</v>
          </cell>
          <cell r="FG335">
            <v>0</v>
          </cell>
          <cell r="FH335">
            <v>0</v>
          </cell>
          <cell r="FI335">
            <v>161159.51999999999</v>
          </cell>
          <cell r="FJ335">
            <v>29709.5</v>
          </cell>
          <cell r="FK335">
            <v>28863.42</v>
          </cell>
          <cell r="FL335">
            <v>5481.33</v>
          </cell>
          <cell r="FM335">
            <v>0</v>
          </cell>
          <cell r="FN335">
            <v>1140</v>
          </cell>
          <cell r="FO335">
            <v>0</v>
          </cell>
          <cell r="FP335">
            <v>350457.46</v>
          </cell>
          <cell r="FQ335">
            <v>83924.41</v>
          </cell>
          <cell r="FR335">
            <v>46948.43</v>
          </cell>
          <cell r="FS335">
            <v>3418.32</v>
          </cell>
          <cell r="FT335">
            <v>0</v>
          </cell>
          <cell r="FU335">
            <v>438</v>
          </cell>
          <cell r="FV335">
            <v>0</v>
          </cell>
          <cell r="FW335">
            <v>1767542.88</v>
          </cell>
          <cell r="FX335">
            <v>373090.65</v>
          </cell>
          <cell r="FY335">
            <v>874725.14</v>
          </cell>
          <cell r="FZ335">
            <v>85918.09</v>
          </cell>
          <cell r="GA335">
            <v>0</v>
          </cell>
          <cell r="GB335">
            <v>973</v>
          </cell>
          <cell r="GC335">
            <v>5713.96</v>
          </cell>
          <cell r="GD335">
            <v>44265.599999999999</v>
          </cell>
          <cell r="GE335">
            <v>15482.32</v>
          </cell>
          <cell r="GF335">
            <v>18274.88</v>
          </cell>
          <cell r="GG335">
            <v>1069.8</v>
          </cell>
          <cell r="GH335">
            <v>0</v>
          </cell>
          <cell r="GI335">
            <v>0</v>
          </cell>
          <cell r="GJ335">
            <v>0</v>
          </cell>
          <cell r="GK335">
            <v>16358.61</v>
          </cell>
          <cell r="GL335">
            <v>1666.59</v>
          </cell>
          <cell r="GM335">
            <v>1013151.81</v>
          </cell>
          <cell r="GN335">
            <v>263494.5</v>
          </cell>
          <cell r="GO335">
            <v>51727.77</v>
          </cell>
          <cell r="GP335">
            <v>0</v>
          </cell>
          <cell r="GQ335">
            <v>0</v>
          </cell>
          <cell r="GR335">
            <v>0</v>
          </cell>
          <cell r="GS335">
            <v>0</v>
          </cell>
          <cell r="GT335">
            <v>0</v>
          </cell>
          <cell r="GU335">
            <v>0</v>
          </cell>
          <cell r="GV335">
            <v>0</v>
          </cell>
          <cell r="GW335">
            <v>0</v>
          </cell>
          <cell r="GX335">
            <v>0</v>
          </cell>
          <cell r="GY335">
            <v>0</v>
          </cell>
          <cell r="GZ335">
            <v>0</v>
          </cell>
          <cell r="HA335">
            <v>0</v>
          </cell>
          <cell r="HB335">
            <v>1567.16</v>
          </cell>
          <cell r="HC335">
            <v>0</v>
          </cell>
          <cell r="HD335">
            <v>0</v>
          </cell>
          <cell r="HE335">
            <v>0</v>
          </cell>
          <cell r="HF335">
            <v>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539050.68999999994</v>
          </cell>
          <cell r="HU335">
            <v>159603.23000000001</v>
          </cell>
          <cell r="HV335">
            <v>2256.63</v>
          </cell>
          <cell r="HW335">
            <v>8323.7000000000007</v>
          </cell>
          <cell r="HX335">
            <v>0</v>
          </cell>
          <cell r="HY335">
            <v>182</v>
          </cell>
          <cell r="HZ335">
            <v>3318</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3363889</v>
          </cell>
          <cell r="IV335">
            <v>0</v>
          </cell>
          <cell r="IW335">
            <v>0</v>
          </cell>
          <cell r="IX335">
            <v>0</v>
          </cell>
          <cell r="IY335">
            <v>0</v>
          </cell>
          <cell r="IZ335">
            <v>0</v>
          </cell>
          <cell r="JA335">
            <v>0</v>
          </cell>
          <cell r="JB335">
            <v>124543.15</v>
          </cell>
          <cell r="JC335">
            <v>0</v>
          </cell>
          <cell r="JD335">
            <v>0</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33118825.52</v>
          </cell>
          <cell r="KF335">
            <v>9100801.8399999999</v>
          </cell>
          <cell r="KG335">
            <v>6168287.5800000001</v>
          </cell>
          <cell r="KH335">
            <v>2264757.2599999998</v>
          </cell>
          <cell r="KI335">
            <v>352060.15</v>
          </cell>
          <cell r="KJ335">
            <v>58149.95</v>
          </cell>
          <cell r="KK335">
            <v>3488432.15</v>
          </cell>
        </row>
        <row r="336">
          <cell r="A336">
            <v>333</v>
          </cell>
          <cell r="B336">
            <v>9211</v>
          </cell>
          <cell r="C336" t="str">
            <v>Heartland Area Education Agency</v>
          </cell>
          <cell r="D336">
            <v>519761.82</v>
          </cell>
          <cell r="E336">
            <v>155837.32</v>
          </cell>
          <cell r="F336">
            <v>1963424.19</v>
          </cell>
          <cell r="G336">
            <v>10</v>
          </cell>
          <cell r="H336">
            <v>1544.68</v>
          </cell>
          <cell r="I336">
            <v>0</v>
          </cell>
          <cell r="J336">
            <v>1474.94</v>
          </cell>
          <cell r="K336">
            <v>4389380.83</v>
          </cell>
          <cell r="L336">
            <v>1325018.8799999999</v>
          </cell>
          <cell r="M336">
            <v>3110249.95</v>
          </cell>
          <cell r="N336">
            <v>13675.51</v>
          </cell>
          <cell r="O336">
            <v>35125.599999999999</v>
          </cell>
          <cell r="P336">
            <v>0</v>
          </cell>
          <cell r="Q336">
            <v>1626.57</v>
          </cell>
          <cell r="R336">
            <v>241583.42</v>
          </cell>
          <cell r="S336">
            <v>77950.320000000007</v>
          </cell>
          <cell r="T336">
            <v>72.98</v>
          </cell>
          <cell r="U336">
            <v>475.94</v>
          </cell>
          <cell r="V336">
            <v>3089.36</v>
          </cell>
          <cell r="W336">
            <v>0</v>
          </cell>
          <cell r="X336">
            <v>0</v>
          </cell>
          <cell r="Y336">
            <v>98746.85</v>
          </cell>
          <cell r="Z336">
            <v>28590.400000000001</v>
          </cell>
          <cell r="AA336">
            <v>248444.09</v>
          </cell>
          <cell r="AB336">
            <v>0</v>
          </cell>
          <cell r="AC336">
            <v>0</v>
          </cell>
          <cell r="AD336">
            <v>0</v>
          </cell>
          <cell r="AE336">
            <v>0</v>
          </cell>
          <cell r="AF336">
            <v>5822952</v>
          </cell>
          <cell r="AG336">
            <v>1788451.82</v>
          </cell>
          <cell r="AH336">
            <v>1143087.3999999999</v>
          </cell>
          <cell r="AI336">
            <v>18937.16</v>
          </cell>
          <cell r="AJ336">
            <v>32290.16</v>
          </cell>
          <cell r="AK336">
            <v>0</v>
          </cell>
          <cell r="AL336">
            <v>579.97</v>
          </cell>
          <cell r="AM336">
            <v>10994680.25</v>
          </cell>
          <cell r="AN336">
            <v>3262186</v>
          </cell>
          <cell r="AO336">
            <v>3897472.63</v>
          </cell>
          <cell r="AP336">
            <v>44336.42</v>
          </cell>
          <cell r="AQ336">
            <v>103949.44</v>
          </cell>
          <cell r="AR336">
            <v>0</v>
          </cell>
          <cell r="AS336">
            <v>4837.82</v>
          </cell>
          <cell r="AT336">
            <v>1601100.01</v>
          </cell>
          <cell r="AU336">
            <v>473095.5</v>
          </cell>
          <cell r="AV336">
            <v>771358.48</v>
          </cell>
          <cell r="AW336">
            <v>6298.11</v>
          </cell>
          <cell r="AX336">
            <v>0</v>
          </cell>
          <cell r="AY336">
            <v>0</v>
          </cell>
          <cell r="AZ336">
            <v>143.62</v>
          </cell>
          <cell r="BA336">
            <v>1162126.73</v>
          </cell>
          <cell r="BB336">
            <v>337441.37</v>
          </cell>
          <cell r="BC336">
            <v>474554.7</v>
          </cell>
          <cell r="BD336">
            <v>695.09</v>
          </cell>
          <cell r="BE336">
            <v>8772.34</v>
          </cell>
          <cell r="BF336">
            <v>0</v>
          </cell>
          <cell r="BG336">
            <v>13.89</v>
          </cell>
          <cell r="BH336">
            <v>0</v>
          </cell>
          <cell r="BI336">
            <v>0</v>
          </cell>
          <cell r="BJ336">
            <v>1313607.32</v>
          </cell>
          <cell r="BK336">
            <v>0</v>
          </cell>
          <cell r="BL336">
            <v>0</v>
          </cell>
          <cell r="BM336">
            <v>0</v>
          </cell>
          <cell r="BN336">
            <v>0</v>
          </cell>
          <cell r="BO336">
            <v>260939.81</v>
          </cell>
          <cell r="BP336">
            <v>77800.05</v>
          </cell>
          <cell r="BQ336">
            <v>165.23</v>
          </cell>
          <cell r="BR336">
            <v>285.89999999999998</v>
          </cell>
          <cell r="BS336">
            <v>3089.36</v>
          </cell>
          <cell r="BT336">
            <v>0</v>
          </cell>
          <cell r="BU336">
            <v>668.97</v>
          </cell>
          <cell r="BV336">
            <v>16663290.220000001</v>
          </cell>
          <cell r="BW336">
            <v>4812318.8</v>
          </cell>
          <cell r="BX336">
            <v>6012456.6600000001</v>
          </cell>
          <cell r="BY336">
            <v>135269.63</v>
          </cell>
          <cell r="BZ336">
            <v>94363.41</v>
          </cell>
          <cell r="CA336">
            <v>125</v>
          </cell>
          <cell r="CB336">
            <v>11228.11</v>
          </cell>
          <cell r="CC336">
            <v>408770.62</v>
          </cell>
          <cell r="CD336">
            <v>145911.99</v>
          </cell>
          <cell r="CE336">
            <v>14891.56</v>
          </cell>
          <cell r="CF336">
            <v>2022596.25</v>
          </cell>
          <cell r="CG336">
            <v>0</v>
          </cell>
          <cell r="CH336">
            <v>239</v>
          </cell>
          <cell r="CI336">
            <v>527.08000000000004</v>
          </cell>
          <cell r="CJ336">
            <v>503132.44</v>
          </cell>
          <cell r="CK336">
            <v>140155.42000000001</v>
          </cell>
          <cell r="CL336">
            <v>120189.41</v>
          </cell>
          <cell r="CM336">
            <v>62166.37</v>
          </cell>
          <cell r="CN336">
            <v>0</v>
          </cell>
          <cell r="CO336">
            <v>0</v>
          </cell>
          <cell r="CP336">
            <v>22.73</v>
          </cell>
          <cell r="CQ336">
            <v>472568.68</v>
          </cell>
          <cell r="CR336">
            <v>136596.74</v>
          </cell>
          <cell r="CS336">
            <v>28154.38</v>
          </cell>
          <cell r="CT336">
            <v>12246.45</v>
          </cell>
          <cell r="CU336">
            <v>1011.54</v>
          </cell>
          <cell r="CV336">
            <v>0</v>
          </cell>
          <cell r="CW336">
            <v>17.37</v>
          </cell>
          <cell r="CX336">
            <v>0</v>
          </cell>
          <cell r="CY336">
            <v>0</v>
          </cell>
          <cell r="CZ336">
            <v>0</v>
          </cell>
          <cell r="DA336">
            <v>0</v>
          </cell>
          <cell r="DB336">
            <v>0</v>
          </cell>
          <cell r="DC336">
            <v>0</v>
          </cell>
          <cell r="DD336">
            <v>0</v>
          </cell>
          <cell r="DE336">
            <v>0</v>
          </cell>
          <cell r="DF336">
            <v>0</v>
          </cell>
          <cell r="DG336">
            <v>550745.14</v>
          </cell>
          <cell r="DH336">
            <v>1463.66</v>
          </cell>
          <cell r="DI336">
            <v>2199</v>
          </cell>
          <cell r="DJ336">
            <v>14920</v>
          </cell>
          <cell r="DK336">
            <v>0</v>
          </cell>
          <cell r="DL336">
            <v>328198.62</v>
          </cell>
          <cell r="DM336">
            <v>109495.31</v>
          </cell>
          <cell r="DN336">
            <v>127440.25</v>
          </cell>
          <cell r="DO336">
            <v>33245.47</v>
          </cell>
          <cell r="DP336">
            <v>2004.68</v>
          </cell>
          <cell r="DQ336">
            <v>3640</v>
          </cell>
          <cell r="DR336">
            <v>1161.19</v>
          </cell>
          <cell r="DS336">
            <v>1078786.82</v>
          </cell>
          <cell r="DT336">
            <v>367566.88</v>
          </cell>
          <cell r="DU336">
            <v>2126516.86</v>
          </cell>
          <cell r="DV336">
            <v>2902.85</v>
          </cell>
          <cell r="DW336">
            <v>829</v>
          </cell>
          <cell r="DX336">
            <v>0</v>
          </cell>
          <cell r="DY336">
            <v>8991.44</v>
          </cell>
          <cell r="DZ336">
            <v>3370890.97</v>
          </cell>
          <cell r="EA336">
            <v>1192091.02</v>
          </cell>
          <cell r="EB336">
            <v>248432.27</v>
          </cell>
          <cell r="EC336">
            <v>72928.460000000006</v>
          </cell>
          <cell r="ED336">
            <v>80739.320000000007</v>
          </cell>
          <cell r="EE336">
            <v>392</v>
          </cell>
          <cell r="EF336">
            <v>15141.35</v>
          </cell>
          <cell r="EG336">
            <v>810781.98</v>
          </cell>
          <cell r="EH336">
            <v>269725.74</v>
          </cell>
          <cell r="EI336">
            <v>389787.1</v>
          </cell>
          <cell r="EJ336">
            <v>1989.01</v>
          </cell>
          <cell r="EK336">
            <v>0</v>
          </cell>
          <cell r="EL336">
            <v>200</v>
          </cell>
          <cell r="EM336">
            <v>877.19</v>
          </cell>
          <cell r="EN336">
            <v>351083.25</v>
          </cell>
          <cell r="EO336">
            <v>130949.97</v>
          </cell>
          <cell r="EP336">
            <v>2785.54</v>
          </cell>
          <cell r="EQ336">
            <v>632</v>
          </cell>
          <cell r="ER336">
            <v>0</v>
          </cell>
          <cell r="ES336">
            <v>0</v>
          </cell>
          <cell r="ET336">
            <v>46.3</v>
          </cell>
          <cell r="EU336">
            <v>373690.31</v>
          </cell>
          <cell r="EV336">
            <v>142533.38</v>
          </cell>
          <cell r="EW336">
            <v>15258</v>
          </cell>
          <cell r="EX336">
            <v>142243.21</v>
          </cell>
          <cell r="EY336">
            <v>29590</v>
          </cell>
          <cell r="EZ336">
            <v>0</v>
          </cell>
          <cell r="FA336">
            <v>-64676.67</v>
          </cell>
          <cell r="FB336">
            <v>0</v>
          </cell>
          <cell r="FC336">
            <v>0</v>
          </cell>
          <cell r="FD336">
            <v>0</v>
          </cell>
          <cell r="FE336">
            <v>0</v>
          </cell>
          <cell r="FF336">
            <v>0</v>
          </cell>
          <cell r="FG336">
            <v>0</v>
          </cell>
          <cell r="FH336">
            <v>0</v>
          </cell>
          <cell r="FI336">
            <v>151013.32</v>
          </cell>
          <cell r="FJ336">
            <v>50743.58</v>
          </cell>
          <cell r="FK336">
            <v>15316.1</v>
          </cell>
          <cell r="FL336">
            <v>4203.38</v>
          </cell>
          <cell r="FM336">
            <v>0</v>
          </cell>
          <cell r="FN336">
            <v>0</v>
          </cell>
          <cell r="FO336">
            <v>5721.87</v>
          </cell>
          <cell r="FP336">
            <v>385231.01</v>
          </cell>
          <cell r="FQ336">
            <v>137851.76999999999</v>
          </cell>
          <cell r="FR336">
            <v>140869.4</v>
          </cell>
          <cell r="FS336">
            <v>5366.95</v>
          </cell>
          <cell r="FT336">
            <v>3089.36</v>
          </cell>
          <cell r="FU336">
            <v>0</v>
          </cell>
          <cell r="FV336">
            <v>1081.05</v>
          </cell>
          <cell r="FW336">
            <v>2501153.61</v>
          </cell>
          <cell r="FX336">
            <v>809260.33</v>
          </cell>
          <cell r="FY336">
            <v>236149.69</v>
          </cell>
          <cell r="FZ336">
            <v>197221.91</v>
          </cell>
          <cell r="GA336">
            <v>81083.83</v>
          </cell>
          <cell r="GB336">
            <v>0</v>
          </cell>
          <cell r="GC336">
            <v>507.46</v>
          </cell>
          <cell r="GD336">
            <v>128866.14</v>
          </cell>
          <cell r="GE336">
            <v>51157.09</v>
          </cell>
          <cell r="GF336">
            <v>7037</v>
          </cell>
          <cell r="GG336">
            <v>143793.74</v>
          </cell>
          <cell r="GH336">
            <v>18709.72</v>
          </cell>
          <cell r="GI336">
            <v>0</v>
          </cell>
          <cell r="GJ336">
            <v>6298.01</v>
          </cell>
          <cell r="GK336">
            <v>173975.4</v>
          </cell>
          <cell r="GL336">
            <v>58401.97</v>
          </cell>
          <cell r="GM336">
            <v>731725.66</v>
          </cell>
          <cell r="GN336">
            <v>134104.65</v>
          </cell>
          <cell r="GO336">
            <v>111207</v>
          </cell>
          <cell r="GP336">
            <v>6254.37</v>
          </cell>
          <cell r="GQ336">
            <v>12.28</v>
          </cell>
          <cell r="GR336">
            <v>0</v>
          </cell>
          <cell r="GS336">
            <v>0</v>
          </cell>
          <cell r="GT336">
            <v>0</v>
          </cell>
          <cell r="GU336">
            <v>0</v>
          </cell>
          <cell r="GV336">
            <v>0</v>
          </cell>
          <cell r="GW336">
            <v>0</v>
          </cell>
          <cell r="GX336">
            <v>0</v>
          </cell>
          <cell r="GY336">
            <v>0</v>
          </cell>
          <cell r="GZ336">
            <v>0</v>
          </cell>
          <cell r="HA336">
            <v>390.77</v>
          </cell>
          <cell r="HB336">
            <v>0</v>
          </cell>
          <cell r="HC336">
            <v>0</v>
          </cell>
          <cell r="HD336">
            <v>0</v>
          </cell>
          <cell r="HE336">
            <v>0</v>
          </cell>
          <cell r="HF336">
            <v>0</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101091.54</v>
          </cell>
          <cell r="HU336">
            <v>40877.15</v>
          </cell>
          <cell r="HV336">
            <v>12681.1</v>
          </cell>
          <cell r="HW336">
            <v>600.45000000000005</v>
          </cell>
          <cell r="HX336">
            <v>0</v>
          </cell>
          <cell r="HY336">
            <v>0</v>
          </cell>
          <cell r="HZ336">
            <v>3697.46</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6841918</v>
          </cell>
          <cell r="IV336">
            <v>0</v>
          </cell>
          <cell r="IW336">
            <v>0</v>
          </cell>
          <cell r="IX336">
            <v>0</v>
          </cell>
          <cell r="IY336">
            <v>0</v>
          </cell>
          <cell r="IZ336">
            <v>0</v>
          </cell>
          <cell r="JA336">
            <v>0</v>
          </cell>
          <cell r="JB336">
            <v>122664.83</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cell r="JX336">
            <v>0</v>
          </cell>
          <cell r="JY336">
            <v>0</v>
          </cell>
          <cell r="JZ336">
            <v>0</v>
          </cell>
          <cell r="KA336">
            <v>0</v>
          </cell>
          <cell r="KB336">
            <v>0</v>
          </cell>
          <cell r="KC336">
            <v>1591.31</v>
          </cell>
          <cell r="KD336">
            <v>0</v>
          </cell>
          <cell r="KE336">
            <v>52893796.649999999</v>
          </cell>
          <cell r="KF336">
            <v>16122008.800000001</v>
          </cell>
          <cell r="KG336">
            <v>23703263.859999999</v>
          </cell>
          <cell r="KH336">
            <v>3057688.57</v>
          </cell>
          <cell r="KI336">
            <v>612687.80000000005</v>
          </cell>
          <cell r="KJ336">
            <v>27361.68</v>
          </cell>
          <cell r="KK336">
            <v>6964582.8300000001</v>
          </cell>
        </row>
        <row r="337">
          <cell r="A337">
            <v>334</v>
          </cell>
          <cell r="B337">
            <v>9212</v>
          </cell>
          <cell r="C337" t="str">
            <v>Northwest AEA</v>
          </cell>
          <cell r="D337">
            <v>0</v>
          </cell>
          <cell r="E337">
            <v>0</v>
          </cell>
          <cell r="F337">
            <v>0</v>
          </cell>
          <cell r="G337">
            <v>0</v>
          </cell>
          <cell r="H337">
            <v>0</v>
          </cell>
          <cell r="I337">
            <v>0</v>
          </cell>
          <cell r="J337">
            <v>0</v>
          </cell>
          <cell r="K337">
            <v>494591.16</v>
          </cell>
          <cell r="L337">
            <v>225931.94</v>
          </cell>
          <cell r="M337">
            <v>11870.82</v>
          </cell>
          <cell r="N337">
            <v>50</v>
          </cell>
          <cell r="O337">
            <v>0</v>
          </cell>
          <cell r="P337">
            <v>0</v>
          </cell>
          <cell r="Q337">
            <v>0</v>
          </cell>
          <cell r="R337">
            <v>0</v>
          </cell>
          <cell r="S337">
            <v>0</v>
          </cell>
          <cell r="T337">
            <v>0</v>
          </cell>
          <cell r="U337">
            <v>0</v>
          </cell>
          <cell r="V337">
            <v>0</v>
          </cell>
          <cell r="W337">
            <v>0</v>
          </cell>
          <cell r="X337">
            <v>0</v>
          </cell>
          <cell r="Y337">
            <v>144075.79999999999</v>
          </cell>
          <cell r="Z337">
            <v>73066.13</v>
          </cell>
          <cell r="AA337">
            <v>882.05</v>
          </cell>
          <cell r="AB337">
            <v>0</v>
          </cell>
          <cell r="AC337">
            <v>0</v>
          </cell>
          <cell r="AD337">
            <v>0</v>
          </cell>
          <cell r="AE337">
            <v>0</v>
          </cell>
          <cell r="AF337">
            <v>0</v>
          </cell>
          <cell r="AG337">
            <v>0</v>
          </cell>
          <cell r="AH337">
            <v>0</v>
          </cell>
          <cell r="AI337">
            <v>40355.01</v>
          </cell>
          <cell r="AJ337">
            <v>0</v>
          </cell>
          <cell r="AK337">
            <v>0</v>
          </cell>
          <cell r="AL337">
            <v>0</v>
          </cell>
          <cell r="AM337">
            <v>4385940.46</v>
          </cell>
          <cell r="AN337">
            <v>2140251.16</v>
          </cell>
          <cell r="AO337">
            <v>115095.59</v>
          </cell>
          <cell r="AP337">
            <v>48148.54</v>
          </cell>
          <cell r="AQ337">
            <v>25784.5</v>
          </cell>
          <cell r="AR337">
            <v>0</v>
          </cell>
          <cell r="AS337">
            <v>0</v>
          </cell>
          <cell r="AT337">
            <v>728425.11</v>
          </cell>
          <cell r="AU337">
            <v>329921.84999999998</v>
          </cell>
          <cell r="AV337">
            <v>27563.81</v>
          </cell>
          <cell r="AW337">
            <v>7461.34</v>
          </cell>
          <cell r="AX337">
            <v>0</v>
          </cell>
          <cell r="AY337">
            <v>0</v>
          </cell>
          <cell r="AZ337">
            <v>0</v>
          </cell>
          <cell r="BA337">
            <v>498932.43</v>
          </cell>
          <cell r="BB337">
            <v>193909.58</v>
          </cell>
          <cell r="BC337">
            <v>16830.009999999998</v>
          </cell>
          <cell r="BD337">
            <v>1753.72</v>
          </cell>
          <cell r="BE337">
            <v>11105.6</v>
          </cell>
          <cell r="BF337">
            <v>0</v>
          </cell>
          <cell r="BG337">
            <v>0</v>
          </cell>
          <cell r="BH337">
            <v>0</v>
          </cell>
          <cell r="BI337">
            <v>0</v>
          </cell>
          <cell r="BJ337">
            <v>223739.9</v>
          </cell>
          <cell r="BK337">
            <v>0</v>
          </cell>
          <cell r="BL337">
            <v>0</v>
          </cell>
          <cell r="BM337">
            <v>0</v>
          </cell>
          <cell r="BN337">
            <v>0</v>
          </cell>
          <cell r="BO337">
            <v>1697412.86</v>
          </cell>
          <cell r="BP337">
            <v>781550.69</v>
          </cell>
          <cell r="BQ337">
            <v>25368.3</v>
          </cell>
          <cell r="BR337">
            <v>32589.97</v>
          </cell>
          <cell r="BS337">
            <v>0</v>
          </cell>
          <cell r="BT337">
            <v>0</v>
          </cell>
          <cell r="BU337">
            <v>0</v>
          </cell>
          <cell r="BV337">
            <v>5827653.79</v>
          </cell>
          <cell r="BW337">
            <v>2551659.69</v>
          </cell>
          <cell r="BX337">
            <v>251187.75</v>
          </cell>
          <cell r="BY337">
            <v>43454.1</v>
          </cell>
          <cell r="BZ337">
            <v>0</v>
          </cell>
          <cell r="CA337">
            <v>0</v>
          </cell>
          <cell r="CB337">
            <v>0</v>
          </cell>
          <cell r="CC337">
            <v>98309.92</v>
          </cell>
          <cell r="CD337">
            <v>57929.17</v>
          </cell>
          <cell r="CE337">
            <v>160728.94</v>
          </cell>
          <cell r="CF337">
            <v>287787.63</v>
          </cell>
          <cell r="CG337">
            <v>4709.3</v>
          </cell>
          <cell r="CH337">
            <v>0</v>
          </cell>
          <cell r="CI337">
            <v>0</v>
          </cell>
          <cell r="CJ337">
            <v>142167.01</v>
          </cell>
          <cell r="CK337">
            <v>80548.77</v>
          </cell>
          <cell r="CL337">
            <v>2751.51</v>
          </cell>
          <cell r="CM337">
            <v>97</v>
          </cell>
          <cell r="CN337">
            <v>0</v>
          </cell>
          <cell r="CO337">
            <v>0</v>
          </cell>
          <cell r="CP337">
            <v>0</v>
          </cell>
          <cell r="CQ337">
            <v>0</v>
          </cell>
          <cell r="CR337">
            <v>0</v>
          </cell>
          <cell r="CS337">
            <v>0</v>
          </cell>
          <cell r="CT337">
            <v>0</v>
          </cell>
          <cell r="CU337">
            <v>0</v>
          </cell>
          <cell r="CV337">
            <v>0</v>
          </cell>
          <cell r="CW337">
            <v>0</v>
          </cell>
          <cell r="CX337">
            <v>401454.66</v>
          </cell>
          <cell r="CY337">
            <v>154635.68</v>
          </cell>
          <cell r="CZ337">
            <v>799582.12</v>
          </cell>
          <cell r="DA337">
            <v>186008.32000000001</v>
          </cell>
          <cell r="DB337">
            <v>0</v>
          </cell>
          <cell r="DC337">
            <v>0</v>
          </cell>
          <cell r="DD337">
            <v>0</v>
          </cell>
          <cell r="DE337">
            <v>0</v>
          </cell>
          <cell r="DF337">
            <v>0</v>
          </cell>
          <cell r="DG337">
            <v>61395.65</v>
          </cell>
          <cell r="DH337">
            <v>767.93</v>
          </cell>
          <cell r="DI337">
            <v>0</v>
          </cell>
          <cell r="DJ337">
            <v>102916.55</v>
          </cell>
          <cell r="DK337">
            <v>0</v>
          </cell>
          <cell r="DL337">
            <v>336410.04</v>
          </cell>
          <cell r="DM337">
            <v>142084.75</v>
          </cell>
          <cell r="DN337">
            <v>7849.46</v>
          </cell>
          <cell r="DO337">
            <v>1422.54</v>
          </cell>
          <cell r="DP337">
            <v>0</v>
          </cell>
          <cell r="DQ337">
            <v>0</v>
          </cell>
          <cell r="DR337">
            <v>0</v>
          </cell>
          <cell r="DS337">
            <v>266400</v>
          </cell>
          <cell r="DT337">
            <v>90131.46</v>
          </cell>
          <cell r="DU337">
            <v>2440.6</v>
          </cell>
          <cell r="DV337">
            <v>26.11</v>
          </cell>
          <cell r="DW337">
            <v>0</v>
          </cell>
          <cell r="DX337">
            <v>0</v>
          </cell>
          <cell r="DY337">
            <v>0</v>
          </cell>
          <cell r="DZ337">
            <v>1310981.2</v>
          </cell>
          <cell r="EA337">
            <v>793272.29</v>
          </cell>
          <cell r="EB337">
            <v>158859.09</v>
          </cell>
          <cell r="EC337">
            <v>49092.66</v>
          </cell>
          <cell r="ED337">
            <v>0</v>
          </cell>
          <cell r="EE337">
            <v>0</v>
          </cell>
          <cell r="EF337">
            <v>0</v>
          </cell>
          <cell r="EG337">
            <v>307690.96000000002</v>
          </cell>
          <cell r="EH337">
            <v>154024.39000000001</v>
          </cell>
          <cell r="EI337">
            <v>40619.82</v>
          </cell>
          <cell r="EJ337">
            <v>964.69</v>
          </cell>
          <cell r="EK337">
            <v>0</v>
          </cell>
          <cell r="EL337">
            <v>0</v>
          </cell>
          <cell r="EM337">
            <v>0</v>
          </cell>
          <cell r="EN337">
            <v>69152.960000000006</v>
          </cell>
          <cell r="EO337">
            <v>27403.93</v>
          </cell>
          <cell r="EP337">
            <v>23466.61</v>
          </cell>
          <cell r="EQ337">
            <v>150</v>
          </cell>
          <cell r="ER337">
            <v>0</v>
          </cell>
          <cell r="ES337">
            <v>0</v>
          </cell>
          <cell r="ET337">
            <v>0</v>
          </cell>
          <cell r="EU337">
            <v>242549.41</v>
          </cell>
          <cell r="EV337">
            <v>150567.73000000001</v>
          </cell>
          <cell r="EW337">
            <v>33347.61</v>
          </cell>
          <cell r="EX337">
            <v>64370.38</v>
          </cell>
          <cell r="EY337">
            <v>13700</v>
          </cell>
          <cell r="EZ337">
            <v>0</v>
          </cell>
          <cell r="FA337">
            <v>0</v>
          </cell>
          <cell r="FB337">
            <v>0</v>
          </cell>
          <cell r="FC337">
            <v>0</v>
          </cell>
          <cell r="FD337">
            <v>0</v>
          </cell>
          <cell r="FE337">
            <v>0</v>
          </cell>
          <cell r="FF337">
            <v>0</v>
          </cell>
          <cell r="FG337">
            <v>0</v>
          </cell>
          <cell r="FH337">
            <v>0</v>
          </cell>
          <cell r="FI337">
            <v>81500</v>
          </cell>
          <cell r="FJ337">
            <v>44340.39</v>
          </cell>
          <cell r="FK337">
            <v>33009.15</v>
          </cell>
          <cell r="FL337">
            <v>10201.23</v>
          </cell>
          <cell r="FM337">
            <v>0</v>
          </cell>
          <cell r="FN337">
            <v>0</v>
          </cell>
          <cell r="FO337">
            <v>0</v>
          </cell>
          <cell r="FP337">
            <v>116000</v>
          </cell>
          <cell r="FQ337">
            <v>73383.88</v>
          </cell>
          <cell r="FR337">
            <v>40103.51</v>
          </cell>
          <cell r="FS337">
            <v>18617.009999999998</v>
          </cell>
          <cell r="FT337">
            <v>0</v>
          </cell>
          <cell r="FU337">
            <v>0</v>
          </cell>
          <cell r="FV337">
            <v>0</v>
          </cell>
          <cell r="FW337">
            <v>268634</v>
          </cell>
          <cell r="FX337">
            <v>165193.94</v>
          </cell>
          <cell r="FY337">
            <v>64461.61</v>
          </cell>
          <cell r="FZ337">
            <v>105172.04</v>
          </cell>
          <cell r="GA337">
            <v>93758</v>
          </cell>
          <cell r="GB337">
            <v>0</v>
          </cell>
          <cell r="GC337">
            <v>0</v>
          </cell>
          <cell r="GD337">
            <v>0</v>
          </cell>
          <cell r="GE337">
            <v>0</v>
          </cell>
          <cell r="GF337">
            <v>0</v>
          </cell>
          <cell r="GG337">
            <v>0</v>
          </cell>
          <cell r="GH337">
            <v>0</v>
          </cell>
          <cell r="GI337">
            <v>0</v>
          </cell>
          <cell r="GJ337">
            <v>0</v>
          </cell>
          <cell r="GK337">
            <v>194940.53</v>
          </cell>
          <cell r="GL337">
            <v>155839.84</v>
          </cell>
          <cell r="GM337">
            <v>295146.15000000002</v>
          </cell>
          <cell r="GN337">
            <v>77787.41</v>
          </cell>
          <cell r="GO337">
            <v>2405.81</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2073632</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cell r="JX337">
            <v>0</v>
          </cell>
          <cell r="JY337">
            <v>0</v>
          </cell>
          <cell r="JZ337">
            <v>0</v>
          </cell>
          <cell r="KA337">
            <v>0</v>
          </cell>
          <cell r="KB337">
            <v>0</v>
          </cell>
          <cell r="KC337">
            <v>0</v>
          </cell>
          <cell r="KD337">
            <v>0</v>
          </cell>
          <cell r="KE337">
            <v>17613222.300000001</v>
          </cell>
          <cell r="KF337">
            <v>8385647.2599999998</v>
          </cell>
          <cell r="KG337">
            <v>2396300.06</v>
          </cell>
          <cell r="KH337">
            <v>976277.63</v>
          </cell>
          <cell r="KI337">
            <v>151463.21</v>
          </cell>
          <cell r="KJ337">
            <v>102916.55</v>
          </cell>
          <cell r="KK337">
            <v>2073632</v>
          </cell>
        </row>
        <row r="338">
          <cell r="A338">
            <v>335</v>
          </cell>
          <cell r="B338">
            <v>9213</v>
          </cell>
          <cell r="C338" t="str">
            <v>AEA 13 Green Hills AEA</v>
          </cell>
          <cell r="D338">
            <v>1212159.08</v>
          </cell>
          <cell r="E338">
            <v>512881.8</v>
          </cell>
          <cell r="F338">
            <v>1023530.79</v>
          </cell>
          <cell r="G338">
            <v>44710.05</v>
          </cell>
          <cell r="H338">
            <v>2600</v>
          </cell>
          <cell r="I338">
            <v>201.6</v>
          </cell>
          <cell r="J338">
            <v>137.27000000000001</v>
          </cell>
          <cell r="K338">
            <v>1358100.51</v>
          </cell>
          <cell r="L338">
            <v>707790.13</v>
          </cell>
          <cell r="M338">
            <v>23082.21</v>
          </cell>
          <cell r="N338">
            <v>2622</v>
          </cell>
          <cell r="O338">
            <v>0</v>
          </cell>
          <cell r="P338">
            <v>101.4</v>
          </cell>
          <cell r="Q338">
            <v>26.9</v>
          </cell>
          <cell r="R338">
            <v>0</v>
          </cell>
          <cell r="S338">
            <v>0</v>
          </cell>
          <cell r="T338">
            <v>26360</v>
          </cell>
          <cell r="U338">
            <v>0</v>
          </cell>
          <cell r="V338">
            <v>0</v>
          </cell>
          <cell r="W338">
            <v>0</v>
          </cell>
          <cell r="X338">
            <v>0</v>
          </cell>
          <cell r="Y338">
            <v>2650.86</v>
          </cell>
          <cell r="Z338">
            <v>454.34</v>
          </cell>
          <cell r="AA338">
            <v>36745.14</v>
          </cell>
          <cell r="AB338">
            <v>41227.82</v>
          </cell>
          <cell r="AC338">
            <v>13608.03</v>
          </cell>
          <cell r="AD338">
            <v>0</v>
          </cell>
          <cell r="AE338">
            <v>0</v>
          </cell>
          <cell r="AF338">
            <v>2483874.25</v>
          </cell>
          <cell r="AG338">
            <v>955008.67</v>
          </cell>
          <cell r="AH338">
            <v>26781.360000000001</v>
          </cell>
          <cell r="AI338">
            <v>9498.11</v>
          </cell>
          <cell r="AJ338">
            <v>0</v>
          </cell>
          <cell r="AK338">
            <v>3469.6</v>
          </cell>
          <cell r="AL338">
            <v>3.2</v>
          </cell>
          <cell r="AM338">
            <v>4281770.33</v>
          </cell>
          <cell r="AN338">
            <v>1819870.1</v>
          </cell>
          <cell r="AO338">
            <v>126398.92</v>
          </cell>
          <cell r="AP338">
            <v>27262.12</v>
          </cell>
          <cell r="AQ338">
            <v>7955.59</v>
          </cell>
          <cell r="AR338">
            <v>5778.2</v>
          </cell>
          <cell r="AS338">
            <v>2364.61</v>
          </cell>
          <cell r="AT338">
            <v>736439.13</v>
          </cell>
          <cell r="AU338">
            <v>265892.24</v>
          </cell>
          <cell r="AV338">
            <v>14057.34</v>
          </cell>
          <cell r="AW338">
            <v>2726.14</v>
          </cell>
          <cell r="AX338">
            <v>0</v>
          </cell>
          <cell r="AY338">
            <v>484.21</v>
          </cell>
          <cell r="AZ338">
            <v>0</v>
          </cell>
          <cell r="BA338">
            <v>423065.48</v>
          </cell>
          <cell r="BB338">
            <v>160307.75</v>
          </cell>
          <cell r="BC338">
            <v>5704.5</v>
          </cell>
          <cell r="BD338">
            <v>73.92</v>
          </cell>
          <cell r="BE338">
            <v>0</v>
          </cell>
          <cell r="BF338">
            <v>57.6</v>
          </cell>
          <cell r="BG338">
            <v>0</v>
          </cell>
          <cell r="BH338">
            <v>0</v>
          </cell>
          <cell r="BI338">
            <v>0</v>
          </cell>
          <cell r="BJ338">
            <v>438885.22</v>
          </cell>
          <cell r="BK338">
            <v>32.479999999999997</v>
          </cell>
          <cell r="BL338">
            <v>0</v>
          </cell>
          <cell r="BM338">
            <v>0</v>
          </cell>
          <cell r="BN338">
            <v>0</v>
          </cell>
          <cell r="BO338">
            <v>919472.51</v>
          </cell>
          <cell r="BP338">
            <v>470913.77</v>
          </cell>
          <cell r="BQ338">
            <v>11606.86</v>
          </cell>
          <cell r="BR338">
            <v>5465.27</v>
          </cell>
          <cell r="BS338">
            <v>0</v>
          </cell>
          <cell r="BT338">
            <v>86.4</v>
          </cell>
          <cell r="BU338">
            <v>227.2</v>
          </cell>
          <cell r="BV338">
            <v>3365470.71</v>
          </cell>
          <cell r="BW338">
            <v>1307850.6100000001</v>
          </cell>
          <cell r="BX338">
            <v>274200.84000000003</v>
          </cell>
          <cell r="BY338">
            <v>136772.72</v>
          </cell>
          <cell r="BZ338">
            <v>0</v>
          </cell>
          <cell r="CA338">
            <v>2406.35</v>
          </cell>
          <cell r="CB338">
            <v>3044.27</v>
          </cell>
          <cell r="CC338">
            <v>132696.81</v>
          </cell>
          <cell r="CD338">
            <v>73531.179999999993</v>
          </cell>
          <cell r="CE338">
            <v>49.92</v>
          </cell>
          <cell r="CF338">
            <v>324069.21000000002</v>
          </cell>
          <cell r="CG338">
            <v>0</v>
          </cell>
          <cell r="CH338">
            <v>0</v>
          </cell>
          <cell r="CI338">
            <v>0</v>
          </cell>
          <cell r="CJ338">
            <v>0</v>
          </cell>
          <cell r="CK338">
            <v>0</v>
          </cell>
          <cell r="CL338">
            <v>28665.22</v>
          </cell>
          <cell r="CM338">
            <v>1175</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147065.46</v>
          </cell>
          <cell r="DH338">
            <v>4367.1499999999996</v>
          </cell>
          <cell r="DI338">
            <v>0</v>
          </cell>
          <cell r="DJ338">
            <v>11592</v>
          </cell>
          <cell r="DK338">
            <v>44985.54</v>
          </cell>
          <cell r="DL338">
            <v>345099.81</v>
          </cell>
          <cell r="DM338">
            <v>90011</v>
          </cell>
          <cell r="DN338">
            <v>1928.18</v>
          </cell>
          <cell r="DO338">
            <v>244.86</v>
          </cell>
          <cell r="DP338">
            <v>0</v>
          </cell>
          <cell r="DQ338">
            <v>1616</v>
          </cell>
          <cell r="DR338">
            <v>-88162.559999999998</v>
          </cell>
          <cell r="DS338">
            <v>245911.78</v>
          </cell>
          <cell r="DT338">
            <v>70268.33</v>
          </cell>
          <cell r="DU338">
            <v>2335.36</v>
          </cell>
          <cell r="DV338">
            <v>475.06</v>
          </cell>
          <cell r="DW338">
            <v>0</v>
          </cell>
          <cell r="DX338">
            <v>1133</v>
          </cell>
          <cell r="DY338">
            <v>6829.11</v>
          </cell>
          <cell r="DZ338">
            <v>1911401.29</v>
          </cell>
          <cell r="EA338">
            <v>747953.68</v>
          </cell>
          <cell r="EB338">
            <v>53091.93</v>
          </cell>
          <cell r="EC338">
            <v>38310.370000000003</v>
          </cell>
          <cell r="ED338">
            <v>0</v>
          </cell>
          <cell r="EE338">
            <v>11162.13</v>
          </cell>
          <cell r="EF338">
            <v>4819.17</v>
          </cell>
          <cell r="EG338">
            <v>284416.81</v>
          </cell>
          <cell r="EH338">
            <v>99695.69</v>
          </cell>
          <cell r="EI338">
            <v>10063.27</v>
          </cell>
          <cell r="EJ338">
            <v>1481.71</v>
          </cell>
          <cell r="EK338">
            <v>0</v>
          </cell>
          <cell r="EL338">
            <v>415</v>
          </cell>
          <cell r="EM338">
            <v>37514.269999999997</v>
          </cell>
          <cell r="EN338">
            <v>53509.32</v>
          </cell>
          <cell r="EO338">
            <v>30600.68</v>
          </cell>
          <cell r="EP338">
            <v>0</v>
          </cell>
          <cell r="EQ338">
            <v>0</v>
          </cell>
          <cell r="ER338">
            <v>0</v>
          </cell>
          <cell r="ES338">
            <v>0</v>
          </cell>
          <cell r="ET338">
            <v>0</v>
          </cell>
          <cell r="EU338">
            <v>0</v>
          </cell>
          <cell r="EV338">
            <v>0</v>
          </cell>
          <cell r="EW338">
            <v>30000</v>
          </cell>
          <cell r="EX338">
            <v>7955.81</v>
          </cell>
          <cell r="EY338">
            <v>0</v>
          </cell>
          <cell r="EZ338">
            <v>0</v>
          </cell>
          <cell r="FA338">
            <v>-10424.39</v>
          </cell>
          <cell r="FB338">
            <v>3416.17</v>
          </cell>
          <cell r="FC338">
            <v>583.83000000000004</v>
          </cell>
          <cell r="FD338">
            <v>0</v>
          </cell>
          <cell r="FE338">
            <v>0</v>
          </cell>
          <cell r="FF338">
            <v>0</v>
          </cell>
          <cell r="FG338">
            <v>0</v>
          </cell>
          <cell r="FH338">
            <v>0</v>
          </cell>
          <cell r="FI338">
            <v>0</v>
          </cell>
          <cell r="FJ338">
            <v>0</v>
          </cell>
          <cell r="FK338">
            <v>3103.96</v>
          </cell>
          <cell r="FL338">
            <v>0</v>
          </cell>
          <cell r="FM338">
            <v>0</v>
          </cell>
          <cell r="FN338">
            <v>0</v>
          </cell>
          <cell r="FO338">
            <v>0</v>
          </cell>
          <cell r="FP338">
            <v>199039</v>
          </cell>
          <cell r="FQ338">
            <v>47847.41</v>
          </cell>
          <cell r="FR338">
            <v>146449.91</v>
          </cell>
          <cell r="FS338">
            <v>789.17</v>
          </cell>
          <cell r="FT338">
            <v>0</v>
          </cell>
          <cell r="FU338">
            <v>2295.9899999999998</v>
          </cell>
          <cell r="FV338">
            <v>0</v>
          </cell>
          <cell r="FW338">
            <v>424026.83</v>
          </cell>
          <cell r="FX338">
            <v>156936.22</v>
          </cell>
          <cell r="FY338">
            <v>91123.839999999997</v>
          </cell>
          <cell r="FZ338">
            <v>100773.03</v>
          </cell>
          <cell r="GA338">
            <v>39569.25</v>
          </cell>
          <cell r="GB338">
            <v>655.99</v>
          </cell>
          <cell r="GC338">
            <v>0</v>
          </cell>
          <cell r="GD338">
            <v>153612.62</v>
          </cell>
          <cell r="GE338">
            <v>64601.3</v>
          </cell>
          <cell r="GF338">
            <v>11157.57</v>
          </cell>
          <cell r="GG338">
            <v>27489.88</v>
          </cell>
          <cell r="GH338">
            <v>3710.7</v>
          </cell>
          <cell r="GI338">
            <v>1740</v>
          </cell>
          <cell r="GJ338">
            <v>-2429.59</v>
          </cell>
          <cell r="GK338">
            <v>135337.14000000001</v>
          </cell>
          <cell r="GL338">
            <v>61072.51</v>
          </cell>
          <cell r="GM338">
            <v>327250.63</v>
          </cell>
          <cell r="GN338">
            <v>97062.24</v>
          </cell>
          <cell r="GO338">
            <v>12431</v>
          </cell>
          <cell r="GP338">
            <v>300</v>
          </cell>
          <cell r="GQ338">
            <v>13</v>
          </cell>
          <cell r="GR338">
            <v>0</v>
          </cell>
          <cell r="GS338">
            <v>0</v>
          </cell>
          <cell r="GT338">
            <v>80</v>
          </cell>
          <cell r="GU338">
            <v>0</v>
          </cell>
          <cell r="GV338">
            <v>0</v>
          </cell>
          <cell r="GW338">
            <v>0</v>
          </cell>
          <cell r="GX338">
            <v>0</v>
          </cell>
          <cell r="GY338">
            <v>0</v>
          </cell>
          <cell r="GZ338">
            <v>0</v>
          </cell>
          <cell r="HA338">
            <v>190000</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32528</v>
          </cell>
          <cell r="HU338">
            <v>24866.09</v>
          </cell>
          <cell r="HV338">
            <v>0</v>
          </cell>
          <cell r="HW338">
            <v>7362.7</v>
          </cell>
          <cell r="HX338">
            <v>799</v>
          </cell>
          <cell r="HY338">
            <v>0</v>
          </cell>
          <cell r="HZ338">
            <v>1052</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1823348</v>
          </cell>
          <cell r="IV338">
            <v>0</v>
          </cell>
          <cell r="IW338">
            <v>0</v>
          </cell>
          <cell r="IX338">
            <v>0</v>
          </cell>
          <cell r="IY338">
            <v>0</v>
          </cell>
          <cell r="IZ338">
            <v>0</v>
          </cell>
          <cell r="JA338">
            <v>0</v>
          </cell>
          <cell r="JB338">
            <v>352047.81</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cell r="JX338">
            <v>0</v>
          </cell>
          <cell r="JY338">
            <v>0</v>
          </cell>
          <cell r="JZ338">
            <v>0</v>
          </cell>
          <cell r="KA338">
            <v>0</v>
          </cell>
          <cell r="KB338">
            <v>0</v>
          </cell>
          <cell r="KC338">
            <v>0</v>
          </cell>
          <cell r="KD338">
            <v>0</v>
          </cell>
          <cell r="KE338">
            <v>18703998.440000001</v>
          </cell>
          <cell r="KF338">
            <v>7668937.3300000001</v>
          </cell>
          <cell r="KG338">
            <v>3049718.43</v>
          </cell>
          <cell r="KH338">
            <v>881946.82</v>
          </cell>
          <cell r="KI338">
            <v>80673.570000000007</v>
          </cell>
          <cell r="KJ338">
            <v>43495.47</v>
          </cell>
          <cell r="KK338">
            <v>2175395.81</v>
          </cell>
        </row>
        <row r="339">
          <cell r="A339">
            <v>336</v>
          </cell>
          <cell r="B339">
            <v>9215</v>
          </cell>
          <cell r="C339" t="str">
            <v>Great Prairie AEA</v>
          </cell>
          <cell r="D339">
            <v>1219889.3999999999</v>
          </cell>
          <cell r="E339">
            <v>201714.29</v>
          </cell>
          <cell r="F339">
            <v>4614.6499999999996</v>
          </cell>
          <cell r="G339">
            <v>141</v>
          </cell>
          <cell r="H339">
            <v>0</v>
          </cell>
          <cell r="I339">
            <v>0</v>
          </cell>
          <cell r="J339">
            <v>0</v>
          </cell>
          <cell r="K339">
            <v>1788522.38</v>
          </cell>
          <cell r="L339">
            <v>329589.13</v>
          </cell>
          <cell r="M339">
            <v>22801.07</v>
          </cell>
          <cell r="N339">
            <v>0</v>
          </cell>
          <cell r="O339">
            <v>0</v>
          </cell>
          <cell r="P339">
            <v>0</v>
          </cell>
          <cell r="Q339">
            <v>0</v>
          </cell>
          <cell r="R339">
            <v>161599</v>
          </cell>
          <cell r="S339">
            <v>25733.439999999999</v>
          </cell>
          <cell r="T339">
            <v>194.61</v>
          </cell>
          <cell r="U339">
            <v>0</v>
          </cell>
          <cell r="V339">
            <v>0</v>
          </cell>
          <cell r="W339">
            <v>0</v>
          </cell>
          <cell r="X339">
            <v>0</v>
          </cell>
          <cell r="Y339">
            <v>0</v>
          </cell>
          <cell r="Z339">
            <v>0</v>
          </cell>
          <cell r="AA339">
            <v>393</v>
          </cell>
          <cell r="AB339">
            <v>0</v>
          </cell>
          <cell r="AC339">
            <v>0</v>
          </cell>
          <cell r="AD339">
            <v>0</v>
          </cell>
          <cell r="AE339">
            <v>0</v>
          </cell>
          <cell r="AF339">
            <v>1139926</v>
          </cell>
          <cell r="AG339">
            <v>228519.32</v>
          </cell>
          <cell r="AH339">
            <v>12666.07</v>
          </cell>
          <cell r="AI339">
            <v>0</v>
          </cell>
          <cell r="AJ339">
            <v>0</v>
          </cell>
          <cell r="AK339">
            <v>0</v>
          </cell>
          <cell r="AL339">
            <v>0</v>
          </cell>
          <cell r="AM339">
            <v>4097371.21</v>
          </cell>
          <cell r="AN339">
            <v>701653.49</v>
          </cell>
          <cell r="AO339">
            <v>69541.2</v>
          </cell>
          <cell r="AP339">
            <v>7165.49</v>
          </cell>
          <cell r="AQ339">
            <v>0</v>
          </cell>
          <cell r="AR339">
            <v>450</v>
          </cell>
          <cell r="AS339">
            <v>0</v>
          </cell>
          <cell r="AT339">
            <v>797199.24</v>
          </cell>
          <cell r="AU339">
            <v>170239.65</v>
          </cell>
          <cell r="AV339">
            <v>37622.620000000003</v>
          </cell>
          <cell r="AW339">
            <v>0</v>
          </cell>
          <cell r="AX339">
            <v>0</v>
          </cell>
          <cell r="AY339">
            <v>0</v>
          </cell>
          <cell r="AZ339">
            <v>0</v>
          </cell>
          <cell r="BA339">
            <v>426978</v>
          </cell>
          <cell r="BB339">
            <v>71957.13</v>
          </cell>
          <cell r="BC339">
            <v>16905.72</v>
          </cell>
          <cell r="BD339">
            <v>0</v>
          </cell>
          <cell r="BE339">
            <v>0</v>
          </cell>
          <cell r="BF339">
            <v>0</v>
          </cell>
          <cell r="BG339">
            <v>0</v>
          </cell>
          <cell r="BH339">
            <v>0</v>
          </cell>
          <cell r="BI339">
            <v>0</v>
          </cell>
          <cell r="BJ339">
            <v>400614.08</v>
          </cell>
          <cell r="BK339">
            <v>0</v>
          </cell>
          <cell r="BL339">
            <v>0</v>
          </cell>
          <cell r="BM339">
            <v>0</v>
          </cell>
          <cell r="BN339">
            <v>0</v>
          </cell>
          <cell r="BO339">
            <v>0</v>
          </cell>
          <cell r="BP339">
            <v>0</v>
          </cell>
          <cell r="BQ339">
            <v>0</v>
          </cell>
          <cell r="BR339">
            <v>0</v>
          </cell>
          <cell r="BS339">
            <v>0</v>
          </cell>
          <cell r="BT339">
            <v>0</v>
          </cell>
          <cell r="BU339">
            <v>0</v>
          </cell>
          <cell r="BV339">
            <v>4185165.84</v>
          </cell>
          <cell r="BW339">
            <v>678727.08</v>
          </cell>
          <cell r="BX339">
            <v>331918.39</v>
          </cell>
          <cell r="BY339">
            <v>72923.990000000005</v>
          </cell>
          <cell r="BZ339">
            <v>0</v>
          </cell>
          <cell r="CA339">
            <v>715</v>
          </cell>
          <cell r="CB339">
            <v>0</v>
          </cell>
          <cell r="CC339">
            <v>184555.59</v>
          </cell>
          <cell r="CD339">
            <v>27936.55</v>
          </cell>
          <cell r="CE339">
            <v>124044.18</v>
          </cell>
          <cell r="CF339">
            <v>448759.07</v>
          </cell>
          <cell r="CG339">
            <v>0</v>
          </cell>
          <cell r="CH339">
            <v>0</v>
          </cell>
          <cell r="CI339">
            <v>0</v>
          </cell>
          <cell r="CJ339">
            <v>476838.41</v>
          </cell>
          <cell r="CK339">
            <v>77725.23</v>
          </cell>
          <cell r="CL339">
            <v>109035.73</v>
          </cell>
          <cell r="CM339">
            <v>37629.79</v>
          </cell>
          <cell r="CN339">
            <v>0</v>
          </cell>
          <cell r="CO339">
            <v>60</v>
          </cell>
          <cell r="CP339">
            <v>0</v>
          </cell>
          <cell r="CQ339">
            <v>0</v>
          </cell>
          <cell r="CR339">
            <v>0</v>
          </cell>
          <cell r="CS339">
            <v>0</v>
          </cell>
          <cell r="CT339">
            <v>0</v>
          </cell>
          <cell r="CU339">
            <v>0</v>
          </cell>
          <cell r="CV339">
            <v>0</v>
          </cell>
          <cell r="CW339">
            <v>0</v>
          </cell>
          <cell r="CX339">
            <v>0</v>
          </cell>
          <cell r="CY339">
            <v>0</v>
          </cell>
          <cell r="CZ339">
            <v>0</v>
          </cell>
          <cell r="DA339">
            <v>56213.15</v>
          </cell>
          <cell r="DB339">
            <v>0</v>
          </cell>
          <cell r="DC339">
            <v>0</v>
          </cell>
          <cell r="DD339">
            <v>0</v>
          </cell>
          <cell r="DE339">
            <v>0</v>
          </cell>
          <cell r="DF339">
            <v>0</v>
          </cell>
          <cell r="DG339">
            <v>147666.43</v>
          </cell>
          <cell r="DH339">
            <v>8041.62</v>
          </cell>
          <cell r="DI339">
            <v>0</v>
          </cell>
          <cell r="DJ339">
            <v>8579</v>
          </cell>
          <cell r="DK339">
            <v>0</v>
          </cell>
          <cell r="DL339">
            <v>276343.77</v>
          </cell>
          <cell r="DM339">
            <v>72374.559999999998</v>
          </cell>
          <cell r="DN339">
            <v>10588.51</v>
          </cell>
          <cell r="DO339">
            <v>2037.21</v>
          </cell>
          <cell r="DP339">
            <v>0</v>
          </cell>
          <cell r="DQ339">
            <v>1704</v>
          </cell>
          <cell r="DR339">
            <v>0</v>
          </cell>
          <cell r="DS339">
            <v>586133.66</v>
          </cell>
          <cell r="DT339">
            <v>127995.53</v>
          </cell>
          <cell r="DU339">
            <v>1606.15</v>
          </cell>
          <cell r="DV339">
            <v>8535.35</v>
          </cell>
          <cell r="DW339">
            <v>0</v>
          </cell>
          <cell r="DX339">
            <v>1238</v>
          </cell>
          <cell r="DY339">
            <v>0</v>
          </cell>
          <cell r="DZ339">
            <v>1440417.11</v>
          </cell>
          <cell r="EA339">
            <v>293593.55</v>
          </cell>
          <cell r="EB339">
            <v>57842.1</v>
          </cell>
          <cell r="EC339">
            <v>30162.66</v>
          </cell>
          <cell r="ED339">
            <v>0</v>
          </cell>
          <cell r="EE339">
            <v>1522.4</v>
          </cell>
          <cell r="EF339">
            <v>0</v>
          </cell>
          <cell r="EG339">
            <v>266829.59999999998</v>
          </cell>
          <cell r="EH339">
            <v>55107.79</v>
          </cell>
          <cell r="EI339">
            <v>10600.71</v>
          </cell>
          <cell r="EJ339">
            <v>3236.25</v>
          </cell>
          <cell r="EK339">
            <v>0</v>
          </cell>
          <cell r="EL339">
            <v>175</v>
          </cell>
          <cell r="EM339">
            <v>0</v>
          </cell>
          <cell r="EN339">
            <v>51724.23</v>
          </cell>
          <cell r="EO339">
            <v>10123.14</v>
          </cell>
          <cell r="EP339">
            <v>59.28</v>
          </cell>
          <cell r="EQ339">
            <v>1583.32</v>
          </cell>
          <cell r="ER339">
            <v>0</v>
          </cell>
          <cell r="ES339">
            <v>0</v>
          </cell>
          <cell r="ET339">
            <v>0</v>
          </cell>
          <cell r="EU339">
            <v>156721.96</v>
          </cell>
          <cell r="EV339">
            <v>21982.76</v>
          </cell>
          <cell r="EW339">
            <v>5923.52</v>
          </cell>
          <cell r="EX339">
            <v>58043.17</v>
          </cell>
          <cell r="EY339">
            <v>0</v>
          </cell>
          <cell r="EZ339">
            <v>0</v>
          </cell>
          <cell r="FA339">
            <v>0</v>
          </cell>
          <cell r="FB339">
            <v>0</v>
          </cell>
          <cell r="FC339">
            <v>0</v>
          </cell>
          <cell r="FD339">
            <v>0</v>
          </cell>
          <cell r="FE339">
            <v>0</v>
          </cell>
          <cell r="FF339">
            <v>0</v>
          </cell>
          <cell r="FG339">
            <v>0</v>
          </cell>
          <cell r="FH339">
            <v>0</v>
          </cell>
          <cell r="FI339">
            <v>85107.53</v>
          </cell>
          <cell r="FJ339">
            <v>17058.52</v>
          </cell>
          <cell r="FK339">
            <v>8742.68</v>
          </cell>
          <cell r="FL339">
            <v>16168.56</v>
          </cell>
          <cell r="FM339">
            <v>0</v>
          </cell>
          <cell r="FN339">
            <v>765</v>
          </cell>
          <cell r="FO339">
            <v>0</v>
          </cell>
          <cell r="FP339">
            <v>205994</v>
          </cell>
          <cell r="FQ339">
            <v>40857.69</v>
          </cell>
          <cell r="FR339">
            <v>30743.98</v>
          </cell>
          <cell r="FS339">
            <v>10814.96</v>
          </cell>
          <cell r="FT339">
            <v>0</v>
          </cell>
          <cell r="FU339">
            <v>0</v>
          </cell>
          <cell r="FV339">
            <v>0</v>
          </cell>
          <cell r="FW339">
            <v>91142.53</v>
          </cell>
          <cell r="FX339">
            <v>15350.99</v>
          </cell>
          <cell r="FY339">
            <v>64884.7</v>
          </cell>
          <cell r="FZ339">
            <v>24061.79</v>
          </cell>
          <cell r="GA339">
            <v>80373.08</v>
          </cell>
          <cell r="GB339">
            <v>0</v>
          </cell>
          <cell r="GC339">
            <v>0</v>
          </cell>
          <cell r="GD339">
            <v>0</v>
          </cell>
          <cell r="GE339">
            <v>0</v>
          </cell>
          <cell r="GF339">
            <v>0</v>
          </cell>
          <cell r="GG339">
            <v>0</v>
          </cell>
          <cell r="GH339">
            <v>0</v>
          </cell>
          <cell r="GI339">
            <v>0</v>
          </cell>
          <cell r="GJ339">
            <v>0</v>
          </cell>
          <cell r="GK339">
            <v>165884.13</v>
          </cell>
          <cell r="GL339">
            <v>28927.5</v>
          </cell>
          <cell r="GM339">
            <v>334557.92</v>
          </cell>
          <cell r="GN339">
            <v>138424.01</v>
          </cell>
          <cell r="GO339">
            <v>114152.4</v>
          </cell>
          <cell r="GP339">
            <v>0</v>
          </cell>
          <cell r="GQ339">
            <v>0</v>
          </cell>
          <cell r="GR339">
            <v>0</v>
          </cell>
          <cell r="GS339">
            <v>0</v>
          </cell>
          <cell r="GT339">
            <v>134</v>
          </cell>
          <cell r="GU339">
            <v>0</v>
          </cell>
          <cell r="GV339">
            <v>0</v>
          </cell>
          <cell r="GW339">
            <v>0</v>
          </cell>
          <cell r="GX339">
            <v>0</v>
          </cell>
          <cell r="GY339">
            <v>0</v>
          </cell>
          <cell r="GZ339">
            <v>0</v>
          </cell>
          <cell r="HA339">
            <v>0</v>
          </cell>
          <cell r="HB339">
            <v>0</v>
          </cell>
          <cell r="HC339">
            <v>0</v>
          </cell>
          <cell r="HD339">
            <v>0</v>
          </cell>
          <cell r="HE339">
            <v>0</v>
          </cell>
          <cell r="HF339">
            <v>0</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78543.839999999997</v>
          </cell>
          <cell r="HU339">
            <v>11974.52</v>
          </cell>
          <cell r="HV339">
            <v>3689.16</v>
          </cell>
          <cell r="HW339">
            <v>13319.7</v>
          </cell>
          <cell r="HX339">
            <v>0</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1685735</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0</v>
          </cell>
          <cell r="JW339">
            <v>0</v>
          </cell>
          <cell r="JX339">
            <v>0</v>
          </cell>
          <cell r="JY339">
            <v>0</v>
          </cell>
          <cell r="JZ339">
            <v>0</v>
          </cell>
          <cell r="KA339">
            <v>0</v>
          </cell>
          <cell r="KB339">
            <v>0</v>
          </cell>
          <cell r="KC339">
            <v>0</v>
          </cell>
          <cell r="KD339">
            <v>0</v>
          </cell>
          <cell r="KE339">
            <v>17882887.43</v>
          </cell>
          <cell r="KF339">
            <v>3209141.86</v>
          </cell>
          <cell r="KG339">
            <v>1807390.46</v>
          </cell>
          <cell r="KH339">
            <v>937261.09</v>
          </cell>
          <cell r="KI339">
            <v>194525.48</v>
          </cell>
          <cell r="KJ339">
            <v>15208.4</v>
          </cell>
          <cell r="KK339">
            <v>1685735</v>
          </cell>
        </row>
        <row r="340">
          <cell r="A340">
            <v>337</v>
          </cell>
          <cell r="B340"/>
          <cell r="C340" t="str">
            <v>LEA Total</v>
          </cell>
          <cell r="D340">
            <v>2640104309.6000013</v>
          </cell>
          <cell r="E340">
            <v>860157003.92000008</v>
          </cell>
          <cell r="F340">
            <v>466193524.14999986</v>
          </cell>
          <cell r="G340">
            <v>123113133.32999997</v>
          </cell>
          <cell r="H340">
            <v>57092526.389999986</v>
          </cell>
          <cell r="I340">
            <v>2996511.1199999987</v>
          </cell>
          <cell r="J340">
            <v>257839.04</v>
          </cell>
          <cell r="K340">
            <v>22641299.499999993</v>
          </cell>
          <cell r="L340">
            <v>7771043.2799999975</v>
          </cell>
          <cell r="M340">
            <v>5341096.620000002</v>
          </cell>
          <cell r="N340">
            <v>373311.10000000009</v>
          </cell>
          <cell r="O340">
            <v>10570.54</v>
          </cell>
          <cell r="P340">
            <v>13109.449999999999</v>
          </cell>
          <cell r="Q340">
            <v>0</v>
          </cell>
          <cell r="R340">
            <v>87737422.720000044</v>
          </cell>
          <cell r="S340">
            <v>27687194.529999994</v>
          </cell>
          <cell r="T340">
            <v>3727281.9899999998</v>
          </cell>
          <cell r="U340">
            <v>941500.82000000018</v>
          </cell>
          <cell r="V340">
            <v>100848.74</v>
          </cell>
          <cell r="W340">
            <v>38377.86</v>
          </cell>
          <cell r="X340">
            <v>93890.27</v>
          </cell>
          <cell r="Y340">
            <v>40475731.520000011</v>
          </cell>
          <cell r="Z340">
            <v>13326153.950000012</v>
          </cell>
          <cell r="AA340">
            <v>6990196.209999999</v>
          </cell>
          <cell r="AB340">
            <v>2785213.6800000011</v>
          </cell>
          <cell r="AC340">
            <v>133568.50999999998</v>
          </cell>
          <cell r="AD340">
            <v>18852.41</v>
          </cell>
          <cell r="AE340">
            <v>80</v>
          </cell>
          <cell r="AF340">
            <v>6154267.4000000004</v>
          </cell>
          <cell r="AG340">
            <v>1812376.2400000002</v>
          </cell>
          <cell r="AH340">
            <v>336015.99</v>
          </cell>
          <cell r="AI340">
            <v>97.949999999999989</v>
          </cell>
          <cell r="AJ340">
            <v>6991.42</v>
          </cell>
          <cell r="AK340">
            <v>260</v>
          </cell>
          <cell r="AL340">
            <v>2981</v>
          </cell>
          <cell r="AM340">
            <v>18691328.960000001</v>
          </cell>
          <cell r="AN340">
            <v>6155371.1799999997</v>
          </cell>
          <cell r="AO340">
            <v>904757.30000000016</v>
          </cell>
          <cell r="AP340">
            <v>73871.78</v>
          </cell>
          <cell r="AQ340">
            <v>16804.879999999997</v>
          </cell>
          <cell r="AR340">
            <v>0</v>
          </cell>
          <cell r="AS340">
            <v>0</v>
          </cell>
          <cell r="AT340">
            <v>3090926.31</v>
          </cell>
          <cell r="AU340">
            <v>1042783.3400000001</v>
          </cell>
          <cell r="AV340">
            <v>72039.78</v>
          </cell>
          <cell r="AW340">
            <v>11960.24</v>
          </cell>
          <cell r="AX340">
            <v>3536</v>
          </cell>
          <cell r="AY340">
            <v>2124.83</v>
          </cell>
          <cell r="AZ340">
            <v>5053.9799999999996</v>
          </cell>
          <cell r="BA340">
            <v>1866069.75</v>
          </cell>
          <cell r="BB340">
            <v>580837.49</v>
          </cell>
          <cell r="BC340">
            <v>35307.75</v>
          </cell>
          <cell r="BD340">
            <v>7966.02</v>
          </cell>
          <cell r="BE340">
            <v>1253</v>
          </cell>
          <cell r="BF340">
            <v>0</v>
          </cell>
          <cell r="BG340">
            <v>0</v>
          </cell>
          <cell r="BH340">
            <v>308231.87</v>
          </cell>
          <cell r="BI340">
            <v>144013.04999999999</v>
          </cell>
          <cell r="BJ340">
            <v>1157757.99</v>
          </cell>
          <cell r="BK340">
            <v>958.85</v>
          </cell>
          <cell r="BL340">
            <v>6824.64</v>
          </cell>
          <cell r="BM340">
            <v>0</v>
          </cell>
          <cell r="BN340">
            <v>0</v>
          </cell>
          <cell r="BO340">
            <v>18666971.070000004</v>
          </cell>
          <cell r="BP340">
            <v>7734847.1699999999</v>
          </cell>
          <cell r="BQ340">
            <v>2573401.87</v>
          </cell>
          <cell r="BR340">
            <v>179038.27000000002</v>
          </cell>
          <cell r="BS340">
            <v>16868.36</v>
          </cell>
          <cell r="BT340">
            <v>20804.549999999996</v>
          </cell>
          <cell r="BU340">
            <v>18997.669999999998</v>
          </cell>
          <cell r="BV340">
            <v>139630558.22999999</v>
          </cell>
          <cell r="BW340">
            <v>39937389.040000021</v>
          </cell>
          <cell r="BX340">
            <v>12215731.590000005</v>
          </cell>
          <cell r="BY340">
            <v>4391339.160000002</v>
          </cell>
          <cell r="BZ340">
            <v>218603.91</v>
          </cell>
          <cell r="CA340">
            <v>199411.1</v>
          </cell>
          <cell r="CB340">
            <v>19927.54</v>
          </cell>
          <cell r="CC340">
            <v>41264819.140000015</v>
          </cell>
          <cell r="CD340">
            <v>13451258.420000011</v>
          </cell>
          <cell r="CE340">
            <v>631948.3600000001</v>
          </cell>
          <cell r="CF340">
            <v>5739912.5600000005</v>
          </cell>
          <cell r="CG340">
            <v>289118.12</v>
          </cell>
          <cell r="CH340">
            <v>17606.32</v>
          </cell>
          <cell r="CI340">
            <v>4557.5</v>
          </cell>
          <cell r="CJ340">
            <v>28170028.539999995</v>
          </cell>
          <cell r="CK340">
            <v>8914584.4499999955</v>
          </cell>
          <cell r="CL340">
            <v>14418311.899999997</v>
          </cell>
          <cell r="CM340">
            <v>10357923.200000001</v>
          </cell>
          <cell r="CN340">
            <v>11841629.120000005</v>
          </cell>
          <cell r="CO340">
            <v>130719.29000000001</v>
          </cell>
          <cell r="CP340">
            <v>-80686.5</v>
          </cell>
          <cell r="CQ340">
            <v>116219.23</v>
          </cell>
          <cell r="CR340">
            <v>34484.89</v>
          </cell>
          <cell r="CS340">
            <v>1507203.5599999996</v>
          </cell>
          <cell r="CT340">
            <v>509616.85</v>
          </cell>
          <cell r="CU340">
            <v>0</v>
          </cell>
          <cell r="CV340">
            <v>19168.400000000001</v>
          </cell>
          <cell r="CW340">
            <v>398.27</v>
          </cell>
          <cell r="CX340">
            <v>3086493.03</v>
          </cell>
          <cell r="CY340">
            <v>664785.44000000006</v>
          </cell>
          <cell r="CZ340">
            <v>950440.25999999989</v>
          </cell>
          <cell r="DA340">
            <v>126083.95999999999</v>
          </cell>
          <cell r="DB340">
            <v>108027.69</v>
          </cell>
          <cell r="DC340">
            <v>3548</v>
          </cell>
          <cell r="DD340">
            <v>1941.07</v>
          </cell>
          <cell r="DE340">
            <v>0</v>
          </cell>
          <cell r="DF340">
            <v>216423.67</v>
          </cell>
          <cell r="DG340">
            <v>13495339.460000006</v>
          </cell>
          <cell r="DH340">
            <v>1568838.1899999995</v>
          </cell>
          <cell r="DI340">
            <v>63680.32</v>
          </cell>
          <cell r="DJ340">
            <v>2633718.2599999993</v>
          </cell>
          <cell r="DK340">
            <v>64850.93</v>
          </cell>
          <cell r="DL340">
            <v>73449139.660000011</v>
          </cell>
          <cell r="DM340">
            <v>22517319.350000009</v>
          </cell>
          <cell r="DN340">
            <v>11335965.470000003</v>
          </cell>
          <cell r="DO340">
            <v>1456881.9899999988</v>
          </cell>
          <cell r="DP340">
            <v>99373.37</v>
          </cell>
          <cell r="DQ340">
            <v>713674.57999999984</v>
          </cell>
          <cell r="DR340">
            <v>-29725.289999999994</v>
          </cell>
          <cell r="DS340">
            <v>7804579.7300000004</v>
          </cell>
          <cell r="DT340">
            <v>2573502.52</v>
          </cell>
          <cell r="DU340">
            <v>2274512.7299999995</v>
          </cell>
          <cell r="DV340">
            <v>49997.42</v>
          </cell>
          <cell r="DW340">
            <v>22802.3</v>
          </cell>
          <cell r="DX340">
            <v>14605.65</v>
          </cell>
          <cell r="DY340">
            <v>-15753</v>
          </cell>
          <cell r="DZ340">
            <v>255266836.13999993</v>
          </cell>
          <cell r="EA340">
            <v>87443189.489999965</v>
          </cell>
          <cell r="EB340">
            <v>5071641.129999999</v>
          </cell>
          <cell r="EC340">
            <v>2832855.1700000018</v>
          </cell>
          <cell r="ED340">
            <v>467788.69999999995</v>
          </cell>
          <cell r="EE340">
            <v>869162.72999999986</v>
          </cell>
          <cell r="EF340">
            <v>89279.900000000009</v>
          </cell>
          <cell r="EG340">
            <v>47832706.240000024</v>
          </cell>
          <cell r="EH340">
            <v>16916683.319999993</v>
          </cell>
          <cell r="EI340">
            <v>15578270.770000007</v>
          </cell>
          <cell r="EJ340">
            <v>1821075.5299999993</v>
          </cell>
          <cell r="EK340">
            <v>482298.65</v>
          </cell>
          <cell r="EL340">
            <v>592218.61</v>
          </cell>
          <cell r="EM340">
            <v>4282217.5900000008</v>
          </cell>
          <cell r="EN340">
            <v>2860357.8399999994</v>
          </cell>
          <cell r="EO340">
            <v>1087656.8999999997</v>
          </cell>
          <cell r="EP340">
            <v>259641.89999999997</v>
          </cell>
          <cell r="EQ340">
            <v>200358.9</v>
          </cell>
          <cell r="ER340">
            <v>16066.59</v>
          </cell>
          <cell r="ES340">
            <v>4463.28</v>
          </cell>
          <cell r="ET340">
            <v>-253.76</v>
          </cell>
          <cell r="EU340">
            <v>2132411.5499999998</v>
          </cell>
          <cell r="EV340">
            <v>796567.1399999999</v>
          </cell>
          <cell r="EW340">
            <v>2439932.23</v>
          </cell>
          <cell r="EX340">
            <v>1230407.4300000002</v>
          </cell>
          <cell r="EY340">
            <v>113637.01000000001</v>
          </cell>
          <cell r="EZ340">
            <v>0</v>
          </cell>
          <cell r="FA340">
            <v>-91235.4</v>
          </cell>
          <cell r="FB340">
            <v>345821.57</v>
          </cell>
          <cell r="FC340">
            <v>100791.40999999999</v>
          </cell>
          <cell r="FD340">
            <v>211318.12</v>
          </cell>
          <cell r="FE340">
            <v>10921.99</v>
          </cell>
          <cell r="FF340">
            <v>1600</v>
          </cell>
          <cell r="FG340">
            <v>10877.9</v>
          </cell>
          <cell r="FH340">
            <v>0</v>
          </cell>
          <cell r="FI340">
            <v>2038622.13</v>
          </cell>
          <cell r="FJ340">
            <v>619691.31999999995</v>
          </cell>
          <cell r="FK340">
            <v>1163645.0799999998</v>
          </cell>
          <cell r="FL340">
            <v>232860.45000000004</v>
          </cell>
          <cell r="FM340">
            <v>48826.850000000006</v>
          </cell>
          <cell r="FN340">
            <v>29557.940000000002</v>
          </cell>
          <cell r="FO340">
            <v>719.9</v>
          </cell>
          <cell r="FP340">
            <v>12597799.659999998</v>
          </cell>
          <cell r="FQ340">
            <v>5265233.8400000008</v>
          </cell>
          <cell r="FR340">
            <v>5084475.0899999989</v>
          </cell>
          <cell r="FS340">
            <v>708118.33</v>
          </cell>
          <cell r="FT340">
            <v>202728.33</v>
          </cell>
          <cell r="FU340">
            <v>89598.74</v>
          </cell>
          <cell r="FV340">
            <v>380.17</v>
          </cell>
          <cell r="FW340">
            <v>16151538.350000001</v>
          </cell>
          <cell r="FX340">
            <v>5610107.3100000005</v>
          </cell>
          <cell r="FY340">
            <v>8215171.4700000035</v>
          </cell>
          <cell r="FZ340">
            <v>3288148.5600000015</v>
          </cell>
          <cell r="GA340">
            <v>2748338.5999999996</v>
          </cell>
          <cell r="GB340">
            <v>8342.26</v>
          </cell>
          <cell r="GC340">
            <v>101191.03</v>
          </cell>
          <cell r="GD340">
            <v>2480379.73</v>
          </cell>
          <cell r="GE340">
            <v>825417.33000000007</v>
          </cell>
          <cell r="GF340">
            <v>574940.77</v>
          </cell>
          <cell r="GG340">
            <v>347479.45</v>
          </cell>
          <cell r="GH340">
            <v>95881.37999999999</v>
          </cell>
          <cell r="GI340">
            <v>254371.08000000002</v>
          </cell>
          <cell r="GJ340">
            <v>-3190047.9699999997</v>
          </cell>
          <cell r="GK340">
            <v>189035477.25</v>
          </cell>
          <cell r="GL340">
            <v>68634251.330000043</v>
          </cell>
          <cell r="GM340">
            <v>83728046.23999989</v>
          </cell>
          <cell r="GN340">
            <v>153802527.34000006</v>
          </cell>
          <cell r="GO340">
            <v>8941397.3200000059</v>
          </cell>
          <cell r="GP340">
            <v>329037.62999999989</v>
          </cell>
          <cell r="GQ340">
            <v>-49549.35</v>
          </cell>
          <cell r="GR340">
            <v>93476293.760000005</v>
          </cell>
          <cell r="GS340">
            <v>23526683.670000017</v>
          </cell>
          <cell r="GT340">
            <v>57606244.680000015</v>
          </cell>
          <cell r="GU340">
            <v>23940068.909999993</v>
          </cell>
          <cell r="GV340">
            <v>2947802.55</v>
          </cell>
          <cell r="GW340">
            <v>390199.14</v>
          </cell>
          <cell r="GX340">
            <v>-66571.01999999999</v>
          </cell>
          <cell r="GY340">
            <v>74646.570000000007</v>
          </cell>
          <cell r="GZ340">
            <v>27489.99</v>
          </cell>
          <cell r="HA340">
            <v>0</v>
          </cell>
          <cell r="HB340">
            <v>152154.97</v>
          </cell>
          <cell r="HC340">
            <v>0</v>
          </cell>
          <cell r="HD340">
            <v>0</v>
          </cell>
          <cell r="HE340">
            <v>-15529.66</v>
          </cell>
          <cell r="HF340">
            <v>0</v>
          </cell>
          <cell r="HG340">
            <v>0</v>
          </cell>
          <cell r="HH340">
            <v>0</v>
          </cell>
          <cell r="HI340">
            <v>0</v>
          </cell>
          <cell r="HJ340">
            <v>0</v>
          </cell>
          <cell r="HK340">
            <v>0</v>
          </cell>
          <cell r="HL340">
            <v>0</v>
          </cell>
          <cell r="HM340">
            <v>364573.88</v>
          </cell>
          <cell r="HN340">
            <v>100865.77</v>
          </cell>
          <cell r="HO340">
            <v>179.04</v>
          </cell>
          <cell r="HP340">
            <v>10575.76</v>
          </cell>
          <cell r="HQ340">
            <v>0</v>
          </cell>
          <cell r="HR340">
            <v>10679.8</v>
          </cell>
          <cell r="HS340">
            <v>0</v>
          </cell>
          <cell r="HT340">
            <v>2720078.58</v>
          </cell>
          <cell r="HU340">
            <v>1108178.6900000002</v>
          </cell>
          <cell r="HV340">
            <v>128154.76</v>
          </cell>
          <cell r="HW340">
            <v>401414.14999999997</v>
          </cell>
          <cell r="HX340">
            <v>7205.37</v>
          </cell>
          <cell r="HY340">
            <v>29473.55</v>
          </cell>
          <cell r="HZ340">
            <v>6818.51</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239215306</v>
          </cell>
          <cell r="IV340">
            <v>0</v>
          </cell>
          <cell r="IW340">
            <v>0</v>
          </cell>
          <cell r="IX340">
            <v>0</v>
          </cell>
          <cell r="IY340">
            <v>0</v>
          </cell>
          <cell r="IZ340">
            <v>0</v>
          </cell>
          <cell r="JA340">
            <v>0</v>
          </cell>
          <cell r="JB340">
            <v>19101078.460000005</v>
          </cell>
          <cell r="JC340">
            <v>0</v>
          </cell>
          <cell r="JD340">
            <v>48050.61</v>
          </cell>
          <cell r="JE340">
            <v>0</v>
          </cell>
          <cell r="JF340">
            <v>33322.71</v>
          </cell>
          <cell r="JG340">
            <v>0</v>
          </cell>
          <cell r="JH340">
            <v>456.86</v>
          </cell>
          <cell r="JI340">
            <v>6155</v>
          </cell>
          <cell r="JJ340">
            <v>0</v>
          </cell>
          <cell r="JK340">
            <v>0</v>
          </cell>
          <cell r="JL340">
            <v>0</v>
          </cell>
          <cell r="JM340">
            <v>0</v>
          </cell>
          <cell r="JN340">
            <v>0</v>
          </cell>
          <cell r="JO340">
            <v>0</v>
          </cell>
          <cell r="JP340">
            <v>0</v>
          </cell>
          <cell r="JQ340">
            <v>0</v>
          </cell>
          <cell r="JR340">
            <v>0</v>
          </cell>
          <cell r="JS340">
            <v>0</v>
          </cell>
          <cell r="JT340">
            <v>0</v>
          </cell>
          <cell r="JU340">
            <v>0</v>
          </cell>
          <cell r="JV340">
            <v>0</v>
          </cell>
          <cell r="JW340">
            <v>0</v>
          </cell>
          <cell r="JX340">
            <v>0</v>
          </cell>
          <cell r="JY340">
            <v>0</v>
          </cell>
          <cell r="JZ340">
            <v>0</v>
          </cell>
          <cell r="KA340">
            <v>0</v>
          </cell>
          <cell r="KB340">
            <v>0</v>
          </cell>
          <cell r="KC340">
            <v>354265.25999999995</v>
          </cell>
          <cell r="KD340">
            <v>4292547.1100000003</v>
          </cell>
          <cell r="KE340">
            <v>3760635939.5100007</v>
          </cell>
          <cell r="KF340">
            <v>1226832230.05</v>
          </cell>
          <cell r="KG340">
            <v>724222494.25999999</v>
          </cell>
          <cell r="KH340">
            <v>340699935.0200001</v>
          </cell>
          <cell r="KI340">
            <v>86106598.659999937</v>
          </cell>
          <cell r="KJ340">
            <v>9795196.6000000034</v>
          </cell>
          <cell r="KK340">
            <v>264026858.98999995</v>
          </cell>
        </row>
        <row r="341">
          <cell r="A341">
            <v>338</v>
          </cell>
          <cell r="B341"/>
          <cell r="C341" t="str">
            <v>AEA Total</v>
          </cell>
          <cell r="D341">
            <v>4331373.67</v>
          </cell>
          <cell r="E341">
            <v>1231986.48</v>
          </cell>
          <cell r="F341">
            <v>3078695.56</v>
          </cell>
          <cell r="G341">
            <v>83805.16</v>
          </cell>
          <cell r="H341">
            <v>78288.92</v>
          </cell>
          <cell r="I341">
            <v>201.6</v>
          </cell>
          <cell r="J341">
            <v>22760.21</v>
          </cell>
          <cell r="K341">
            <v>11918982.710000001</v>
          </cell>
          <cell r="L341">
            <v>3719306.4099999997</v>
          </cell>
          <cell r="M341">
            <v>3206520.9099999997</v>
          </cell>
          <cell r="N341">
            <v>16347.51</v>
          </cell>
          <cell r="O341">
            <v>35125.599999999999</v>
          </cell>
          <cell r="P341">
            <v>3069.4</v>
          </cell>
          <cell r="Q341">
            <v>1653.47</v>
          </cell>
          <cell r="R341">
            <v>403182.42000000004</v>
          </cell>
          <cell r="S341">
            <v>103683.76000000001</v>
          </cell>
          <cell r="T341">
            <v>26627.59</v>
          </cell>
          <cell r="U341">
            <v>475.94</v>
          </cell>
          <cell r="V341">
            <v>3089.36</v>
          </cell>
          <cell r="W341">
            <v>0</v>
          </cell>
          <cell r="X341">
            <v>0</v>
          </cell>
          <cell r="Y341">
            <v>245473.50999999998</v>
          </cell>
          <cell r="Z341">
            <v>102110.87</v>
          </cell>
          <cell r="AA341">
            <v>290094.27999999997</v>
          </cell>
          <cell r="AB341">
            <v>41227.82</v>
          </cell>
          <cell r="AC341">
            <v>13608.03</v>
          </cell>
          <cell r="AD341">
            <v>0</v>
          </cell>
          <cell r="AE341">
            <v>0</v>
          </cell>
          <cell r="AF341">
            <v>14100527.68</v>
          </cell>
          <cell r="AG341">
            <v>4370923.28</v>
          </cell>
          <cell r="AH341">
            <v>1229279.21</v>
          </cell>
          <cell r="AI341">
            <v>68820.28</v>
          </cell>
          <cell r="AJ341">
            <v>32290.16</v>
          </cell>
          <cell r="AK341">
            <v>4974.6000000000004</v>
          </cell>
          <cell r="AL341">
            <v>583.17000000000007</v>
          </cell>
          <cell r="AM341">
            <v>36187621.259999998</v>
          </cell>
          <cell r="AN341">
            <v>11794695.24</v>
          </cell>
          <cell r="AO341">
            <v>4345878.5999999996</v>
          </cell>
          <cell r="AP341">
            <v>143605.59</v>
          </cell>
          <cell r="AQ341">
            <v>137791.73000000001</v>
          </cell>
          <cell r="AR341">
            <v>21645.200000000001</v>
          </cell>
          <cell r="AS341">
            <v>7202.43</v>
          </cell>
          <cell r="AT341">
            <v>6300464.2400000002</v>
          </cell>
          <cell r="AU341">
            <v>1920287.4199999997</v>
          </cell>
          <cell r="AV341">
            <v>882020.93</v>
          </cell>
          <cell r="AW341">
            <v>28554.95</v>
          </cell>
          <cell r="AX341">
            <v>0</v>
          </cell>
          <cell r="AY341">
            <v>1710.21</v>
          </cell>
          <cell r="AZ341">
            <v>143.62</v>
          </cell>
          <cell r="BA341">
            <v>3119343.36</v>
          </cell>
          <cell r="BB341">
            <v>932474.05999999994</v>
          </cell>
          <cell r="BC341">
            <v>526353.64</v>
          </cell>
          <cell r="BD341">
            <v>2713.71</v>
          </cell>
          <cell r="BE341">
            <v>19877.940000000002</v>
          </cell>
          <cell r="BF341">
            <v>282.60000000000002</v>
          </cell>
          <cell r="BG341">
            <v>13.89</v>
          </cell>
          <cell r="BH341">
            <v>0</v>
          </cell>
          <cell r="BI341">
            <v>0</v>
          </cell>
          <cell r="BJ341">
            <v>3286657.59</v>
          </cell>
          <cell r="BK341">
            <v>32.479999999999997</v>
          </cell>
          <cell r="BL341">
            <v>0</v>
          </cell>
          <cell r="BM341">
            <v>0</v>
          </cell>
          <cell r="BN341">
            <v>0</v>
          </cell>
          <cell r="BO341">
            <v>7014473</v>
          </cell>
          <cell r="BP341">
            <v>2450050.3200000003</v>
          </cell>
          <cell r="BQ341">
            <v>64504.18</v>
          </cell>
          <cell r="BR341">
            <v>103439.95</v>
          </cell>
          <cell r="BS341">
            <v>11770.03</v>
          </cell>
          <cell r="BT341">
            <v>266.39999999999998</v>
          </cell>
          <cell r="BU341">
            <v>7740.17</v>
          </cell>
          <cell r="BV341">
            <v>43220122.030000001</v>
          </cell>
          <cell r="BW341">
            <v>12930614.319999998</v>
          </cell>
          <cell r="BX341">
            <v>10013299.140000001</v>
          </cell>
          <cell r="BY341">
            <v>699506.78</v>
          </cell>
          <cell r="BZ341">
            <v>95431.41</v>
          </cell>
          <cell r="CA341">
            <v>4546.3500000000004</v>
          </cell>
          <cell r="CB341">
            <v>28024.38</v>
          </cell>
          <cell r="CC341">
            <v>1345497.29</v>
          </cell>
          <cell r="CD341">
            <v>490314.64999999997</v>
          </cell>
          <cell r="CE341">
            <v>300792.21000000002</v>
          </cell>
          <cell r="CF341">
            <v>4531234.43</v>
          </cell>
          <cell r="CG341">
            <v>4709.3</v>
          </cell>
          <cell r="CH341">
            <v>239</v>
          </cell>
          <cell r="CI341">
            <v>527.08000000000004</v>
          </cell>
          <cell r="CJ341">
            <v>2340896.77</v>
          </cell>
          <cell r="CK341">
            <v>644707.91</v>
          </cell>
          <cell r="CL341">
            <v>352515.11000000004</v>
          </cell>
          <cell r="CM341">
            <v>438458.25999999995</v>
          </cell>
          <cell r="CN341">
            <v>212723.85</v>
          </cell>
          <cell r="CO341">
            <v>690</v>
          </cell>
          <cell r="CP341">
            <v>22.73</v>
          </cell>
          <cell r="CQ341">
            <v>472568.68</v>
          </cell>
          <cell r="CR341">
            <v>136596.74</v>
          </cell>
          <cell r="CS341">
            <v>28931.8</v>
          </cell>
          <cell r="CT341">
            <v>12730.26</v>
          </cell>
          <cell r="CU341">
            <v>1011.54</v>
          </cell>
          <cell r="CV341">
            <v>0</v>
          </cell>
          <cell r="CW341">
            <v>17.37</v>
          </cell>
          <cell r="CX341">
            <v>667782.41999999993</v>
          </cell>
          <cell r="CY341">
            <v>229711.02</v>
          </cell>
          <cell r="CZ341">
            <v>850467.44</v>
          </cell>
          <cell r="DA341">
            <v>447818.99</v>
          </cell>
          <cell r="DB341">
            <v>7832.09</v>
          </cell>
          <cell r="DC341">
            <v>900</v>
          </cell>
          <cell r="DD341">
            <v>263980.74</v>
          </cell>
          <cell r="DE341">
            <v>0</v>
          </cell>
          <cell r="DF341">
            <v>0</v>
          </cell>
          <cell r="DG341">
            <v>1198216.1500000001</v>
          </cell>
          <cell r="DH341">
            <v>20143.73</v>
          </cell>
          <cell r="DI341">
            <v>2199</v>
          </cell>
          <cell r="DJ341">
            <v>162223.54999999999</v>
          </cell>
          <cell r="DK341">
            <v>44985.54</v>
          </cell>
          <cell r="DL341">
            <v>2210894.0100000002</v>
          </cell>
          <cell r="DM341">
            <v>567163.26</v>
          </cell>
          <cell r="DN341">
            <v>277271.72000000003</v>
          </cell>
          <cell r="DO341">
            <v>43797.87</v>
          </cell>
          <cell r="DP341">
            <v>2547.56</v>
          </cell>
          <cell r="DQ341">
            <v>13322</v>
          </cell>
          <cell r="DR341">
            <v>-87001.37</v>
          </cell>
          <cell r="DS341">
            <v>3582787.1300000004</v>
          </cell>
          <cell r="DT341">
            <v>911688.11</v>
          </cell>
          <cell r="DU341">
            <v>2343880.7599999998</v>
          </cell>
          <cell r="DV341">
            <v>17537.54</v>
          </cell>
          <cell r="DW341">
            <v>829</v>
          </cell>
          <cell r="DX341">
            <v>5861.95</v>
          </cell>
          <cell r="DY341">
            <v>15820.55</v>
          </cell>
          <cell r="DZ341">
            <v>11168634.65</v>
          </cell>
          <cell r="EA341">
            <v>3800800.9499999997</v>
          </cell>
          <cell r="EB341">
            <v>781046.48</v>
          </cell>
          <cell r="EC341">
            <v>224635.55000000002</v>
          </cell>
          <cell r="ED341">
            <v>80739.320000000007</v>
          </cell>
          <cell r="EE341">
            <v>22694.53</v>
          </cell>
          <cell r="EF341">
            <v>19960.52</v>
          </cell>
          <cell r="EG341">
            <v>2402139.94</v>
          </cell>
          <cell r="EH341">
            <v>781749.59000000008</v>
          </cell>
          <cell r="EI341">
            <v>515597.72000000003</v>
          </cell>
          <cell r="EJ341">
            <v>11067.009999999998</v>
          </cell>
          <cell r="EK341">
            <v>63</v>
          </cell>
          <cell r="EL341">
            <v>27877.919999999998</v>
          </cell>
          <cell r="EM341">
            <v>-276365.24</v>
          </cell>
          <cell r="EN341">
            <v>663937.07999999996</v>
          </cell>
          <cell r="EO341">
            <v>257337</v>
          </cell>
          <cell r="EP341">
            <v>28978.42</v>
          </cell>
          <cell r="EQ341">
            <v>13863.75</v>
          </cell>
          <cell r="ER341">
            <v>0</v>
          </cell>
          <cell r="ES341">
            <v>0</v>
          </cell>
          <cell r="ET341">
            <v>46.3</v>
          </cell>
          <cell r="EU341">
            <v>1209952.43</v>
          </cell>
          <cell r="EV341">
            <v>447929.25</v>
          </cell>
          <cell r="EW341">
            <v>139504.74</v>
          </cell>
          <cell r="EX341">
            <v>401757.41</v>
          </cell>
          <cell r="EY341">
            <v>131249</v>
          </cell>
          <cell r="EZ341">
            <v>0</v>
          </cell>
          <cell r="FA341">
            <v>-75101.06</v>
          </cell>
          <cell r="FB341">
            <v>3416.17</v>
          </cell>
          <cell r="FC341">
            <v>583.83000000000004</v>
          </cell>
          <cell r="FD341">
            <v>52347.29</v>
          </cell>
          <cell r="FE341">
            <v>1376.11</v>
          </cell>
          <cell r="FF341">
            <v>0</v>
          </cell>
          <cell r="FG341">
            <v>0</v>
          </cell>
          <cell r="FH341">
            <v>0</v>
          </cell>
          <cell r="FI341">
            <v>544511.09</v>
          </cell>
          <cell r="FJ341">
            <v>162288.94999999998</v>
          </cell>
          <cell r="FK341">
            <v>89035.31</v>
          </cell>
          <cell r="FL341">
            <v>36054.5</v>
          </cell>
          <cell r="FM341">
            <v>0</v>
          </cell>
          <cell r="FN341">
            <v>1905</v>
          </cell>
          <cell r="FO341">
            <v>5721.87</v>
          </cell>
          <cell r="FP341">
            <v>1327533.8799999999</v>
          </cell>
          <cell r="FQ341">
            <v>405235.93</v>
          </cell>
          <cell r="FR341">
            <v>422099.28</v>
          </cell>
          <cell r="FS341">
            <v>39907.03</v>
          </cell>
          <cell r="FT341">
            <v>3089.36</v>
          </cell>
          <cell r="FU341">
            <v>2733.99</v>
          </cell>
          <cell r="FV341">
            <v>1081.05</v>
          </cell>
          <cell r="FW341">
            <v>6614045.8500000006</v>
          </cell>
          <cell r="FX341">
            <v>1740113.42</v>
          </cell>
          <cell r="FY341">
            <v>1334381.3800000001</v>
          </cell>
          <cell r="FZ341">
            <v>517324.21999999991</v>
          </cell>
          <cell r="GA341">
            <v>385501.23000000004</v>
          </cell>
          <cell r="GB341">
            <v>1628.99</v>
          </cell>
          <cell r="GC341">
            <v>6221.42</v>
          </cell>
          <cell r="GD341">
            <v>405364.55</v>
          </cell>
          <cell r="GE341">
            <v>163532.70000000001</v>
          </cell>
          <cell r="GF341">
            <v>313529.23000000004</v>
          </cell>
          <cell r="GG341">
            <v>251460.7</v>
          </cell>
          <cell r="GH341">
            <v>22420.420000000002</v>
          </cell>
          <cell r="GI341">
            <v>1740</v>
          </cell>
          <cell r="GJ341">
            <v>3868.42</v>
          </cell>
          <cell r="GK341">
            <v>967713.69000000006</v>
          </cell>
          <cell r="GL341">
            <v>444570.17000000004</v>
          </cell>
          <cell r="GM341">
            <v>3154418.1599999997</v>
          </cell>
          <cell r="GN341">
            <v>883491.09000000008</v>
          </cell>
          <cell r="GO341">
            <v>291923.98</v>
          </cell>
          <cell r="GP341">
            <v>6554.37</v>
          </cell>
          <cell r="GQ341">
            <v>25.28</v>
          </cell>
          <cell r="GR341">
            <v>0</v>
          </cell>
          <cell r="GS341">
            <v>0</v>
          </cell>
          <cell r="GT341">
            <v>214</v>
          </cell>
          <cell r="GU341">
            <v>0</v>
          </cell>
          <cell r="GV341">
            <v>0</v>
          </cell>
          <cell r="GW341">
            <v>0</v>
          </cell>
          <cell r="GX341">
            <v>0</v>
          </cell>
          <cell r="GY341">
            <v>18958</v>
          </cell>
          <cell r="GZ341">
            <v>3239.24</v>
          </cell>
          <cell r="HA341">
            <v>190390.77</v>
          </cell>
          <cell r="HB341">
            <v>1567.16</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cell r="HQ341">
            <v>0</v>
          </cell>
          <cell r="HR341">
            <v>0</v>
          </cell>
          <cell r="HS341">
            <v>0</v>
          </cell>
          <cell r="HT341">
            <v>751214.07</v>
          </cell>
          <cell r="HU341">
            <v>237320.99</v>
          </cell>
          <cell r="HV341">
            <v>18626.89</v>
          </cell>
          <cell r="HW341">
            <v>29606.550000000003</v>
          </cell>
          <cell r="HX341">
            <v>799</v>
          </cell>
          <cell r="HY341">
            <v>182</v>
          </cell>
          <cell r="HZ341">
            <v>8067.46</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18045179</v>
          </cell>
          <cell r="IV341">
            <v>0</v>
          </cell>
          <cell r="IW341">
            <v>0</v>
          </cell>
          <cell r="IX341">
            <v>0</v>
          </cell>
          <cell r="IY341">
            <v>0</v>
          </cell>
          <cell r="IZ341">
            <v>0</v>
          </cell>
          <cell r="JA341">
            <v>0</v>
          </cell>
          <cell r="JB341">
            <v>1015703.79</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cell r="JX341">
            <v>0</v>
          </cell>
          <cell r="JY341">
            <v>0</v>
          </cell>
          <cell r="JZ341">
            <v>0</v>
          </cell>
          <cell r="KA341">
            <v>0</v>
          </cell>
          <cell r="KB341">
            <v>0</v>
          </cell>
          <cell r="KC341">
            <v>1591.31</v>
          </cell>
          <cell r="KD341">
            <v>99349.5</v>
          </cell>
          <cell r="KE341">
            <v>163539411.58000001</v>
          </cell>
          <cell r="KF341">
            <v>50981015.869999997</v>
          </cell>
          <cell r="KG341">
            <v>39342176.490000002</v>
          </cell>
          <cell r="KH341">
            <v>9112362.3300000001</v>
          </cell>
          <cell r="KI341">
            <v>1574910.83</v>
          </cell>
          <cell r="KJ341">
            <v>286840.96999999997</v>
          </cell>
          <cell r="KK341">
            <v>19160232.289999999</v>
          </cell>
        </row>
        <row r="342">
          <cell r="A342">
            <v>339</v>
          </cell>
          <cell r="B342"/>
          <cell r="C342" t="str">
            <v>LEA/AEA Total</v>
          </cell>
          <cell r="D342">
            <v>2644435683.2700014</v>
          </cell>
          <cell r="E342">
            <v>861388990.4000001</v>
          </cell>
          <cell r="F342">
            <v>469272219.70999986</v>
          </cell>
          <cell r="G342">
            <v>123196938.48999996</v>
          </cell>
          <cell r="H342">
            <v>57170815.309999987</v>
          </cell>
          <cell r="I342">
            <v>2996712.7199999988</v>
          </cell>
          <cell r="J342">
            <v>280599.25</v>
          </cell>
          <cell r="K342">
            <v>34560282.209999993</v>
          </cell>
          <cell r="L342">
            <v>11490349.689999998</v>
          </cell>
          <cell r="M342">
            <v>8547617.5300000012</v>
          </cell>
          <cell r="N342">
            <v>389658.6100000001</v>
          </cell>
          <cell r="O342">
            <v>45696.14</v>
          </cell>
          <cell r="P342">
            <v>16178.849999999999</v>
          </cell>
          <cell r="Q342">
            <v>1653.47</v>
          </cell>
          <cell r="R342">
            <v>88140605.140000045</v>
          </cell>
          <cell r="S342">
            <v>27790878.289999995</v>
          </cell>
          <cell r="T342">
            <v>3753909.5799999996</v>
          </cell>
          <cell r="U342">
            <v>941976.76000000013</v>
          </cell>
          <cell r="V342">
            <v>103938.1</v>
          </cell>
          <cell r="W342">
            <v>38377.86</v>
          </cell>
          <cell r="X342">
            <v>93890.27</v>
          </cell>
          <cell r="Y342">
            <v>40721205.030000009</v>
          </cell>
          <cell r="Z342">
            <v>13428264.820000011</v>
          </cell>
          <cell r="AA342">
            <v>7280290.4899999993</v>
          </cell>
          <cell r="AB342">
            <v>2826441.5000000009</v>
          </cell>
          <cell r="AC342">
            <v>147176.53999999998</v>
          </cell>
          <cell r="AD342">
            <v>18852.41</v>
          </cell>
          <cell r="AE342">
            <v>80</v>
          </cell>
          <cell r="AF342">
            <v>20254795.079999998</v>
          </cell>
          <cell r="AG342">
            <v>6183299.5200000005</v>
          </cell>
          <cell r="AH342">
            <v>1565295.2</v>
          </cell>
          <cell r="AI342">
            <v>68918.23</v>
          </cell>
          <cell r="AJ342">
            <v>39281.58</v>
          </cell>
          <cell r="AK342">
            <v>5234.6000000000004</v>
          </cell>
          <cell r="AL342">
            <v>3564.17</v>
          </cell>
          <cell r="AM342">
            <v>54878950.219999999</v>
          </cell>
          <cell r="AN342">
            <v>17950066.420000002</v>
          </cell>
          <cell r="AO342">
            <v>5250635.8999999994</v>
          </cell>
          <cell r="AP342">
            <v>217477.37</v>
          </cell>
          <cell r="AQ342">
            <v>154596.61000000002</v>
          </cell>
          <cell r="AR342">
            <v>21645.200000000001</v>
          </cell>
          <cell r="AS342">
            <v>7202.43</v>
          </cell>
          <cell r="AT342">
            <v>9391390.5500000007</v>
          </cell>
          <cell r="AU342">
            <v>2963070.76</v>
          </cell>
          <cell r="AV342">
            <v>954060.71000000008</v>
          </cell>
          <cell r="AW342">
            <v>40515.19</v>
          </cell>
          <cell r="AX342">
            <v>3536</v>
          </cell>
          <cell r="AY342">
            <v>3835.04</v>
          </cell>
          <cell r="AZ342">
            <v>5197.5999999999995</v>
          </cell>
          <cell r="BA342">
            <v>4985413.1099999994</v>
          </cell>
          <cell r="BB342">
            <v>1513311.5499999998</v>
          </cell>
          <cell r="BC342">
            <v>561661.39</v>
          </cell>
          <cell r="BD342">
            <v>10679.73</v>
          </cell>
          <cell r="BE342">
            <v>21130.940000000002</v>
          </cell>
          <cell r="BF342">
            <v>282.60000000000002</v>
          </cell>
          <cell r="BG342">
            <v>13.89</v>
          </cell>
          <cell r="BH342">
            <v>308231.87</v>
          </cell>
          <cell r="BI342">
            <v>144013.04999999999</v>
          </cell>
          <cell r="BJ342">
            <v>4444415.58</v>
          </cell>
          <cell r="BK342">
            <v>991.33</v>
          </cell>
          <cell r="BL342">
            <v>6824.64</v>
          </cell>
          <cell r="BM342">
            <v>0</v>
          </cell>
          <cell r="BN342">
            <v>0</v>
          </cell>
          <cell r="BO342">
            <v>25681444.070000004</v>
          </cell>
          <cell r="BP342">
            <v>10184897.49</v>
          </cell>
          <cell r="BQ342">
            <v>2637906.0500000003</v>
          </cell>
          <cell r="BR342">
            <v>282478.22000000003</v>
          </cell>
          <cell r="BS342">
            <v>28638.39</v>
          </cell>
          <cell r="BT342">
            <v>21070.949999999997</v>
          </cell>
          <cell r="BU342">
            <v>26737.839999999997</v>
          </cell>
          <cell r="BV342">
            <v>182850680.25999999</v>
          </cell>
          <cell r="BW342">
            <v>52868003.360000022</v>
          </cell>
          <cell r="BX342">
            <v>22229030.730000004</v>
          </cell>
          <cell r="BY342">
            <v>5090845.9400000023</v>
          </cell>
          <cell r="BZ342">
            <v>314035.32</v>
          </cell>
          <cell r="CA342">
            <v>203957.45</v>
          </cell>
          <cell r="CB342">
            <v>47951.92</v>
          </cell>
          <cell r="CC342">
            <v>42610316.430000015</v>
          </cell>
          <cell r="CD342">
            <v>13941573.070000011</v>
          </cell>
          <cell r="CE342">
            <v>932740.57000000007</v>
          </cell>
          <cell r="CF342">
            <v>10271146.99</v>
          </cell>
          <cell r="CG342">
            <v>293827.42</v>
          </cell>
          <cell r="CH342">
            <v>17845.32</v>
          </cell>
          <cell r="CI342">
            <v>5084.58</v>
          </cell>
          <cell r="CJ342">
            <v>30510925.309999995</v>
          </cell>
          <cell r="CK342">
            <v>9559292.3599999957</v>
          </cell>
          <cell r="CL342">
            <v>14770827.009999996</v>
          </cell>
          <cell r="CM342">
            <v>10796381.460000001</v>
          </cell>
          <cell r="CN342">
            <v>12054352.970000004</v>
          </cell>
          <cell r="CO342">
            <v>131409.29</v>
          </cell>
          <cell r="CP342">
            <v>-80663.77</v>
          </cell>
          <cell r="CQ342">
            <v>588787.91</v>
          </cell>
          <cell r="CR342">
            <v>171081.63</v>
          </cell>
          <cell r="CS342">
            <v>1536135.3599999996</v>
          </cell>
          <cell r="CT342">
            <v>522347.11</v>
          </cell>
          <cell r="CU342">
            <v>1011.54</v>
          </cell>
          <cell r="CV342">
            <v>19168.400000000001</v>
          </cell>
          <cell r="CW342">
            <v>415.64</v>
          </cell>
          <cell r="CX342">
            <v>3754275.4499999997</v>
          </cell>
          <cell r="CY342">
            <v>894496.46000000008</v>
          </cell>
          <cell r="CZ342">
            <v>1800907.6999999997</v>
          </cell>
          <cell r="DA342">
            <v>573902.94999999995</v>
          </cell>
          <cell r="DB342">
            <v>115859.78</v>
          </cell>
          <cell r="DC342">
            <v>4448</v>
          </cell>
          <cell r="DD342">
            <v>265921.81</v>
          </cell>
          <cell r="DE342">
            <v>0</v>
          </cell>
          <cell r="DF342">
            <v>216423.67</v>
          </cell>
          <cell r="DG342">
            <v>14693555.610000007</v>
          </cell>
          <cell r="DH342">
            <v>1588981.9199999995</v>
          </cell>
          <cell r="DI342">
            <v>65879.320000000007</v>
          </cell>
          <cell r="DJ342">
            <v>2795941.8099999991</v>
          </cell>
          <cell r="DK342">
            <v>109836.47</v>
          </cell>
          <cell r="DL342">
            <v>75660033.670000017</v>
          </cell>
          <cell r="DM342">
            <v>23084482.610000011</v>
          </cell>
          <cell r="DN342">
            <v>11613237.190000003</v>
          </cell>
          <cell r="DO342">
            <v>1500679.8599999989</v>
          </cell>
          <cell r="DP342">
            <v>101920.93</v>
          </cell>
          <cell r="DQ342">
            <v>726996.57999999984</v>
          </cell>
          <cell r="DR342">
            <v>-116726.65999999999</v>
          </cell>
          <cell r="DS342">
            <v>11387366.860000001</v>
          </cell>
          <cell r="DT342">
            <v>3485190.63</v>
          </cell>
          <cell r="DU342">
            <v>4618393.4899999993</v>
          </cell>
          <cell r="DV342">
            <v>67534.959999999992</v>
          </cell>
          <cell r="DW342">
            <v>23631.3</v>
          </cell>
          <cell r="DX342">
            <v>20467.599999999999</v>
          </cell>
          <cell r="DY342">
            <v>67.549999999999272</v>
          </cell>
          <cell r="DZ342">
            <v>266435470.78999993</v>
          </cell>
          <cell r="EA342">
            <v>91243990.439999968</v>
          </cell>
          <cell r="EB342">
            <v>5852687.6099999994</v>
          </cell>
          <cell r="EC342">
            <v>3057490.7200000016</v>
          </cell>
          <cell r="ED342">
            <v>548528.02</v>
          </cell>
          <cell r="EE342">
            <v>891857.25999999989</v>
          </cell>
          <cell r="EF342">
            <v>109240.42000000001</v>
          </cell>
          <cell r="EG342">
            <v>50234846.180000022</v>
          </cell>
          <cell r="EH342">
            <v>17698432.909999993</v>
          </cell>
          <cell r="EI342">
            <v>16093868.490000008</v>
          </cell>
          <cell r="EJ342">
            <v>1832142.5399999993</v>
          </cell>
          <cell r="EK342">
            <v>482361.65</v>
          </cell>
          <cell r="EL342">
            <v>620096.53</v>
          </cell>
          <cell r="EM342">
            <v>4005852.3500000006</v>
          </cell>
          <cell r="EN342">
            <v>3524294.9199999995</v>
          </cell>
          <cell r="EO342">
            <v>1344993.8999999997</v>
          </cell>
          <cell r="EP342">
            <v>288620.31999999995</v>
          </cell>
          <cell r="EQ342">
            <v>214222.65</v>
          </cell>
          <cell r="ER342">
            <v>16066.59</v>
          </cell>
          <cell r="ES342">
            <v>4463.28</v>
          </cell>
          <cell r="ET342">
            <v>-207.45999999999998</v>
          </cell>
          <cell r="EU342">
            <v>3342363.9799999995</v>
          </cell>
          <cell r="EV342">
            <v>1244496.3899999999</v>
          </cell>
          <cell r="EW342">
            <v>2579436.9699999997</v>
          </cell>
          <cell r="EX342">
            <v>1632164.84</v>
          </cell>
          <cell r="EY342">
            <v>244886.01</v>
          </cell>
          <cell r="EZ342">
            <v>0</v>
          </cell>
          <cell r="FA342">
            <v>-166336.46</v>
          </cell>
          <cell r="FB342">
            <v>349237.74</v>
          </cell>
          <cell r="FC342">
            <v>101375.23999999999</v>
          </cell>
          <cell r="FD342">
            <v>263665.40999999997</v>
          </cell>
          <cell r="FE342">
            <v>12298.1</v>
          </cell>
          <cell r="FF342">
            <v>1600</v>
          </cell>
          <cell r="FG342">
            <v>10877.9</v>
          </cell>
          <cell r="FH342">
            <v>0</v>
          </cell>
          <cell r="FI342">
            <v>2583133.2199999997</v>
          </cell>
          <cell r="FJ342">
            <v>781980.2699999999</v>
          </cell>
          <cell r="FK342">
            <v>1252680.3899999999</v>
          </cell>
          <cell r="FL342">
            <v>268914.95000000007</v>
          </cell>
          <cell r="FM342">
            <v>48826.850000000006</v>
          </cell>
          <cell r="FN342">
            <v>31462.940000000002</v>
          </cell>
          <cell r="FO342">
            <v>6441.7699999999995</v>
          </cell>
          <cell r="FP342">
            <v>13925333.539999999</v>
          </cell>
          <cell r="FQ342">
            <v>5670469.7700000005</v>
          </cell>
          <cell r="FR342">
            <v>5506574.3699999992</v>
          </cell>
          <cell r="FS342">
            <v>748025.36</v>
          </cell>
          <cell r="FT342">
            <v>205817.68999999997</v>
          </cell>
          <cell r="FU342">
            <v>92332.73000000001</v>
          </cell>
          <cell r="FV342">
            <v>1461.22</v>
          </cell>
          <cell r="FW342">
            <v>22765584.200000003</v>
          </cell>
          <cell r="FX342">
            <v>7350220.7300000004</v>
          </cell>
          <cell r="FY342">
            <v>9549552.8500000034</v>
          </cell>
          <cell r="FZ342">
            <v>3805472.7800000012</v>
          </cell>
          <cell r="GA342">
            <v>3133839.8299999996</v>
          </cell>
          <cell r="GB342">
            <v>9971.25</v>
          </cell>
          <cell r="GC342">
            <v>107412.45</v>
          </cell>
          <cell r="GD342">
            <v>2885744.28</v>
          </cell>
          <cell r="GE342">
            <v>988950.03</v>
          </cell>
          <cell r="GF342">
            <v>888470</v>
          </cell>
          <cell r="GG342">
            <v>598940.15</v>
          </cell>
          <cell r="GH342">
            <v>118301.79999999999</v>
          </cell>
          <cell r="GI342">
            <v>256111.08000000002</v>
          </cell>
          <cell r="GJ342">
            <v>-3186179.55</v>
          </cell>
          <cell r="GK342">
            <v>190003190.94</v>
          </cell>
          <cell r="GL342">
            <v>69078821.500000045</v>
          </cell>
          <cell r="GM342">
            <v>86882464.399999887</v>
          </cell>
          <cell r="GN342">
            <v>154686018.43000007</v>
          </cell>
          <cell r="GO342">
            <v>9233321.3000000063</v>
          </cell>
          <cell r="GP342">
            <v>335591.99999999988</v>
          </cell>
          <cell r="GQ342">
            <v>-49524.07</v>
          </cell>
          <cell r="GR342">
            <v>93476293.760000005</v>
          </cell>
          <cell r="GS342">
            <v>23526683.670000017</v>
          </cell>
          <cell r="GT342">
            <v>57606458.680000015</v>
          </cell>
          <cell r="GU342">
            <v>23940068.909999993</v>
          </cell>
          <cell r="GV342">
            <v>2947802.55</v>
          </cell>
          <cell r="GW342">
            <v>390199.14</v>
          </cell>
          <cell r="GX342">
            <v>-66571.01999999999</v>
          </cell>
          <cell r="GY342">
            <v>93604.57</v>
          </cell>
          <cell r="GZ342">
            <v>30729.230000000003</v>
          </cell>
          <cell r="HA342">
            <v>190390.77</v>
          </cell>
          <cell r="HB342">
            <v>153722.13</v>
          </cell>
          <cell r="HC342">
            <v>0</v>
          </cell>
          <cell r="HD342">
            <v>0</v>
          </cell>
          <cell r="HE342">
            <v>-15529.66</v>
          </cell>
          <cell r="HF342">
            <v>0</v>
          </cell>
          <cell r="HG342">
            <v>0</v>
          </cell>
          <cell r="HH342">
            <v>0</v>
          </cell>
          <cell r="HI342">
            <v>0</v>
          </cell>
          <cell r="HJ342">
            <v>0</v>
          </cell>
          <cell r="HK342">
            <v>0</v>
          </cell>
          <cell r="HL342">
            <v>0</v>
          </cell>
          <cell r="HM342">
            <v>364573.88</v>
          </cell>
          <cell r="HN342">
            <v>100865.77</v>
          </cell>
          <cell r="HO342">
            <v>179.04</v>
          </cell>
          <cell r="HP342">
            <v>10575.76</v>
          </cell>
          <cell r="HQ342">
            <v>0</v>
          </cell>
          <cell r="HR342">
            <v>10679.8</v>
          </cell>
          <cell r="HS342">
            <v>0</v>
          </cell>
          <cell r="HT342">
            <v>3471292.65</v>
          </cell>
          <cell r="HU342">
            <v>1345499.6800000002</v>
          </cell>
          <cell r="HV342">
            <v>146781.65</v>
          </cell>
          <cell r="HW342">
            <v>431020.69999999995</v>
          </cell>
          <cell r="HX342">
            <v>8004.37</v>
          </cell>
          <cell r="HY342">
            <v>29655.55</v>
          </cell>
          <cell r="HZ342">
            <v>14885.970000000001</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257260485</v>
          </cell>
          <cell r="IV342">
            <v>0</v>
          </cell>
          <cell r="IW342">
            <v>0</v>
          </cell>
          <cell r="IX342">
            <v>0</v>
          </cell>
          <cell r="IY342">
            <v>0</v>
          </cell>
          <cell r="IZ342">
            <v>0</v>
          </cell>
          <cell r="JA342">
            <v>0</v>
          </cell>
          <cell r="JB342">
            <v>20116782.250000004</v>
          </cell>
          <cell r="JC342">
            <v>0</v>
          </cell>
          <cell r="JD342">
            <v>48050.61</v>
          </cell>
          <cell r="JE342">
            <v>0</v>
          </cell>
          <cell r="JF342">
            <v>33322.71</v>
          </cell>
          <cell r="JG342">
            <v>0</v>
          </cell>
          <cell r="JH342">
            <v>456.86</v>
          </cell>
          <cell r="JI342">
            <v>6155</v>
          </cell>
          <cell r="JJ342">
            <v>0</v>
          </cell>
          <cell r="JK342">
            <v>0</v>
          </cell>
          <cell r="JL342">
            <v>0</v>
          </cell>
          <cell r="JM342">
            <v>0</v>
          </cell>
          <cell r="JN342">
            <v>0</v>
          </cell>
          <cell r="JO342">
            <v>0</v>
          </cell>
          <cell r="JP342">
            <v>0</v>
          </cell>
          <cell r="JQ342">
            <v>0</v>
          </cell>
          <cell r="JR342">
            <v>0</v>
          </cell>
          <cell r="JS342">
            <v>0</v>
          </cell>
          <cell r="JT342">
            <v>0</v>
          </cell>
          <cell r="JU342">
            <v>0</v>
          </cell>
          <cell r="JV342">
            <v>0</v>
          </cell>
          <cell r="JW342">
            <v>0</v>
          </cell>
          <cell r="JX342">
            <v>0</v>
          </cell>
          <cell r="JY342">
            <v>0</v>
          </cell>
          <cell r="JZ342">
            <v>0</v>
          </cell>
          <cell r="KA342">
            <v>0</v>
          </cell>
          <cell r="KB342">
            <v>0</v>
          </cell>
          <cell r="KC342">
            <v>355856.56999999995</v>
          </cell>
          <cell r="KD342">
            <v>4391896.6100000003</v>
          </cell>
          <cell r="KE342">
            <v>3924175351.0900006</v>
          </cell>
          <cell r="KF342">
            <v>1277813245.9199998</v>
          </cell>
          <cell r="KG342">
            <v>763564670.75</v>
          </cell>
          <cell r="KH342">
            <v>349812297.35000008</v>
          </cell>
          <cell r="KI342">
            <v>87681509.489999935</v>
          </cell>
          <cell r="KJ342">
            <v>10082037.570000004</v>
          </cell>
          <cell r="KK342">
            <v>283187091.27999997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BalSheetData1"/>
      <sheetName val="Revenues"/>
      <sheetName val="RevData1"/>
      <sheetName val="General Exp"/>
      <sheetName val="GenExpData1"/>
      <sheetName val="Non-Fiduciary Scholarship Exp"/>
      <sheetName val="NonFidSchData1"/>
      <sheetName val="Activity Exp"/>
      <sheetName val="ActExpData1"/>
      <sheetName val="Management Exp"/>
      <sheetName val="MgmntExpData1"/>
      <sheetName val="Entrep Ed Exp"/>
      <sheetName val="EntreExp1"/>
      <sheetName val="PERL Exp"/>
      <sheetName val="PERLExpData1"/>
      <sheetName val="Support Trust Exp"/>
      <sheetName val="SuppTrustExpData1"/>
      <sheetName val="Disaster Recovery Exp"/>
      <sheetName val="DisastRecovExpData1"/>
      <sheetName val="Library Exp"/>
      <sheetName val="LibExpData1"/>
      <sheetName val="SAVE Exp"/>
      <sheetName val="SAVEExpData1"/>
      <sheetName val="PPEL Exp"/>
      <sheetName val="PPELExpData1"/>
      <sheetName val="Other Capital Projects Exp"/>
      <sheetName val="CapProjExpData1"/>
      <sheetName val="Debt Exp"/>
      <sheetName val="DebtExpData1"/>
      <sheetName val="Permanent Exp"/>
      <sheetName val="PermExpData1"/>
      <sheetName val="Nutrition Exp"/>
      <sheetName val="LunchExpData1"/>
      <sheetName val="Other Enterprise Exp"/>
      <sheetName val="OthEntExpData1"/>
      <sheetName val="Internal Services"/>
      <sheetName val="InternalServData1"/>
      <sheetName val="Trust Exp"/>
      <sheetName val="TrustExpData1"/>
      <sheetName val="Custodial Exp"/>
      <sheetName val="CustodialExpData1"/>
      <sheetName val="AEA Special Ed Inst Exp"/>
      <sheetName val="AEASEInstData1"/>
      <sheetName val="AEA Juvenile Home Inst Exp"/>
      <sheetName val="AEAJHInstData1"/>
    </sheetNames>
    <sheetDataSet>
      <sheetData sheetId="0">
        <row r="7">
          <cell r="B7">
            <v>337</v>
          </cell>
        </row>
      </sheetData>
      <sheetData sheetId="1"/>
      <sheetData sheetId="2"/>
      <sheetData sheetId="3"/>
      <sheetData sheetId="4"/>
      <sheetData sheetId="5">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cell r="FG1">
            <v>163</v>
          </cell>
          <cell r="FH1">
            <v>164</v>
          </cell>
          <cell r="FI1">
            <v>165</v>
          </cell>
          <cell r="FJ1">
            <v>166</v>
          </cell>
          <cell r="FK1">
            <v>167</v>
          </cell>
          <cell r="FL1">
            <v>168</v>
          </cell>
          <cell r="FM1">
            <v>169</v>
          </cell>
          <cell r="FN1">
            <v>170</v>
          </cell>
          <cell r="FO1">
            <v>171</v>
          </cell>
          <cell r="FP1">
            <v>172</v>
          </cell>
          <cell r="FQ1">
            <v>173</v>
          </cell>
          <cell r="FR1">
            <v>174</v>
          </cell>
          <cell r="FS1">
            <v>175</v>
          </cell>
          <cell r="FT1">
            <v>176</v>
          </cell>
          <cell r="FU1">
            <v>177</v>
          </cell>
          <cell r="FV1">
            <v>178</v>
          </cell>
          <cell r="FW1">
            <v>179</v>
          </cell>
          <cell r="FX1">
            <v>180</v>
          </cell>
          <cell r="FY1">
            <v>181</v>
          </cell>
          <cell r="FZ1">
            <v>182</v>
          </cell>
          <cell r="GA1">
            <v>183</v>
          </cell>
          <cell r="GB1">
            <v>184</v>
          </cell>
          <cell r="GC1">
            <v>185</v>
          </cell>
          <cell r="GD1">
            <v>186</v>
          </cell>
          <cell r="GE1">
            <v>187</v>
          </cell>
          <cell r="GF1">
            <v>188</v>
          </cell>
          <cell r="GG1">
            <v>189</v>
          </cell>
          <cell r="GH1">
            <v>190</v>
          </cell>
          <cell r="GI1">
            <v>191</v>
          </cell>
          <cell r="GJ1">
            <v>192</v>
          </cell>
          <cell r="GK1">
            <v>193</v>
          </cell>
          <cell r="GL1">
            <v>194</v>
          </cell>
          <cell r="GM1">
            <v>195</v>
          </cell>
          <cell r="GN1">
            <v>196</v>
          </cell>
          <cell r="GO1">
            <v>197</v>
          </cell>
          <cell r="GP1">
            <v>198</v>
          </cell>
          <cell r="GQ1">
            <v>199</v>
          </cell>
          <cell r="GR1">
            <v>200</v>
          </cell>
          <cell r="GS1">
            <v>201</v>
          </cell>
          <cell r="GT1">
            <v>202</v>
          </cell>
          <cell r="GU1">
            <v>203</v>
          </cell>
          <cell r="GV1">
            <v>204</v>
          </cell>
          <cell r="GW1">
            <v>205</v>
          </cell>
          <cell r="GX1">
            <v>206</v>
          </cell>
          <cell r="GY1">
            <v>207</v>
          </cell>
          <cell r="GZ1">
            <v>208</v>
          </cell>
          <cell r="HA1">
            <v>209</v>
          </cell>
          <cell r="HB1">
            <v>210</v>
          </cell>
          <cell r="HC1">
            <v>211</v>
          </cell>
          <cell r="HD1">
            <v>212</v>
          </cell>
          <cell r="HE1">
            <v>213</v>
          </cell>
          <cell r="HF1">
            <v>214</v>
          </cell>
          <cell r="HG1">
            <v>215</v>
          </cell>
          <cell r="HH1">
            <v>216</v>
          </cell>
          <cell r="HI1">
            <v>217</v>
          </cell>
          <cell r="HJ1">
            <v>218</v>
          </cell>
          <cell r="HK1">
            <v>219</v>
          </cell>
          <cell r="HL1">
            <v>220</v>
          </cell>
          <cell r="HM1">
            <v>221</v>
          </cell>
          <cell r="HN1">
            <v>222</v>
          </cell>
          <cell r="HO1">
            <v>223</v>
          </cell>
          <cell r="HP1">
            <v>224</v>
          </cell>
          <cell r="HQ1">
            <v>225</v>
          </cell>
          <cell r="HR1">
            <v>226</v>
          </cell>
          <cell r="HS1">
            <v>227</v>
          </cell>
          <cell r="HT1">
            <v>228</v>
          </cell>
          <cell r="HU1">
            <v>229</v>
          </cell>
          <cell r="HV1">
            <v>230</v>
          </cell>
          <cell r="HW1">
            <v>231</v>
          </cell>
          <cell r="HX1">
            <v>232</v>
          </cell>
          <cell r="HY1">
            <v>233</v>
          </cell>
          <cell r="HZ1">
            <v>234</v>
          </cell>
          <cell r="IA1">
            <v>235</v>
          </cell>
          <cell r="IB1">
            <v>236</v>
          </cell>
          <cell r="IC1">
            <v>237</v>
          </cell>
          <cell r="ID1">
            <v>238</v>
          </cell>
          <cell r="IE1">
            <v>239</v>
          </cell>
          <cell r="IF1">
            <v>240</v>
          </cell>
          <cell r="IG1">
            <v>241</v>
          </cell>
          <cell r="IH1">
            <v>242</v>
          </cell>
          <cell r="II1">
            <v>243</v>
          </cell>
          <cell r="IJ1">
            <v>244</v>
          </cell>
          <cell r="IK1">
            <v>245</v>
          </cell>
          <cell r="IL1">
            <v>246</v>
          </cell>
          <cell r="IM1">
            <v>247</v>
          </cell>
          <cell r="IN1">
            <v>248</v>
          </cell>
          <cell r="IO1">
            <v>249</v>
          </cell>
          <cell r="IP1">
            <v>250</v>
          </cell>
          <cell r="IQ1">
            <v>251</v>
          </cell>
          <cell r="IR1">
            <v>252</v>
          </cell>
          <cell r="IS1">
            <v>253</v>
          </cell>
          <cell r="IT1">
            <v>254</v>
          </cell>
          <cell r="IU1">
            <v>255</v>
          </cell>
          <cell r="IV1">
            <v>256</v>
          </cell>
          <cell r="IW1">
            <v>257</v>
          </cell>
          <cell r="IX1">
            <v>258</v>
          </cell>
          <cell r="IY1">
            <v>259</v>
          </cell>
          <cell r="IZ1">
            <v>260</v>
          </cell>
          <cell r="JA1">
            <v>261</v>
          </cell>
          <cell r="JB1">
            <v>262</v>
          </cell>
          <cell r="JC1">
            <v>263</v>
          </cell>
          <cell r="JD1">
            <v>264</v>
          </cell>
          <cell r="JE1">
            <v>265</v>
          </cell>
          <cell r="JF1">
            <v>266</v>
          </cell>
          <cell r="JG1">
            <v>267</v>
          </cell>
          <cell r="JH1">
            <v>268</v>
          </cell>
          <cell r="JI1">
            <v>269</v>
          </cell>
          <cell r="JJ1">
            <v>270</v>
          </cell>
          <cell r="JK1">
            <v>271</v>
          </cell>
          <cell r="JL1">
            <v>272</v>
          </cell>
          <cell r="JM1">
            <v>273</v>
          </cell>
          <cell r="JN1">
            <v>274</v>
          </cell>
          <cell r="JO1">
            <v>275</v>
          </cell>
          <cell r="JP1">
            <v>276</v>
          </cell>
          <cell r="JQ1">
            <v>277</v>
          </cell>
          <cell r="JR1">
            <v>278</v>
          </cell>
          <cell r="JS1">
            <v>279</v>
          </cell>
          <cell r="JT1">
            <v>280</v>
          </cell>
          <cell r="JU1">
            <v>281</v>
          </cell>
          <cell r="JV1">
            <v>282</v>
          </cell>
          <cell r="JW1">
            <v>283</v>
          </cell>
          <cell r="JX1">
            <v>284</v>
          </cell>
          <cell r="JY1">
            <v>285</v>
          </cell>
          <cell r="JZ1">
            <v>286</v>
          </cell>
          <cell r="KA1">
            <v>287</v>
          </cell>
          <cell r="KB1">
            <v>288</v>
          </cell>
          <cell r="KC1">
            <v>289</v>
          </cell>
          <cell r="KD1">
            <v>290</v>
          </cell>
          <cell r="KE1">
            <v>291</v>
          </cell>
          <cell r="KF1">
            <v>292</v>
          </cell>
          <cell r="KG1">
            <v>293</v>
          </cell>
          <cell r="KH1">
            <v>294</v>
          </cell>
          <cell r="KI1">
            <v>295</v>
          </cell>
          <cell r="KJ1">
            <v>296</v>
          </cell>
          <cell r="KK1">
            <v>297</v>
          </cell>
        </row>
        <row r="3">
          <cell r="B3" t="str">
            <v>district</v>
          </cell>
          <cell r="C3" t="str">
            <v>agencyname1</v>
          </cell>
          <cell r="D3" t="str">
            <v>InstSal</v>
          </cell>
          <cell r="E3" t="str">
            <v>InstBen</v>
          </cell>
          <cell r="F3" t="str">
            <v>InstPurchServ</v>
          </cell>
          <cell r="G3" t="str">
            <v>InstSupplies</v>
          </cell>
          <cell r="H3" t="str">
            <v>InstEquip</v>
          </cell>
          <cell r="I3" t="str">
            <v>InstMisc</v>
          </cell>
          <cell r="J3" t="str">
            <v>InstOther</v>
          </cell>
          <cell r="K3" t="str">
            <v>AttendSocSal</v>
          </cell>
          <cell r="L3" t="str">
            <v>AttendSocBen</v>
          </cell>
          <cell r="M3" t="str">
            <v>AttendSocPurchServ</v>
          </cell>
          <cell r="N3" t="str">
            <v>AttendSocSupplies</v>
          </cell>
          <cell r="O3" t="str">
            <v>AttendSocEquip</v>
          </cell>
          <cell r="P3" t="str">
            <v>AttendSocMisc</v>
          </cell>
          <cell r="Q3" t="str">
            <v>AttendSocOther</v>
          </cell>
          <cell r="R3" t="str">
            <v>GuidSal</v>
          </cell>
          <cell r="S3" t="str">
            <v>GuidBen</v>
          </cell>
          <cell r="T3" t="str">
            <v>GuidPurchServ</v>
          </cell>
          <cell r="U3" t="str">
            <v>GuidSupplies</v>
          </cell>
          <cell r="V3" t="str">
            <v>GuidSocEquip</v>
          </cell>
          <cell r="W3" t="str">
            <v>GuidMisc</v>
          </cell>
          <cell r="X3" t="str">
            <v>GuidOther</v>
          </cell>
          <cell r="Y3" t="str">
            <v>HealSal</v>
          </cell>
          <cell r="Z3" t="str">
            <v>HealBen</v>
          </cell>
          <cell r="AA3" t="str">
            <v>HealPurchServ</v>
          </cell>
          <cell r="AB3" t="str">
            <v>HealSupplies</v>
          </cell>
          <cell r="AC3" t="str">
            <v>HealEquip</v>
          </cell>
          <cell r="AD3" t="str">
            <v>HealMisc</v>
          </cell>
          <cell r="AE3" t="str">
            <v>HealOther</v>
          </cell>
          <cell r="AF3" t="str">
            <v>PsychSal</v>
          </cell>
          <cell r="AG3" t="str">
            <v>PsychBen</v>
          </cell>
          <cell r="AH3" t="str">
            <v>PsychPurchServ</v>
          </cell>
          <cell r="AI3" t="str">
            <v>PsychSupplies</v>
          </cell>
          <cell r="AJ3" t="str">
            <v>PsychEquip</v>
          </cell>
          <cell r="AK3" t="str">
            <v>PsychMisc</v>
          </cell>
          <cell r="AL3" t="str">
            <v>PsychOther</v>
          </cell>
          <cell r="AM3" t="str">
            <v>SpchSal</v>
          </cell>
          <cell r="AN3" t="str">
            <v>SpchBen</v>
          </cell>
          <cell r="AO3" t="str">
            <v>SpchPurchServ</v>
          </cell>
          <cell r="AP3" t="str">
            <v>SpchSupplies</v>
          </cell>
          <cell r="AQ3" t="str">
            <v>SpchEquip</v>
          </cell>
          <cell r="AR3" t="str">
            <v>SpchMisc</v>
          </cell>
          <cell r="AS3" t="str">
            <v>SpchOther</v>
          </cell>
          <cell r="AT3" t="str">
            <v>OTSal</v>
          </cell>
          <cell r="AU3" t="str">
            <v>OTBen</v>
          </cell>
          <cell r="AV3" t="str">
            <v>OTPurchServ</v>
          </cell>
          <cell r="AW3" t="str">
            <v>OTSupplies</v>
          </cell>
          <cell r="AX3" t="str">
            <v>OTEquip</v>
          </cell>
          <cell r="AY3" t="str">
            <v>OTMisc</v>
          </cell>
          <cell r="AZ3" t="str">
            <v>OTOther</v>
          </cell>
          <cell r="BA3" t="str">
            <v>PTSal</v>
          </cell>
          <cell r="BB3" t="str">
            <v>PTBen</v>
          </cell>
          <cell r="BC3" t="str">
            <v>PTServ</v>
          </cell>
          <cell r="BD3" t="str">
            <v>PTSupplies</v>
          </cell>
          <cell r="BE3" t="str">
            <v>PTEquip</v>
          </cell>
          <cell r="BF3" t="str">
            <v>PTMisc</v>
          </cell>
          <cell r="BG3" t="str">
            <v>PTOther</v>
          </cell>
          <cell r="BH3" t="str">
            <v>VisSal</v>
          </cell>
          <cell r="BI3" t="str">
            <v>VisBen</v>
          </cell>
          <cell r="BJ3" t="str">
            <v>VisPurchServ</v>
          </cell>
          <cell r="BK3" t="str">
            <v>VisSupplies</v>
          </cell>
          <cell r="BL3" t="str">
            <v>VisEquip</v>
          </cell>
          <cell r="BM3" t="str">
            <v>VisMisc</v>
          </cell>
          <cell r="BN3" t="str">
            <v>VisOther</v>
          </cell>
          <cell r="BO3" t="str">
            <v>OthStudSal</v>
          </cell>
          <cell r="BP3" t="str">
            <v>OthStudBen</v>
          </cell>
          <cell r="BQ3" t="str">
            <v>OthStudServ</v>
          </cell>
          <cell r="BR3" t="str">
            <v>OthStudSupplies</v>
          </cell>
          <cell r="BS3" t="str">
            <v>OthStudEquip</v>
          </cell>
          <cell r="BT3" t="str">
            <v>OthStudMisc</v>
          </cell>
          <cell r="BU3" t="str">
            <v>OthStudOther</v>
          </cell>
          <cell r="BV3" t="str">
            <v>ImpInstSal</v>
          </cell>
          <cell r="BW3" t="str">
            <v>ImpInstBen</v>
          </cell>
          <cell r="BX3" t="str">
            <v>ImpInstPurchServ</v>
          </cell>
          <cell r="BY3" t="str">
            <v>ImpInstSupplies</v>
          </cell>
          <cell r="BZ3" t="str">
            <v>ImpInstEquip</v>
          </cell>
          <cell r="CA3" t="str">
            <v>ImpInstMisc</v>
          </cell>
          <cell r="CB3" t="str">
            <v>ImpInstOth</v>
          </cell>
          <cell r="CC3" t="str">
            <v>LibSal</v>
          </cell>
          <cell r="CD3" t="str">
            <v>LibBen</v>
          </cell>
          <cell r="CE3" t="str">
            <v>LibPurchServ</v>
          </cell>
          <cell r="CF3" t="str">
            <v>LibSupplies</v>
          </cell>
          <cell r="CG3" t="str">
            <v>LibEquip</v>
          </cell>
          <cell r="CH3" t="str">
            <v>LibMisc</v>
          </cell>
          <cell r="CI3" t="str">
            <v>LibOth</v>
          </cell>
          <cell r="CJ3" t="str">
            <v>TechSal</v>
          </cell>
          <cell r="CK3" t="str">
            <v>TechBen</v>
          </cell>
          <cell r="CL3" t="str">
            <v>TechPurchServ</v>
          </cell>
          <cell r="CM3" t="str">
            <v>TechSupplies</v>
          </cell>
          <cell r="CN3" t="str">
            <v>TechEquip</v>
          </cell>
          <cell r="CO3" t="str">
            <v>TechMisc</v>
          </cell>
          <cell r="CP3" t="str">
            <v>TechOth</v>
          </cell>
          <cell r="CQ3" t="str">
            <v>AssSal</v>
          </cell>
          <cell r="CR3" t="str">
            <v>AssBen</v>
          </cell>
          <cell r="CS3" t="str">
            <v>AssPurchServ</v>
          </cell>
          <cell r="CT3" t="str">
            <v>AssSupplies</v>
          </cell>
          <cell r="CU3" t="str">
            <v>AssEquip</v>
          </cell>
          <cell r="CV3" t="str">
            <v>AssMisc</v>
          </cell>
          <cell r="CW3" t="str">
            <v>AssOth</v>
          </cell>
          <cell r="CX3" t="str">
            <v>OthInstSuppSal</v>
          </cell>
          <cell r="CY3" t="str">
            <v>OthInstSuppBen</v>
          </cell>
          <cell r="CZ3" t="str">
            <v>OthInstSuppPurchServ</v>
          </cell>
          <cell r="DA3" t="str">
            <v>OthInstSuppSupplies</v>
          </cell>
          <cell r="DB3" t="str">
            <v>OthInstSuppEquip</v>
          </cell>
          <cell r="DC3" t="str">
            <v>OthInstSuppMisc</v>
          </cell>
          <cell r="DD3" t="str">
            <v>OthInstSuppOth</v>
          </cell>
          <cell r="DE3" t="str">
            <v>BdSal</v>
          </cell>
          <cell r="DF3" t="str">
            <v>BdBen</v>
          </cell>
          <cell r="DG3" t="str">
            <v>BdPurchServ</v>
          </cell>
          <cell r="DH3" t="str">
            <v>BdSupplies</v>
          </cell>
          <cell r="DI3" t="str">
            <v>BdEquip</v>
          </cell>
          <cell r="DJ3" t="str">
            <v>BdMisc</v>
          </cell>
          <cell r="DK3" t="str">
            <v>BdOth</v>
          </cell>
          <cell r="DL3" t="str">
            <v>AdminSal</v>
          </cell>
          <cell r="DM3" t="str">
            <v>AdminBen</v>
          </cell>
          <cell r="DN3" t="str">
            <v>AdminPurchServ</v>
          </cell>
          <cell r="DO3" t="str">
            <v>AdminSupplies</v>
          </cell>
          <cell r="DP3" t="str">
            <v>AdminEquip</v>
          </cell>
          <cell r="DQ3" t="str">
            <v>AdminMisc</v>
          </cell>
          <cell r="DR3" t="str">
            <v>AdminOther</v>
          </cell>
          <cell r="DS3" t="str">
            <v>SpAdSal</v>
          </cell>
          <cell r="DT3" t="str">
            <v>SpAdBen</v>
          </cell>
          <cell r="DU3" t="str">
            <v>SpAdPurchServ</v>
          </cell>
          <cell r="DV3" t="str">
            <v>SpAdSupplies</v>
          </cell>
          <cell r="DW3" t="str">
            <v>SpAdEquip</v>
          </cell>
          <cell r="DX3" t="str">
            <v>SpAdMisc</v>
          </cell>
          <cell r="DY3" t="str">
            <v>SpAdOther</v>
          </cell>
          <cell r="DZ3" t="str">
            <v>SchAdSal</v>
          </cell>
          <cell r="EA3" t="str">
            <v>SchAdBen</v>
          </cell>
          <cell r="EB3" t="str">
            <v>SchAdPurchServ</v>
          </cell>
          <cell r="EC3" t="str">
            <v>SchAdSupplies</v>
          </cell>
          <cell r="ED3" t="str">
            <v>SchAdEquip</v>
          </cell>
          <cell r="EE3" t="str">
            <v>SchAdMisc</v>
          </cell>
          <cell r="EF3" t="str">
            <v>SchAdOther</v>
          </cell>
          <cell r="EG3" t="str">
            <v>BusAdSal</v>
          </cell>
          <cell r="EH3" t="str">
            <v>BusAdBen</v>
          </cell>
          <cell r="EI3" t="str">
            <v>BusAdPurchServ</v>
          </cell>
          <cell r="EJ3" t="str">
            <v>BusAdSupplies</v>
          </cell>
          <cell r="EK3" t="str">
            <v>BusAdEquip</v>
          </cell>
          <cell r="EL3" t="str">
            <v>BusAdMisc</v>
          </cell>
          <cell r="EM3" t="str">
            <v>BusAdOther</v>
          </cell>
          <cell r="EN3" t="str">
            <v>WareSal</v>
          </cell>
          <cell r="EO3" t="str">
            <v>WareBen</v>
          </cell>
          <cell r="EP3" t="str">
            <v>WarePurchServ</v>
          </cell>
          <cell r="EQ3" t="str">
            <v>WareSupplies</v>
          </cell>
          <cell r="ER3" t="str">
            <v>WareEquip</v>
          </cell>
          <cell r="ES3" t="str">
            <v>WareMisc</v>
          </cell>
          <cell r="ET3" t="str">
            <v>WareOther</v>
          </cell>
          <cell r="EU3" t="str">
            <v>PrintSal</v>
          </cell>
          <cell r="EV3" t="str">
            <v>PrintBen</v>
          </cell>
          <cell r="EW3" t="str">
            <v>PrintPurchServ</v>
          </cell>
          <cell r="EX3" t="str">
            <v>PrintSupplies</v>
          </cell>
          <cell r="EY3" t="str">
            <v>PrintEquip</v>
          </cell>
          <cell r="EZ3" t="str">
            <v>PrintMisc</v>
          </cell>
          <cell r="FA3" t="str">
            <v>PrintOther</v>
          </cell>
          <cell r="FB3" t="str">
            <v>PRSal</v>
          </cell>
          <cell r="FC3" t="str">
            <v>PRBen</v>
          </cell>
          <cell r="FD3" t="str">
            <v>PRPurchServ</v>
          </cell>
          <cell r="FE3" t="str">
            <v>PRSupplies</v>
          </cell>
          <cell r="FF3" t="str">
            <v>PREquip</v>
          </cell>
          <cell r="FG3" t="str">
            <v>PRMisc</v>
          </cell>
          <cell r="FH3" t="str">
            <v>PROther</v>
          </cell>
          <cell r="FI3" t="str">
            <v>PInfoSal</v>
          </cell>
          <cell r="FJ3" t="str">
            <v>PInfoBen</v>
          </cell>
          <cell r="FK3" t="str">
            <v>PInfoPurchServ</v>
          </cell>
          <cell r="FL3" t="str">
            <v>PInfoSupplies</v>
          </cell>
          <cell r="FM3" t="str">
            <v>PInfoEquip</v>
          </cell>
          <cell r="FN3" t="str">
            <v>PInfoMisc</v>
          </cell>
          <cell r="FO3" t="str">
            <v>PInfoOther</v>
          </cell>
          <cell r="FP3" t="str">
            <v>PersSal</v>
          </cell>
          <cell r="FQ3" t="str">
            <v>PersBen</v>
          </cell>
          <cell r="FR3" t="str">
            <v>PersPurchServ</v>
          </cell>
          <cell r="FS3" t="str">
            <v>PersSupplies</v>
          </cell>
          <cell r="FT3" t="str">
            <v>PersEquip</v>
          </cell>
          <cell r="FU3" t="str">
            <v>PersMisc</v>
          </cell>
          <cell r="FV3" t="str">
            <v>PersOther</v>
          </cell>
          <cell r="FW3" t="str">
            <v>ATechSal</v>
          </cell>
          <cell r="FX3" t="str">
            <v>ATechBen</v>
          </cell>
          <cell r="FY3" t="str">
            <v>ATechPurchServ</v>
          </cell>
          <cell r="FZ3" t="str">
            <v>ATechSupplies</v>
          </cell>
          <cell r="GA3" t="str">
            <v>ATechEquip</v>
          </cell>
          <cell r="GB3" t="str">
            <v>ATechMisc</v>
          </cell>
          <cell r="GC3" t="str">
            <v>ATechOther</v>
          </cell>
          <cell r="GD3" t="str">
            <v>OthBASal</v>
          </cell>
          <cell r="GE3" t="str">
            <v>OthBABen</v>
          </cell>
          <cell r="GF3" t="str">
            <v>OthBAPurchServ</v>
          </cell>
          <cell r="GG3" t="str">
            <v>OthBASupplies</v>
          </cell>
          <cell r="GH3" t="str">
            <v>OthBAEquip</v>
          </cell>
          <cell r="GI3" t="str">
            <v>OthBAMisc</v>
          </cell>
          <cell r="GJ3" t="str">
            <v>OthBAOther</v>
          </cell>
          <cell r="GK3" t="str">
            <v>OpMaintSal</v>
          </cell>
          <cell r="GL3" t="str">
            <v>OpMaintBen</v>
          </cell>
          <cell r="GM3" t="str">
            <v>OpMaintPurchServ</v>
          </cell>
          <cell r="GN3" t="str">
            <v>OpMaintSupplies</v>
          </cell>
          <cell r="GO3" t="str">
            <v>OpMaintEquip</v>
          </cell>
          <cell r="GP3" t="str">
            <v>OpMaintMisc</v>
          </cell>
          <cell r="GQ3" t="str">
            <v>OpMaintOther</v>
          </cell>
          <cell r="GR3" t="str">
            <v>TransSal</v>
          </cell>
          <cell r="GS3" t="str">
            <v>TransBen</v>
          </cell>
          <cell r="GT3" t="str">
            <v>TransPurchServ</v>
          </cell>
          <cell r="GU3" t="str">
            <v>TransSupplies</v>
          </cell>
          <cell r="GV3" t="str">
            <v>TransEquip</v>
          </cell>
          <cell r="GW3" t="str">
            <v>TransMisc</v>
          </cell>
          <cell r="GX3" t="str">
            <v>TransOther</v>
          </cell>
          <cell r="GY3" t="str">
            <v>OthSuppSal</v>
          </cell>
          <cell r="GZ3" t="str">
            <v>OthSuppBen</v>
          </cell>
          <cell r="HA3" t="str">
            <v>OthSuppPurchServ</v>
          </cell>
          <cell r="HB3" t="str">
            <v>OthSuppSupplies</v>
          </cell>
          <cell r="HC3" t="str">
            <v>OthSuppEquip</v>
          </cell>
          <cell r="HD3" t="str">
            <v>OthSuppMisc</v>
          </cell>
          <cell r="HE3" t="str">
            <v>OthSuppOther</v>
          </cell>
          <cell r="HF3" t="str">
            <v>FSSal</v>
          </cell>
          <cell r="HG3" t="str">
            <v>FSBen</v>
          </cell>
          <cell r="HH3" t="str">
            <v>FSPurchServ</v>
          </cell>
          <cell r="HI3" t="str">
            <v>FSSupplies</v>
          </cell>
          <cell r="HJ3" t="str">
            <v>FSEquip</v>
          </cell>
          <cell r="HK3" t="str">
            <v>FSMisc</v>
          </cell>
          <cell r="HL3" t="str">
            <v>FSOther</v>
          </cell>
          <cell r="HM3" t="str">
            <v>OthEntSal</v>
          </cell>
          <cell r="HN3" t="str">
            <v>OthEntBen</v>
          </cell>
          <cell r="HO3" t="str">
            <v>OthEntPurchServ</v>
          </cell>
          <cell r="HP3" t="str">
            <v>OthEntSupplies</v>
          </cell>
          <cell r="HQ3" t="str">
            <v>OthEntEquip</v>
          </cell>
          <cell r="HR3" t="str">
            <v>OthEntMisc</v>
          </cell>
          <cell r="HS3" t="str">
            <v>OthEntOther</v>
          </cell>
          <cell r="HT3" t="str">
            <v>CommServSal</v>
          </cell>
          <cell r="HU3" t="str">
            <v>CommServBen</v>
          </cell>
          <cell r="HV3" t="str">
            <v>CommServPurchServ</v>
          </cell>
          <cell r="HW3" t="str">
            <v>CommServSupplies</v>
          </cell>
          <cell r="HX3" t="str">
            <v>CommServEquip</v>
          </cell>
          <cell r="HY3" t="str">
            <v>CommServMisc</v>
          </cell>
          <cell r="HZ3" t="str">
            <v>CommServOther</v>
          </cell>
          <cell r="IA3" t="str">
            <v>FacSal</v>
          </cell>
          <cell r="IB3" t="str">
            <v>FacBen</v>
          </cell>
          <cell r="IC3" t="str">
            <v>FacPurchServ</v>
          </cell>
          <cell r="ID3" t="str">
            <v>FacSupplies</v>
          </cell>
          <cell r="IE3" t="str">
            <v>FacEquip</v>
          </cell>
          <cell r="IF3" t="str">
            <v>FacMisc</v>
          </cell>
          <cell r="IG3" t="str">
            <v>FacOther</v>
          </cell>
          <cell r="IH3" t="str">
            <v>DebtSal</v>
          </cell>
          <cell r="II3" t="str">
            <v>DebtBen</v>
          </cell>
          <cell r="IJ3" t="str">
            <v>DebtPurchServ</v>
          </cell>
          <cell r="IK3" t="str">
            <v>DebtSupplies</v>
          </cell>
          <cell r="IL3" t="str">
            <v>DebtEquip</v>
          </cell>
          <cell r="IM3" t="str">
            <v>DebtMisc</v>
          </cell>
          <cell r="IN3" t="str">
            <v>DebtOther</v>
          </cell>
          <cell r="IO3" t="str">
            <v>FlowSal</v>
          </cell>
          <cell r="IP3" t="str">
            <v>FlowBen</v>
          </cell>
          <cell r="IQ3" t="str">
            <v>FlowPurchServ</v>
          </cell>
          <cell r="IR3" t="str">
            <v>FlowSupplies</v>
          </cell>
          <cell r="IS3" t="str">
            <v>FlowEquip</v>
          </cell>
          <cell r="IT3" t="str">
            <v>FlowMisc</v>
          </cell>
          <cell r="IU3" t="str">
            <v>FlowOther</v>
          </cell>
          <cell r="IV3" t="str">
            <v>OutSal</v>
          </cell>
          <cell r="IW3" t="str">
            <v>OutBen</v>
          </cell>
          <cell r="IX3" t="str">
            <v>OutPurchServ</v>
          </cell>
          <cell r="IY3" t="str">
            <v>OutSupplies</v>
          </cell>
          <cell r="IZ3" t="str">
            <v>OutEquip</v>
          </cell>
          <cell r="JA3" t="str">
            <v>OutMisc</v>
          </cell>
          <cell r="JB3" t="str">
            <v>OutOther</v>
          </cell>
          <cell r="JC3" t="str">
            <v>SpecSal</v>
          </cell>
          <cell r="JD3" t="str">
            <v>SpecBen</v>
          </cell>
          <cell r="JE3" t="str">
            <v>SpecPurchServ</v>
          </cell>
          <cell r="JF3" t="str">
            <v>SpecSupplies</v>
          </cell>
          <cell r="JG3" t="str">
            <v>SpecEquip</v>
          </cell>
          <cell r="JH3" t="str">
            <v>SpecMisc</v>
          </cell>
          <cell r="JI3" t="str">
            <v>SpecOther</v>
          </cell>
          <cell r="JJ3" t="str">
            <v>ExtraSal</v>
          </cell>
          <cell r="JK3" t="str">
            <v>ExtraBen</v>
          </cell>
          <cell r="JL3" t="str">
            <v>ExtraPurchServ</v>
          </cell>
          <cell r="JM3" t="str">
            <v>ExtraSupplies</v>
          </cell>
          <cell r="JN3" t="str">
            <v>ExtraEquip</v>
          </cell>
          <cell r="JO3" t="str">
            <v>ExtraMisc</v>
          </cell>
          <cell r="JP3" t="str">
            <v>ExtraOther</v>
          </cell>
          <cell r="JQ3" t="str">
            <v>LossDSal</v>
          </cell>
          <cell r="JR3" t="str">
            <v>LossDBen</v>
          </cell>
          <cell r="JS3" t="str">
            <v>LossDPurchServ</v>
          </cell>
          <cell r="JT3" t="str">
            <v>LossDSupplies</v>
          </cell>
          <cell r="JU3" t="str">
            <v>LossDEquip</v>
          </cell>
          <cell r="JV3" t="str">
            <v>LossDMisc</v>
          </cell>
          <cell r="JW3" t="str">
            <v>LossDOther</v>
          </cell>
          <cell r="JX3" t="str">
            <v>AdjSal</v>
          </cell>
          <cell r="JY3" t="str">
            <v>AdjBen</v>
          </cell>
          <cell r="JZ3" t="str">
            <v>AdjPurchServ</v>
          </cell>
          <cell r="KA3" t="str">
            <v>AdjSupplies</v>
          </cell>
          <cell r="KB3" t="str">
            <v>AdjEquip</v>
          </cell>
          <cell r="KC3" t="str">
            <v>AdjMisc</v>
          </cell>
          <cell r="KD3" t="str">
            <v>AdjOther</v>
          </cell>
          <cell r="KE3" t="str">
            <v>TotSal</v>
          </cell>
          <cell r="KF3" t="str">
            <v>TotBen</v>
          </cell>
          <cell r="KG3" t="str">
            <v>TotPurchServ</v>
          </cell>
          <cell r="KH3" t="str">
            <v>TotSupplies</v>
          </cell>
          <cell r="KI3" t="str">
            <v>TotEquip</v>
          </cell>
          <cell r="KJ3" t="str">
            <v>TotMisc</v>
          </cell>
          <cell r="KK3" t="str">
            <v>TotOther</v>
          </cell>
        </row>
        <row r="4">
          <cell r="A4">
            <v>1</v>
          </cell>
          <cell r="B4">
            <v>9</v>
          </cell>
          <cell r="C4" t="str">
            <v>AGWSR Comm School District</v>
          </cell>
          <cell r="D4">
            <v>3802094.24</v>
          </cell>
          <cell r="E4">
            <v>1162746.27</v>
          </cell>
          <cell r="F4">
            <v>1132722.43</v>
          </cell>
          <cell r="G4">
            <v>106709.8</v>
          </cell>
          <cell r="H4">
            <v>21674.17</v>
          </cell>
          <cell r="I4">
            <v>11814.3</v>
          </cell>
          <cell r="J4">
            <v>0</v>
          </cell>
          <cell r="K4">
            <v>0</v>
          </cell>
          <cell r="L4">
            <v>0</v>
          </cell>
          <cell r="M4">
            <v>9235</v>
          </cell>
          <cell r="N4">
            <v>0</v>
          </cell>
          <cell r="O4">
            <v>0</v>
          </cell>
          <cell r="P4">
            <v>0</v>
          </cell>
          <cell r="Q4">
            <v>0</v>
          </cell>
          <cell r="R4">
            <v>98927.88</v>
          </cell>
          <cell r="S4">
            <v>34340.79</v>
          </cell>
          <cell r="T4">
            <v>0</v>
          </cell>
          <cell r="U4">
            <v>504</v>
          </cell>
          <cell r="V4">
            <v>0</v>
          </cell>
          <cell r="W4">
            <v>0</v>
          </cell>
          <cell r="X4">
            <v>0</v>
          </cell>
          <cell r="Y4">
            <v>35307.51</v>
          </cell>
          <cell r="Z4">
            <v>12206.59</v>
          </cell>
          <cell r="AA4">
            <v>5322.93</v>
          </cell>
          <cell r="AB4">
            <v>4689.75</v>
          </cell>
          <cell r="AC4">
            <v>0</v>
          </cell>
          <cell r="AD4">
            <v>75</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150094.73000000001</v>
          </cell>
          <cell r="BW4">
            <v>42817.75</v>
          </cell>
          <cell r="BX4">
            <v>14258.8</v>
          </cell>
          <cell r="BY4">
            <v>2569.79</v>
          </cell>
          <cell r="BZ4">
            <v>0</v>
          </cell>
          <cell r="CA4">
            <v>3053.8</v>
          </cell>
          <cell r="CB4">
            <v>0</v>
          </cell>
          <cell r="CC4">
            <v>89010.78</v>
          </cell>
          <cell r="CD4">
            <v>23715.73</v>
          </cell>
          <cell r="CE4">
            <v>0</v>
          </cell>
          <cell r="CF4">
            <v>6787</v>
          </cell>
          <cell r="CG4">
            <v>0</v>
          </cell>
          <cell r="CH4">
            <v>0</v>
          </cell>
          <cell r="CI4">
            <v>0</v>
          </cell>
          <cell r="CJ4">
            <v>65610.13</v>
          </cell>
          <cell r="CK4">
            <v>19774.599999999999</v>
          </cell>
          <cell r="CL4">
            <v>6699.75</v>
          </cell>
          <cell r="CM4">
            <v>758.35</v>
          </cell>
          <cell r="CN4">
            <v>6955.17</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33287.449999999997</v>
          </cell>
          <cell r="DH4">
            <v>0</v>
          </cell>
          <cell r="DI4">
            <v>0</v>
          </cell>
          <cell r="DJ4">
            <v>3338</v>
          </cell>
          <cell r="DK4">
            <v>0</v>
          </cell>
          <cell r="DL4">
            <v>185211.6</v>
          </cell>
          <cell r="DM4">
            <v>29303.32</v>
          </cell>
          <cell r="DN4">
            <v>5112.95</v>
          </cell>
          <cell r="DO4">
            <v>1045.6099999999999</v>
          </cell>
          <cell r="DP4">
            <v>0</v>
          </cell>
          <cell r="DQ4">
            <v>6292.41</v>
          </cell>
          <cell r="DR4">
            <v>0</v>
          </cell>
          <cell r="DS4">
            <v>0</v>
          </cell>
          <cell r="DT4">
            <v>0</v>
          </cell>
          <cell r="DU4">
            <v>746</v>
          </cell>
          <cell r="DV4">
            <v>0</v>
          </cell>
          <cell r="DW4">
            <v>0</v>
          </cell>
          <cell r="DX4">
            <v>0</v>
          </cell>
          <cell r="DY4">
            <v>0</v>
          </cell>
          <cell r="DZ4">
            <v>405913.77</v>
          </cell>
          <cell r="EA4">
            <v>77113.98</v>
          </cell>
          <cell r="EB4">
            <v>30369.1</v>
          </cell>
          <cell r="EC4">
            <v>2445.7199999999998</v>
          </cell>
          <cell r="ED4">
            <v>0</v>
          </cell>
          <cell r="EE4">
            <v>1585.72</v>
          </cell>
          <cell r="EF4">
            <v>0</v>
          </cell>
          <cell r="EG4">
            <v>108416.19</v>
          </cell>
          <cell r="EH4">
            <v>25880.25</v>
          </cell>
          <cell r="EI4">
            <v>3950.83</v>
          </cell>
          <cell r="EJ4">
            <v>670.68</v>
          </cell>
          <cell r="EK4">
            <v>0</v>
          </cell>
          <cell r="EL4">
            <v>675</v>
          </cell>
          <cell r="EM4">
            <v>0</v>
          </cell>
          <cell r="EN4">
            <v>0</v>
          </cell>
          <cell r="EO4">
            <v>0</v>
          </cell>
          <cell r="EP4">
            <v>0</v>
          </cell>
          <cell r="EQ4">
            <v>0</v>
          </cell>
          <cell r="ER4">
            <v>0</v>
          </cell>
          <cell r="ES4">
            <v>0</v>
          </cell>
          <cell r="ET4">
            <v>0</v>
          </cell>
          <cell r="EU4">
            <v>0</v>
          </cell>
          <cell r="EV4">
            <v>0</v>
          </cell>
          <cell r="EW4">
            <v>514.08000000000004</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3147</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292856.07</v>
          </cell>
          <cell r="GS4">
            <v>58284.69</v>
          </cell>
          <cell r="GT4">
            <v>25649.61</v>
          </cell>
          <cell r="GU4">
            <v>137007.23000000001</v>
          </cell>
          <cell r="GV4">
            <v>0</v>
          </cell>
          <cell r="GW4">
            <v>4185.67</v>
          </cell>
          <cell r="GX4">
            <v>0</v>
          </cell>
          <cell r="GY4">
            <v>0</v>
          </cell>
          <cell r="GZ4">
            <v>0</v>
          </cell>
          <cell r="HA4">
            <v>0</v>
          </cell>
          <cell r="HB4">
            <v>0</v>
          </cell>
          <cell r="HC4">
            <v>0</v>
          </cell>
          <cell r="HD4">
            <v>0</v>
          </cell>
          <cell r="HE4">
            <v>0</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0</v>
          </cell>
          <cell r="HU4">
            <v>0</v>
          </cell>
          <cell r="HV4">
            <v>0</v>
          </cell>
          <cell r="HW4">
            <v>290.56</v>
          </cell>
          <cell r="HX4">
            <v>0</v>
          </cell>
          <cell r="HY4">
            <v>0</v>
          </cell>
          <cell r="HZ4">
            <v>0</v>
          </cell>
          <cell r="IA4">
            <v>0</v>
          </cell>
          <cell r="IB4">
            <v>0</v>
          </cell>
          <cell r="IC4">
            <v>0</v>
          </cell>
          <cell r="ID4">
            <v>0</v>
          </cell>
          <cell r="IE4">
            <v>0</v>
          </cell>
          <cell r="IF4">
            <v>0</v>
          </cell>
          <cell r="IG4">
            <v>0</v>
          </cell>
          <cell r="IH4">
            <v>0</v>
          </cell>
          <cell r="II4">
            <v>0</v>
          </cell>
          <cell r="IJ4">
            <v>0</v>
          </cell>
          <cell r="IK4">
            <v>0</v>
          </cell>
          <cell r="IL4">
            <v>0</v>
          </cell>
          <cell r="IM4">
            <v>0</v>
          </cell>
          <cell r="IN4">
            <v>0</v>
          </cell>
          <cell r="IO4">
            <v>0</v>
          </cell>
          <cell r="IP4">
            <v>0</v>
          </cell>
          <cell r="IQ4">
            <v>0</v>
          </cell>
          <cell r="IR4">
            <v>0</v>
          </cell>
          <cell r="IS4">
            <v>0</v>
          </cell>
          <cell r="IT4">
            <v>0</v>
          </cell>
          <cell r="IU4">
            <v>326759</v>
          </cell>
          <cell r="IV4">
            <v>0</v>
          </cell>
          <cell r="IW4">
            <v>0</v>
          </cell>
          <cell r="IX4">
            <v>0</v>
          </cell>
          <cell r="IY4">
            <v>0</v>
          </cell>
          <cell r="IZ4">
            <v>0</v>
          </cell>
          <cell r="JA4">
            <v>0</v>
          </cell>
          <cell r="JB4">
            <v>4481.6000000000004</v>
          </cell>
          <cell r="JC4">
            <v>0</v>
          </cell>
          <cell r="JD4">
            <v>0</v>
          </cell>
          <cell r="JE4">
            <v>0</v>
          </cell>
          <cell r="JF4">
            <v>2038.88</v>
          </cell>
          <cell r="JG4">
            <v>74</v>
          </cell>
          <cell r="JH4">
            <v>0</v>
          </cell>
          <cell r="JI4">
            <v>0</v>
          </cell>
          <cell r="JJ4">
            <v>0</v>
          </cell>
          <cell r="JK4">
            <v>0</v>
          </cell>
          <cell r="JL4">
            <v>0</v>
          </cell>
          <cell r="JM4">
            <v>0</v>
          </cell>
          <cell r="JN4">
            <v>0</v>
          </cell>
          <cell r="JO4">
            <v>0</v>
          </cell>
          <cell r="JP4">
            <v>0</v>
          </cell>
          <cell r="JQ4">
            <v>0</v>
          </cell>
          <cell r="JR4">
            <v>0</v>
          </cell>
          <cell r="JS4">
            <v>0</v>
          </cell>
          <cell r="JT4">
            <v>0</v>
          </cell>
          <cell r="JU4">
            <v>0</v>
          </cell>
          <cell r="JV4">
            <v>0</v>
          </cell>
          <cell r="JW4">
            <v>0</v>
          </cell>
          <cell r="JX4">
            <v>0</v>
          </cell>
          <cell r="JY4">
            <v>0</v>
          </cell>
          <cell r="JZ4">
            <v>0</v>
          </cell>
          <cell r="KA4">
            <v>0</v>
          </cell>
          <cell r="KB4">
            <v>0</v>
          </cell>
          <cell r="KC4">
            <v>0</v>
          </cell>
          <cell r="KD4">
            <v>69771.820000000007</v>
          </cell>
          <cell r="KE4">
            <v>5470542.6699999999</v>
          </cell>
          <cell r="KF4">
            <v>1579073.08</v>
          </cell>
          <cell r="KG4">
            <v>1410186.3</v>
          </cell>
          <cell r="KH4">
            <v>417177.29</v>
          </cell>
          <cell r="KI4">
            <v>631716.18999999994</v>
          </cell>
          <cell r="KJ4">
            <v>31158.880000000001</v>
          </cell>
          <cell r="KK4">
            <v>401012.42</v>
          </cell>
        </row>
        <row r="5">
          <cell r="A5">
            <v>2</v>
          </cell>
          <cell r="B5">
            <v>18</v>
          </cell>
          <cell r="C5" t="str">
            <v>Adair-Casey Comm School District</v>
          </cell>
          <cell r="D5">
            <v>1417909.71</v>
          </cell>
          <cell r="E5">
            <v>384302.92</v>
          </cell>
          <cell r="F5">
            <v>1220642.28</v>
          </cell>
          <cell r="G5">
            <v>64107.199999999997</v>
          </cell>
          <cell r="H5">
            <v>18582.650000000001</v>
          </cell>
          <cell r="I5">
            <v>2047.5</v>
          </cell>
          <cell r="J5">
            <v>0</v>
          </cell>
          <cell r="K5">
            <v>0</v>
          </cell>
          <cell r="L5">
            <v>0</v>
          </cell>
          <cell r="M5">
            <v>0</v>
          </cell>
          <cell r="N5">
            <v>0</v>
          </cell>
          <cell r="O5">
            <v>0</v>
          </cell>
          <cell r="P5">
            <v>0</v>
          </cell>
          <cell r="Q5">
            <v>0</v>
          </cell>
          <cell r="R5">
            <v>6947.22</v>
          </cell>
          <cell r="S5">
            <v>2486.48</v>
          </cell>
          <cell r="T5">
            <v>0</v>
          </cell>
          <cell r="U5">
            <v>198.47</v>
          </cell>
          <cell r="V5">
            <v>0</v>
          </cell>
          <cell r="W5">
            <v>0</v>
          </cell>
          <cell r="X5">
            <v>0</v>
          </cell>
          <cell r="Y5">
            <v>38906.720000000001</v>
          </cell>
          <cell r="Z5">
            <v>11325.29</v>
          </cell>
          <cell r="AA5">
            <v>0</v>
          </cell>
          <cell r="AB5">
            <v>571.16</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86297.15</v>
          </cell>
          <cell r="BW5">
            <v>21924.82</v>
          </cell>
          <cell r="BX5">
            <v>43433.760000000002</v>
          </cell>
          <cell r="BY5">
            <v>2719.64</v>
          </cell>
          <cell r="BZ5">
            <v>0</v>
          </cell>
          <cell r="CA5">
            <v>0</v>
          </cell>
          <cell r="CB5">
            <v>0</v>
          </cell>
          <cell r="CC5">
            <v>30218.959999999999</v>
          </cell>
          <cell r="CD5">
            <v>8783.4</v>
          </cell>
          <cell r="CE5">
            <v>110.88</v>
          </cell>
          <cell r="CF5">
            <v>2405.1999999999998</v>
          </cell>
          <cell r="CG5">
            <v>0</v>
          </cell>
          <cell r="CH5">
            <v>0</v>
          </cell>
          <cell r="CI5">
            <v>0</v>
          </cell>
          <cell r="CJ5">
            <v>6110</v>
          </cell>
          <cell r="CK5">
            <v>1038.7</v>
          </cell>
          <cell r="CL5">
            <v>4828.74</v>
          </cell>
          <cell r="CM5">
            <v>14863</v>
          </cell>
          <cell r="CN5">
            <v>18711.95</v>
          </cell>
          <cell r="CO5">
            <v>0</v>
          </cell>
          <cell r="CP5">
            <v>0</v>
          </cell>
          <cell r="CQ5">
            <v>0</v>
          </cell>
          <cell r="CR5">
            <v>0</v>
          </cell>
          <cell r="CS5">
            <v>0</v>
          </cell>
          <cell r="CT5">
            <v>2244.85</v>
          </cell>
          <cell r="CU5">
            <v>0</v>
          </cell>
          <cell r="CV5">
            <v>0</v>
          </cell>
          <cell r="CW5">
            <v>0</v>
          </cell>
          <cell r="CX5">
            <v>0</v>
          </cell>
          <cell r="CY5">
            <v>0</v>
          </cell>
          <cell r="CZ5">
            <v>0</v>
          </cell>
          <cell r="DA5">
            <v>0</v>
          </cell>
          <cell r="DB5">
            <v>0</v>
          </cell>
          <cell r="DC5">
            <v>0</v>
          </cell>
          <cell r="DD5">
            <v>0</v>
          </cell>
          <cell r="DE5">
            <v>0</v>
          </cell>
          <cell r="DF5">
            <v>0</v>
          </cell>
          <cell r="DG5">
            <v>828.5</v>
          </cell>
          <cell r="DH5">
            <v>0</v>
          </cell>
          <cell r="DI5">
            <v>0</v>
          </cell>
          <cell r="DJ5">
            <v>0</v>
          </cell>
          <cell r="DK5">
            <v>0</v>
          </cell>
          <cell r="DL5">
            <v>0</v>
          </cell>
          <cell r="DM5">
            <v>0</v>
          </cell>
          <cell r="DN5">
            <v>77323.41</v>
          </cell>
          <cell r="DO5">
            <v>76.959999999999994</v>
          </cell>
          <cell r="DP5">
            <v>1099.5</v>
          </cell>
          <cell r="DQ5">
            <v>309</v>
          </cell>
          <cell r="DR5">
            <v>0</v>
          </cell>
          <cell r="DS5">
            <v>0</v>
          </cell>
          <cell r="DT5">
            <v>0</v>
          </cell>
          <cell r="DU5">
            <v>299</v>
          </cell>
          <cell r="DV5">
            <v>0</v>
          </cell>
          <cell r="DW5">
            <v>0</v>
          </cell>
          <cell r="DX5">
            <v>0</v>
          </cell>
          <cell r="DY5">
            <v>0</v>
          </cell>
          <cell r="DZ5">
            <v>154763.14000000001</v>
          </cell>
          <cell r="EA5">
            <v>42271.69</v>
          </cell>
          <cell r="EB5">
            <v>0</v>
          </cell>
          <cell r="EC5">
            <v>1851.1</v>
          </cell>
          <cell r="ED5">
            <v>259</v>
          </cell>
          <cell r="EE5">
            <v>807</v>
          </cell>
          <cell r="EF5">
            <v>0</v>
          </cell>
          <cell r="EG5">
            <v>58524.21</v>
          </cell>
          <cell r="EH5">
            <v>17102.41</v>
          </cell>
          <cell r="EI5">
            <v>21617.16</v>
          </cell>
          <cell r="EJ5">
            <v>6146.18</v>
          </cell>
          <cell r="EK5">
            <v>0</v>
          </cell>
          <cell r="EL5">
            <v>2779.15</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2815</v>
          </cell>
          <cell r="FR5">
            <v>13667.68</v>
          </cell>
          <cell r="FS5">
            <v>833.19</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1417909.71</v>
          </cell>
          <cell r="GL5">
            <v>384302.92</v>
          </cell>
          <cell r="GM5">
            <v>1220642.28</v>
          </cell>
          <cell r="GN5">
            <v>64107.199999999997</v>
          </cell>
          <cell r="GO5">
            <v>18582.650000000001</v>
          </cell>
          <cell r="GP5">
            <v>2047.5</v>
          </cell>
          <cell r="GQ5">
            <v>0</v>
          </cell>
          <cell r="GR5">
            <v>175860.07</v>
          </cell>
          <cell r="GS5">
            <v>48806.25</v>
          </cell>
          <cell r="GT5">
            <v>25956.55</v>
          </cell>
          <cell r="GU5">
            <v>44303.48</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36.479999999999997</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cell r="IU5">
            <v>135462</v>
          </cell>
          <cell r="IV5">
            <v>0</v>
          </cell>
          <cell r="IW5">
            <v>0</v>
          </cell>
          <cell r="IX5">
            <v>0</v>
          </cell>
          <cell r="IY5">
            <v>0</v>
          </cell>
          <cell r="IZ5">
            <v>0</v>
          </cell>
          <cell r="JA5">
            <v>0</v>
          </cell>
          <cell r="JB5">
            <v>102227</v>
          </cell>
          <cell r="JC5">
            <v>0</v>
          </cell>
          <cell r="JD5">
            <v>0</v>
          </cell>
          <cell r="JE5">
            <v>0</v>
          </cell>
          <cell r="JF5">
            <v>0</v>
          </cell>
          <cell r="JG5">
            <v>0</v>
          </cell>
          <cell r="JH5">
            <v>0</v>
          </cell>
          <cell r="JI5">
            <v>0</v>
          </cell>
          <cell r="JJ5">
            <v>0</v>
          </cell>
          <cell r="JK5">
            <v>0</v>
          </cell>
          <cell r="JL5">
            <v>0</v>
          </cell>
          <cell r="JM5">
            <v>0</v>
          </cell>
          <cell r="JN5">
            <v>0</v>
          </cell>
          <cell r="JO5">
            <v>0</v>
          </cell>
          <cell r="JP5">
            <v>0</v>
          </cell>
          <cell r="JQ5">
            <v>0</v>
          </cell>
          <cell r="JR5">
            <v>0</v>
          </cell>
          <cell r="JS5">
            <v>0</v>
          </cell>
          <cell r="JT5">
            <v>0</v>
          </cell>
          <cell r="JU5">
            <v>0</v>
          </cell>
          <cell r="JV5">
            <v>0</v>
          </cell>
          <cell r="JW5">
            <v>0</v>
          </cell>
          <cell r="JX5">
            <v>0</v>
          </cell>
          <cell r="JY5">
            <v>0</v>
          </cell>
          <cell r="JZ5">
            <v>0</v>
          </cell>
          <cell r="KA5">
            <v>0</v>
          </cell>
          <cell r="KB5">
            <v>0</v>
          </cell>
          <cell r="KC5">
            <v>0</v>
          </cell>
          <cell r="KD5">
            <v>0</v>
          </cell>
          <cell r="KE5">
            <v>2066315.12</v>
          </cell>
          <cell r="KF5">
            <v>565465.5</v>
          </cell>
          <cell r="KG5">
            <v>1450148.63</v>
          </cell>
          <cell r="KH5">
            <v>226163.92</v>
          </cell>
          <cell r="KI5">
            <v>41839.42</v>
          </cell>
          <cell r="KJ5">
            <v>6027.65</v>
          </cell>
          <cell r="KK5">
            <v>237689</v>
          </cell>
        </row>
        <row r="6">
          <cell r="A6">
            <v>3</v>
          </cell>
          <cell r="B6">
            <v>27</v>
          </cell>
          <cell r="C6" t="str">
            <v>Adel DeSoto Minburn Comm School District</v>
          </cell>
          <cell r="D6">
            <v>9590135.5800000001</v>
          </cell>
          <cell r="E6">
            <v>2769591.23</v>
          </cell>
          <cell r="F6">
            <v>2254725.23</v>
          </cell>
          <cell r="G6">
            <v>393001.21</v>
          </cell>
          <cell r="H6">
            <v>72232.289999999994</v>
          </cell>
          <cell r="I6">
            <v>3290.3</v>
          </cell>
          <cell r="J6">
            <v>0</v>
          </cell>
          <cell r="K6">
            <v>0</v>
          </cell>
          <cell r="L6">
            <v>0</v>
          </cell>
          <cell r="M6">
            <v>5000</v>
          </cell>
          <cell r="N6">
            <v>587.78</v>
          </cell>
          <cell r="O6">
            <v>0</v>
          </cell>
          <cell r="P6">
            <v>0</v>
          </cell>
          <cell r="Q6">
            <v>0</v>
          </cell>
          <cell r="R6">
            <v>369251.59</v>
          </cell>
          <cell r="S6">
            <v>102947.39</v>
          </cell>
          <cell r="T6">
            <v>0</v>
          </cell>
          <cell r="U6">
            <v>2140.9299999999998</v>
          </cell>
          <cell r="V6">
            <v>0</v>
          </cell>
          <cell r="W6">
            <v>178</v>
          </cell>
          <cell r="X6">
            <v>0</v>
          </cell>
          <cell r="Y6">
            <v>193766.13</v>
          </cell>
          <cell r="Z6">
            <v>53015.3</v>
          </cell>
          <cell r="AA6">
            <v>0</v>
          </cell>
          <cell r="AB6">
            <v>2365.5500000000002</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688583.58</v>
          </cell>
          <cell r="BW6">
            <v>180571.37</v>
          </cell>
          <cell r="BX6">
            <v>37937.1</v>
          </cell>
          <cell r="BY6">
            <v>16755.09</v>
          </cell>
          <cell r="BZ6">
            <v>0</v>
          </cell>
          <cell r="CA6">
            <v>0</v>
          </cell>
          <cell r="CB6">
            <v>0</v>
          </cell>
          <cell r="CC6">
            <v>177352.45</v>
          </cell>
          <cell r="CD6">
            <v>63765.9</v>
          </cell>
          <cell r="CE6">
            <v>112.32</v>
          </cell>
          <cell r="CF6">
            <v>43345.96</v>
          </cell>
          <cell r="CG6">
            <v>391.84</v>
          </cell>
          <cell r="CH6">
            <v>0</v>
          </cell>
          <cell r="CI6">
            <v>0</v>
          </cell>
          <cell r="CJ6">
            <v>290651.40999999997</v>
          </cell>
          <cell r="CK6">
            <v>68934.259999999995</v>
          </cell>
          <cell r="CL6">
            <v>36924.47</v>
          </cell>
          <cell r="CM6">
            <v>38785.31</v>
          </cell>
          <cell r="CN6">
            <v>1418.38</v>
          </cell>
          <cell r="CO6">
            <v>1209</v>
          </cell>
          <cell r="CP6">
            <v>0</v>
          </cell>
          <cell r="CQ6">
            <v>0</v>
          </cell>
          <cell r="CR6">
            <v>0</v>
          </cell>
          <cell r="CS6">
            <v>0</v>
          </cell>
          <cell r="CT6">
            <v>0</v>
          </cell>
          <cell r="CU6">
            <v>0</v>
          </cell>
          <cell r="CV6">
            <v>0</v>
          </cell>
          <cell r="CW6">
            <v>0</v>
          </cell>
          <cell r="CX6">
            <v>0</v>
          </cell>
          <cell r="CY6">
            <v>0</v>
          </cell>
          <cell r="CZ6">
            <v>0</v>
          </cell>
          <cell r="DA6">
            <v>1193.51</v>
          </cell>
          <cell r="DB6">
            <v>0</v>
          </cell>
          <cell r="DC6">
            <v>0</v>
          </cell>
          <cell r="DD6">
            <v>0</v>
          </cell>
          <cell r="DE6">
            <v>0</v>
          </cell>
          <cell r="DF6">
            <v>0</v>
          </cell>
          <cell r="DG6">
            <v>70653.69</v>
          </cell>
          <cell r="DH6">
            <v>217.84</v>
          </cell>
          <cell r="DI6">
            <v>0</v>
          </cell>
          <cell r="DJ6">
            <v>10647.5</v>
          </cell>
          <cell r="DK6">
            <v>0</v>
          </cell>
          <cell r="DL6">
            <v>400097.92</v>
          </cell>
          <cell r="DM6">
            <v>74837.63</v>
          </cell>
          <cell r="DN6">
            <v>10</v>
          </cell>
          <cell r="DO6">
            <v>16500.25</v>
          </cell>
          <cell r="DP6">
            <v>939.99</v>
          </cell>
          <cell r="DQ6">
            <v>3126</v>
          </cell>
          <cell r="DR6">
            <v>0</v>
          </cell>
          <cell r="DS6">
            <v>134881.04</v>
          </cell>
          <cell r="DT6">
            <v>30312.29</v>
          </cell>
          <cell r="DU6">
            <v>0</v>
          </cell>
          <cell r="DV6">
            <v>0</v>
          </cell>
          <cell r="DW6">
            <v>0</v>
          </cell>
          <cell r="DX6">
            <v>995</v>
          </cell>
          <cell r="DY6">
            <v>0</v>
          </cell>
          <cell r="DZ6">
            <v>1170691.98</v>
          </cell>
          <cell r="EA6">
            <v>249084.62</v>
          </cell>
          <cell r="EB6">
            <v>73.680000000000007</v>
          </cell>
          <cell r="EC6">
            <v>12571.15</v>
          </cell>
          <cell r="ED6">
            <v>1270.9000000000001</v>
          </cell>
          <cell r="EE6">
            <v>1727.98</v>
          </cell>
          <cell r="EF6">
            <v>0</v>
          </cell>
          <cell r="EG6">
            <v>265596.58</v>
          </cell>
          <cell r="EH6">
            <v>66570.27</v>
          </cell>
          <cell r="EI6">
            <v>74995.13</v>
          </cell>
          <cell r="EJ6">
            <v>1271.33</v>
          </cell>
          <cell r="EK6">
            <v>2022.88</v>
          </cell>
          <cell r="EL6">
            <v>25144.49</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18632.18</v>
          </cell>
          <cell r="FS6">
            <v>0</v>
          </cell>
          <cell r="FT6">
            <v>0</v>
          </cell>
          <cell r="FU6">
            <v>0</v>
          </cell>
          <cell r="FV6">
            <v>0</v>
          </cell>
          <cell r="FW6">
            <v>0</v>
          </cell>
          <cell r="FX6">
            <v>0</v>
          </cell>
          <cell r="FY6">
            <v>25093.89</v>
          </cell>
          <cell r="FZ6">
            <v>6616.35</v>
          </cell>
          <cell r="GA6">
            <v>0</v>
          </cell>
          <cell r="GB6">
            <v>0</v>
          </cell>
          <cell r="GC6">
            <v>0</v>
          </cell>
          <cell r="GD6">
            <v>0</v>
          </cell>
          <cell r="GE6">
            <v>0</v>
          </cell>
          <cell r="GF6">
            <v>0</v>
          </cell>
          <cell r="GG6">
            <v>0</v>
          </cell>
          <cell r="GH6">
            <v>0</v>
          </cell>
          <cell r="GI6">
            <v>0</v>
          </cell>
          <cell r="GJ6">
            <v>0</v>
          </cell>
          <cell r="GK6">
            <v>44357.04</v>
          </cell>
          <cell r="GL6">
            <v>7582.38</v>
          </cell>
          <cell r="GM6">
            <v>64121.46</v>
          </cell>
          <cell r="GN6">
            <v>0</v>
          </cell>
          <cell r="GO6">
            <v>0</v>
          </cell>
          <cell r="GP6">
            <v>0</v>
          </cell>
          <cell r="GQ6">
            <v>0</v>
          </cell>
          <cell r="GR6">
            <v>571027.64</v>
          </cell>
          <cell r="GS6">
            <v>147884.32</v>
          </cell>
          <cell r="GT6">
            <v>28288.39</v>
          </cell>
          <cell r="GU6">
            <v>203151.37</v>
          </cell>
          <cell r="GV6">
            <v>3142.44</v>
          </cell>
          <cell r="GW6">
            <v>300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930678</v>
          </cell>
          <cell r="IV6">
            <v>0</v>
          </cell>
          <cell r="IW6">
            <v>0</v>
          </cell>
          <cell r="IX6">
            <v>0</v>
          </cell>
          <cell r="IY6">
            <v>0</v>
          </cell>
          <cell r="IZ6">
            <v>0</v>
          </cell>
          <cell r="JA6">
            <v>0</v>
          </cell>
          <cell r="JB6">
            <v>0</v>
          </cell>
          <cell r="JC6">
            <v>0</v>
          </cell>
          <cell r="JD6">
            <v>0</v>
          </cell>
          <cell r="JE6">
            <v>0</v>
          </cell>
          <cell r="JF6">
            <v>0</v>
          </cell>
          <cell r="JG6">
            <v>0</v>
          </cell>
          <cell r="JH6">
            <v>0</v>
          </cell>
          <cell r="JI6">
            <v>0</v>
          </cell>
          <cell r="JJ6">
            <v>0</v>
          </cell>
          <cell r="JK6">
            <v>0</v>
          </cell>
          <cell r="JL6">
            <v>0</v>
          </cell>
          <cell r="JM6">
            <v>0</v>
          </cell>
          <cell r="JN6">
            <v>0</v>
          </cell>
          <cell r="JO6">
            <v>0</v>
          </cell>
          <cell r="JP6">
            <v>0</v>
          </cell>
          <cell r="JQ6">
            <v>0</v>
          </cell>
          <cell r="JR6">
            <v>0</v>
          </cell>
          <cell r="JS6">
            <v>0</v>
          </cell>
          <cell r="JT6">
            <v>0</v>
          </cell>
          <cell r="JU6">
            <v>0</v>
          </cell>
          <cell r="JV6">
            <v>0</v>
          </cell>
          <cell r="JW6">
            <v>0</v>
          </cell>
          <cell r="JX6">
            <v>0</v>
          </cell>
          <cell r="JY6">
            <v>0</v>
          </cell>
          <cell r="JZ6">
            <v>0</v>
          </cell>
          <cell r="KA6">
            <v>0</v>
          </cell>
          <cell r="KB6">
            <v>0</v>
          </cell>
          <cell r="KC6">
            <v>0</v>
          </cell>
          <cell r="KD6">
            <v>0</v>
          </cell>
          <cell r="KE6">
            <v>14479976.74</v>
          </cell>
          <cell r="KF6">
            <v>4000784.96</v>
          </cell>
          <cell r="KG6">
            <v>3117947.7</v>
          </cell>
          <cell r="KH6">
            <v>1575946.08</v>
          </cell>
          <cell r="KI6">
            <v>142029.46</v>
          </cell>
          <cell r="KJ6">
            <v>47856.52</v>
          </cell>
          <cell r="KK6">
            <v>930678</v>
          </cell>
        </row>
        <row r="7">
          <cell r="A7">
            <v>4</v>
          </cell>
          <cell r="B7">
            <v>63</v>
          </cell>
          <cell r="C7" t="str">
            <v>Akron Westfield Comm School District</v>
          </cell>
          <cell r="D7">
            <v>3576793.04</v>
          </cell>
          <cell r="E7">
            <v>1119246.3799999999</v>
          </cell>
          <cell r="F7">
            <v>649865.18000000005</v>
          </cell>
          <cell r="G7">
            <v>145498.66</v>
          </cell>
          <cell r="H7">
            <v>26270.69</v>
          </cell>
          <cell r="I7">
            <v>1329</v>
          </cell>
          <cell r="J7">
            <v>0</v>
          </cell>
          <cell r="K7">
            <v>0</v>
          </cell>
          <cell r="L7">
            <v>0</v>
          </cell>
          <cell r="M7">
            <v>0</v>
          </cell>
          <cell r="N7">
            <v>0</v>
          </cell>
          <cell r="O7">
            <v>0</v>
          </cell>
          <cell r="P7">
            <v>0</v>
          </cell>
          <cell r="Q7">
            <v>0</v>
          </cell>
          <cell r="R7">
            <v>61375.43</v>
          </cell>
          <cell r="S7">
            <v>20054.849999999999</v>
          </cell>
          <cell r="T7">
            <v>3779.65</v>
          </cell>
          <cell r="U7">
            <v>597.1</v>
          </cell>
          <cell r="V7">
            <v>0</v>
          </cell>
          <cell r="W7">
            <v>0</v>
          </cell>
          <cell r="X7">
            <v>0</v>
          </cell>
          <cell r="Y7">
            <v>50001.09</v>
          </cell>
          <cell r="Z7">
            <v>17216.05</v>
          </cell>
          <cell r="AA7">
            <v>0</v>
          </cell>
          <cell r="AB7">
            <v>1444.83</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67995.740000000005</v>
          </cell>
          <cell r="BW7">
            <v>17476.400000000001</v>
          </cell>
          <cell r="BX7">
            <v>2779.8</v>
          </cell>
          <cell r="BY7">
            <v>35</v>
          </cell>
          <cell r="BZ7">
            <v>0</v>
          </cell>
          <cell r="CA7">
            <v>0</v>
          </cell>
          <cell r="CB7">
            <v>0</v>
          </cell>
          <cell r="CC7">
            <v>28363.759999999998</v>
          </cell>
          <cell r="CD7">
            <v>9117.07</v>
          </cell>
          <cell r="CE7">
            <v>500</v>
          </cell>
          <cell r="CF7">
            <v>4411.08</v>
          </cell>
          <cell r="CG7">
            <v>302.24</v>
          </cell>
          <cell r="CH7">
            <v>0</v>
          </cell>
          <cell r="CI7">
            <v>0</v>
          </cell>
          <cell r="CJ7">
            <v>44777.65</v>
          </cell>
          <cell r="CK7">
            <v>12926.17</v>
          </cell>
          <cell r="CL7">
            <v>22431.7</v>
          </cell>
          <cell r="CM7">
            <v>140</v>
          </cell>
          <cell r="CN7">
            <v>457</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53351.53</v>
          </cell>
          <cell r="DH7">
            <v>7355.29</v>
          </cell>
          <cell r="DI7">
            <v>0</v>
          </cell>
          <cell r="DJ7">
            <v>5447.05</v>
          </cell>
          <cell r="DK7">
            <v>0</v>
          </cell>
          <cell r="DL7">
            <v>123975</v>
          </cell>
          <cell r="DM7">
            <v>39185.17</v>
          </cell>
          <cell r="DN7">
            <v>1265.1400000000001</v>
          </cell>
          <cell r="DO7">
            <v>28.5</v>
          </cell>
          <cell r="DP7">
            <v>0</v>
          </cell>
          <cell r="DQ7">
            <v>55</v>
          </cell>
          <cell r="DR7">
            <v>0</v>
          </cell>
          <cell r="DS7">
            <v>0</v>
          </cell>
          <cell r="DT7">
            <v>0</v>
          </cell>
          <cell r="DU7">
            <v>464</v>
          </cell>
          <cell r="DV7">
            <v>0</v>
          </cell>
          <cell r="DW7">
            <v>0</v>
          </cell>
          <cell r="DX7">
            <v>0</v>
          </cell>
          <cell r="DY7">
            <v>0</v>
          </cell>
          <cell r="DZ7">
            <v>286856.77</v>
          </cell>
          <cell r="EA7">
            <v>113943.11</v>
          </cell>
          <cell r="EB7">
            <v>881.2</v>
          </cell>
          <cell r="EC7">
            <v>1645.26</v>
          </cell>
          <cell r="ED7">
            <v>0</v>
          </cell>
          <cell r="EE7">
            <v>2081</v>
          </cell>
          <cell r="EF7">
            <v>0</v>
          </cell>
          <cell r="EG7">
            <v>140285</v>
          </cell>
          <cell r="EH7">
            <v>48778.67</v>
          </cell>
          <cell r="EI7">
            <v>16852.73</v>
          </cell>
          <cell r="EJ7">
            <v>371.15</v>
          </cell>
          <cell r="EK7">
            <v>0</v>
          </cell>
          <cell r="EL7">
            <v>2174.19</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4069.58</v>
          </cell>
          <cell r="FL7">
            <v>0</v>
          </cell>
          <cell r="FM7">
            <v>0</v>
          </cell>
          <cell r="FN7">
            <v>0</v>
          </cell>
          <cell r="FO7">
            <v>0</v>
          </cell>
          <cell r="FP7">
            <v>0</v>
          </cell>
          <cell r="FQ7">
            <v>0</v>
          </cell>
          <cell r="FR7">
            <v>12814.37</v>
          </cell>
          <cell r="FS7">
            <v>0</v>
          </cell>
          <cell r="FT7">
            <v>0</v>
          </cell>
          <cell r="FU7">
            <v>0</v>
          </cell>
          <cell r="FV7">
            <v>0</v>
          </cell>
          <cell r="FW7">
            <v>0</v>
          </cell>
          <cell r="FX7">
            <v>0</v>
          </cell>
          <cell r="FY7">
            <v>21993.87</v>
          </cell>
          <cell r="FZ7">
            <v>6355.23</v>
          </cell>
          <cell r="GA7">
            <v>0</v>
          </cell>
          <cell r="GB7">
            <v>0</v>
          </cell>
          <cell r="GC7">
            <v>0</v>
          </cell>
          <cell r="GD7">
            <v>0</v>
          </cell>
          <cell r="GE7">
            <v>0</v>
          </cell>
          <cell r="GF7">
            <v>2000</v>
          </cell>
          <cell r="GG7">
            <v>0</v>
          </cell>
          <cell r="GH7">
            <v>0</v>
          </cell>
          <cell r="GI7">
            <v>0</v>
          </cell>
          <cell r="GJ7">
            <v>0</v>
          </cell>
          <cell r="GK7">
            <v>0</v>
          </cell>
          <cell r="GL7">
            <v>0</v>
          </cell>
          <cell r="GM7">
            <v>0</v>
          </cell>
          <cell r="GN7">
            <v>0</v>
          </cell>
          <cell r="GO7">
            <v>0</v>
          </cell>
          <cell r="GP7">
            <v>0</v>
          </cell>
          <cell r="GQ7">
            <v>0</v>
          </cell>
          <cell r="GR7">
            <v>228674.17</v>
          </cell>
          <cell r="GS7">
            <v>38634.83</v>
          </cell>
          <cell r="GT7">
            <v>13104.85</v>
          </cell>
          <cell r="GU7">
            <v>60900.57</v>
          </cell>
          <cell r="GV7">
            <v>0</v>
          </cell>
          <cell r="GW7">
            <v>713</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cell r="IU7">
            <v>273249</v>
          </cell>
          <cell r="IV7">
            <v>0</v>
          </cell>
          <cell r="IW7">
            <v>0</v>
          </cell>
          <cell r="IX7">
            <v>0</v>
          </cell>
          <cell r="IY7">
            <v>0</v>
          </cell>
          <cell r="IZ7">
            <v>0</v>
          </cell>
          <cell r="JA7">
            <v>0</v>
          </cell>
          <cell r="JB7">
            <v>1799.55</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v>0</v>
          </cell>
          <cell r="KE7">
            <v>4869181.71</v>
          </cell>
          <cell r="KF7">
            <v>1502813.98</v>
          </cell>
          <cell r="KG7">
            <v>869414.29</v>
          </cell>
          <cell r="KH7">
            <v>428071.57</v>
          </cell>
          <cell r="KI7">
            <v>47930.91</v>
          </cell>
          <cell r="KJ7">
            <v>11819.84</v>
          </cell>
          <cell r="KK7">
            <v>275048.55</v>
          </cell>
        </row>
        <row r="8">
          <cell r="A8">
            <v>5</v>
          </cell>
          <cell r="B8">
            <v>72</v>
          </cell>
          <cell r="C8" t="str">
            <v>Albert City-Truesdale Comm School District</v>
          </cell>
          <cell r="D8">
            <v>827770.25</v>
          </cell>
          <cell r="E8">
            <v>253119.06</v>
          </cell>
          <cell r="F8">
            <v>948629.4</v>
          </cell>
          <cell r="G8">
            <v>42372.21</v>
          </cell>
          <cell r="H8">
            <v>0</v>
          </cell>
          <cell r="I8">
            <v>0</v>
          </cell>
          <cell r="J8">
            <v>0</v>
          </cell>
          <cell r="K8">
            <v>0</v>
          </cell>
          <cell r="L8">
            <v>0</v>
          </cell>
          <cell r="M8">
            <v>0</v>
          </cell>
          <cell r="N8">
            <v>0</v>
          </cell>
          <cell r="O8">
            <v>0</v>
          </cell>
          <cell r="P8">
            <v>0</v>
          </cell>
          <cell r="Q8">
            <v>0</v>
          </cell>
          <cell r="R8">
            <v>0</v>
          </cell>
          <cell r="S8">
            <v>0</v>
          </cell>
          <cell r="T8">
            <v>23461.5</v>
          </cell>
          <cell r="U8">
            <v>0</v>
          </cell>
          <cell r="V8">
            <v>0</v>
          </cell>
          <cell r="W8">
            <v>0</v>
          </cell>
          <cell r="X8">
            <v>0</v>
          </cell>
          <cell r="Y8">
            <v>16817.939999999999</v>
          </cell>
          <cell r="Z8">
            <v>2874.18</v>
          </cell>
          <cell r="AA8">
            <v>0</v>
          </cell>
          <cell r="AB8">
            <v>378.64</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13500</v>
          </cell>
          <cell r="BW8">
            <v>2125.73</v>
          </cell>
          <cell r="BX8">
            <v>4508.25</v>
          </cell>
          <cell r="BY8">
            <v>1200</v>
          </cell>
          <cell r="BZ8">
            <v>0</v>
          </cell>
          <cell r="CA8">
            <v>0</v>
          </cell>
          <cell r="CB8">
            <v>0</v>
          </cell>
          <cell r="CC8">
            <v>0</v>
          </cell>
          <cell r="CD8">
            <v>0</v>
          </cell>
          <cell r="CE8">
            <v>17807.21</v>
          </cell>
          <cell r="CF8">
            <v>724.78</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9909.49</v>
          </cell>
          <cell r="DH8">
            <v>400</v>
          </cell>
          <cell r="DI8">
            <v>0</v>
          </cell>
          <cell r="DJ8">
            <v>1435.56</v>
          </cell>
          <cell r="DK8">
            <v>0</v>
          </cell>
          <cell r="DL8">
            <v>0</v>
          </cell>
          <cell r="DM8">
            <v>0</v>
          </cell>
          <cell r="DN8">
            <v>54085.87</v>
          </cell>
          <cell r="DO8">
            <v>0</v>
          </cell>
          <cell r="DP8">
            <v>0</v>
          </cell>
          <cell r="DQ8">
            <v>0</v>
          </cell>
          <cell r="DR8">
            <v>0</v>
          </cell>
          <cell r="DS8">
            <v>0</v>
          </cell>
          <cell r="DT8">
            <v>0</v>
          </cell>
          <cell r="DU8">
            <v>182</v>
          </cell>
          <cell r="DV8">
            <v>0</v>
          </cell>
          <cell r="DW8">
            <v>0</v>
          </cell>
          <cell r="DX8">
            <v>0</v>
          </cell>
          <cell r="DY8">
            <v>0</v>
          </cell>
          <cell r="DZ8">
            <v>129902.86</v>
          </cell>
          <cell r="EA8">
            <v>40165.65</v>
          </cell>
          <cell r="EB8">
            <v>862.51</v>
          </cell>
          <cell r="EC8">
            <v>32.549999999999997</v>
          </cell>
          <cell r="ED8">
            <v>0</v>
          </cell>
          <cell r="EE8">
            <v>0</v>
          </cell>
          <cell r="EF8">
            <v>0</v>
          </cell>
          <cell r="EG8">
            <v>0</v>
          </cell>
          <cell r="EH8">
            <v>0</v>
          </cell>
          <cell r="EI8">
            <v>31785.99</v>
          </cell>
          <cell r="EJ8">
            <v>506.93</v>
          </cell>
          <cell r="EK8">
            <v>0</v>
          </cell>
          <cell r="EL8">
            <v>2754.15</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60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742418.43</v>
          </cell>
          <cell r="GL8">
            <v>229432.92</v>
          </cell>
          <cell r="GM8">
            <v>679782.16</v>
          </cell>
          <cell r="GN8">
            <v>40237.75</v>
          </cell>
          <cell r="GO8">
            <v>0</v>
          </cell>
          <cell r="GP8">
            <v>0</v>
          </cell>
          <cell r="GQ8">
            <v>0</v>
          </cell>
          <cell r="GR8">
            <v>98285.25</v>
          </cell>
          <cell r="GS8">
            <v>17090.36</v>
          </cell>
          <cell r="GT8">
            <v>3316.55</v>
          </cell>
          <cell r="GU8">
            <v>39938.9</v>
          </cell>
          <cell r="GV8">
            <v>0</v>
          </cell>
          <cell r="GW8">
            <v>120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103616</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1125565.83</v>
          </cell>
          <cell r="KF8">
            <v>330086.62</v>
          </cell>
          <cell r="KG8">
            <v>1133698.78</v>
          </cell>
          <cell r="KH8">
            <v>112284.71</v>
          </cell>
          <cell r="KI8">
            <v>0</v>
          </cell>
          <cell r="KJ8">
            <v>4592.16</v>
          </cell>
          <cell r="KK8">
            <v>103616</v>
          </cell>
        </row>
        <row r="9">
          <cell r="A9">
            <v>6</v>
          </cell>
          <cell r="B9">
            <v>81</v>
          </cell>
          <cell r="C9" t="str">
            <v>Albia Comm School District</v>
          </cell>
          <cell r="D9">
            <v>5502908</v>
          </cell>
          <cell r="E9">
            <v>2186087.2400000002</v>
          </cell>
          <cell r="F9">
            <v>1204310.93</v>
          </cell>
          <cell r="G9">
            <v>325329.46999999997</v>
          </cell>
          <cell r="H9">
            <v>215009.36</v>
          </cell>
          <cell r="I9">
            <v>4906</v>
          </cell>
          <cell r="J9">
            <v>0</v>
          </cell>
          <cell r="K9">
            <v>0</v>
          </cell>
          <cell r="L9">
            <v>0</v>
          </cell>
          <cell r="M9">
            <v>0</v>
          </cell>
          <cell r="N9">
            <v>0</v>
          </cell>
          <cell r="O9">
            <v>0</v>
          </cell>
          <cell r="P9">
            <v>0</v>
          </cell>
          <cell r="Q9">
            <v>0</v>
          </cell>
          <cell r="R9">
            <v>104209.63</v>
          </cell>
          <cell r="S9">
            <v>41501.019999999997</v>
          </cell>
          <cell r="T9">
            <v>15060.75</v>
          </cell>
          <cell r="U9">
            <v>380.14</v>
          </cell>
          <cell r="V9">
            <v>0</v>
          </cell>
          <cell r="W9">
            <v>0</v>
          </cell>
          <cell r="X9">
            <v>0</v>
          </cell>
          <cell r="Y9">
            <v>94278.23</v>
          </cell>
          <cell r="Z9">
            <v>28987.200000000001</v>
          </cell>
          <cell r="AA9">
            <v>432.45</v>
          </cell>
          <cell r="AB9">
            <v>4432.1499999999996</v>
          </cell>
          <cell r="AC9">
            <v>0</v>
          </cell>
          <cell r="AD9">
            <v>139.5</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307211.84000000003</v>
          </cell>
          <cell r="BW9">
            <v>105679.86</v>
          </cell>
          <cell r="BX9">
            <v>5395.18</v>
          </cell>
          <cell r="BY9">
            <v>12120.39</v>
          </cell>
          <cell r="BZ9">
            <v>0</v>
          </cell>
          <cell r="CA9">
            <v>0</v>
          </cell>
          <cell r="CB9">
            <v>0</v>
          </cell>
          <cell r="CC9">
            <v>57103</v>
          </cell>
          <cell r="CD9">
            <v>25893.54</v>
          </cell>
          <cell r="CE9">
            <v>0</v>
          </cell>
          <cell r="CF9">
            <v>514.02</v>
          </cell>
          <cell r="CG9">
            <v>0</v>
          </cell>
          <cell r="CH9">
            <v>0</v>
          </cell>
          <cell r="CI9">
            <v>0</v>
          </cell>
          <cell r="CJ9">
            <v>163327.72</v>
          </cell>
          <cell r="CK9">
            <v>69214.58</v>
          </cell>
          <cell r="CL9">
            <v>12659.99</v>
          </cell>
          <cell r="CM9">
            <v>73160.63</v>
          </cell>
          <cell r="CN9">
            <v>46031.89</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25676.14</v>
          </cell>
          <cell r="DH9">
            <v>3038.59</v>
          </cell>
          <cell r="DI9">
            <v>0</v>
          </cell>
          <cell r="DJ9">
            <v>5616</v>
          </cell>
          <cell r="DK9">
            <v>0</v>
          </cell>
          <cell r="DL9">
            <v>171829.18</v>
          </cell>
          <cell r="DM9">
            <v>50508.26</v>
          </cell>
          <cell r="DN9">
            <v>398.45</v>
          </cell>
          <cell r="DO9">
            <v>187.26</v>
          </cell>
          <cell r="DP9">
            <v>0</v>
          </cell>
          <cell r="DQ9">
            <v>634</v>
          </cell>
          <cell r="DR9">
            <v>0</v>
          </cell>
          <cell r="DS9">
            <v>0</v>
          </cell>
          <cell r="DT9">
            <v>0</v>
          </cell>
          <cell r="DU9">
            <v>995</v>
          </cell>
          <cell r="DV9">
            <v>0</v>
          </cell>
          <cell r="DW9">
            <v>0</v>
          </cell>
          <cell r="DX9">
            <v>0</v>
          </cell>
          <cell r="DY9">
            <v>0</v>
          </cell>
          <cell r="DZ9">
            <v>536216.27</v>
          </cell>
          <cell r="EA9">
            <v>179767.18</v>
          </cell>
          <cell r="EB9">
            <v>1637.67</v>
          </cell>
          <cell r="EC9">
            <v>5042.29</v>
          </cell>
          <cell r="ED9">
            <v>0</v>
          </cell>
          <cell r="EE9">
            <v>2647.5</v>
          </cell>
          <cell r="EF9">
            <v>0</v>
          </cell>
          <cell r="EG9">
            <v>92645.43</v>
          </cell>
          <cell r="EH9">
            <v>37059.129999999997</v>
          </cell>
          <cell r="EI9">
            <v>72788.789999999994</v>
          </cell>
          <cell r="EJ9">
            <v>17873.330000000002</v>
          </cell>
          <cell r="EK9">
            <v>0</v>
          </cell>
          <cell r="EL9">
            <v>671</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1008.25</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394519.62</v>
          </cell>
          <cell r="GS9">
            <v>92399.07</v>
          </cell>
          <cell r="GT9">
            <v>20851.55</v>
          </cell>
          <cell r="GU9">
            <v>142312.10999999999</v>
          </cell>
          <cell r="GV9">
            <v>18382.13</v>
          </cell>
          <cell r="GW9">
            <v>1500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528302</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7870936.7199999997</v>
          </cell>
          <cell r="KF9">
            <v>3085520.67</v>
          </cell>
          <cell r="KG9">
            <v>1557807.7</v>
          </cell>
          <cell r="KH9">
            <v>926536.28</v>
          </cell>
          <cell r="KI9">
            <v>285664.96999999997</v>
          </cell>
          <cell r="KJ9">
            <v>16387.36</v>
          </cell>
          <cell r="KK9">
            <v>528302</v>
          </cell>
        </row>
        <row r="10">
          <cell r="A10">
            <v>7</v>
          </cell>
          <cell r="B10">
            <v>99</v>
          </cell>
          <cell r="C10" t="str">
            <v>Alburnett Comm School District</v>
          </cell>
          <cell r="D10">
            <v>3582511.99</v>
          </cell>
          <cell r="E10">
            <v>1172491.31</v>
          </cell>
          <cell r="F10">
            <v>665750.68000000005</v>
          </cell>
          <cell r="G10">
            <v>134054.20000000001</v>
          </cell>
          <cell r="H10">
            <v>54903.16</v>
          </cell>
          <cell r="I10">
            <v>556</v>
          </cell>
          <cell r="J10">
            <v>0</v>
          </cell>
          <cell r="K10">
            <v>0</v>
          </cell>
          <cell r="L10">
            <v>0</v>
          </cell>
          <cell r="M10">
            <v>0</v>
          </cell>
          <cell r="N10">
            <v>0</v>
          </cell>
          <cell r="O10">
            <v>0</v>
          </cell>
          <cell r="P10">
            <v>0</v>
          </cell>
          <cell r="Q10">
            <v>0</v>
          </cell>
          <cell r="R10">
            <v>58656.61</v>
          </cell>
          <cell r="S10">
            <v>18254.7</v>
          </cell>
          <cell r="T10">
            <v>29037.75</v>
          </cell>
          <cell r="U10">
            <v>1985.14</v>
          </cell>
          <cell r="V10">
            <v>0</v>
          </cell>
          <cell r="W10">
            <v>0</v>
          </cell>
          <cell r="X10">
            <v>0</v>
          </cell>
          <cell r="Y10">
            <v>53600.45</v>
          </cell>
          <cell r="Z10">
            <v>19423.349999999999</v>
          </cell>
          <cell r="AA10">
            <v>0</v>
          </cell>
          <cell r="AB10">
            <v>1957.46</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119705.76</v>
          </cell>
          <cell r="BY10">
            <v>0</v>
          </cell>
          <cell r="BZ10">
            <v>0</v>
          </cell>
          <cell r="CA10">
            <v>0</v>
          </cell>
          <cell r="CB10">
            <v>0</v>
          </cell>
          <cell r="CC10">
            <v>25300.89</v>
          </cell>
          <cell r="CD10">
            <v>4079.28</v>
          </cell>
          <cell r="CE10">
            <v>16174.6</v>
          </cell>
          <cell r="CF10">
            <v>8230.2999999999993</v>
          </cell>
          <cell r="CG10">
            <v>0</v>
          </cell>
          <cell r="CH10">
            <v>0</v>
          </cell>
          <cell r="CI10">
            <v>0</v>
          </cell>
          <cell r="CJ10">
            <v>0</v>
          </cell>
          <cell r="CK10">
            <v>0</v>
          </cell>
          <cell r="CL10">
            <v>76654.990000000005</v>
          </cell>
          <cell r="CM10">
            <v>17026.18</v>
          </cell>
          <cell r="CN10">
            <v>4565.83</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12362.06</v>
          </cell>
          <cell r="DH10">
            <v>61</v>
          </cell>
          <cell r="DI10">
            <v>0</v>
          </cell>
          <cell r="DJ10">
            <v>4691.7</v>
          </cell>
          <cell r="DK10">
            <v>0</v>
          </cell>
          <cell r="DL10">
            <v>197968.41</v>
          </cell>
          <cell r="DM10">
            <v>63412.69</v>
          </cell>
          <cell r="DN10">
            <v>27654.39</v>
          </cell>
          <cell r="DO10">
            <v>3032.77</v>
          </cell>
          <cell r="DP10">
            <v>229.97</v>
          </cell>
          <cell r="DQ10">
            <v>2192</v>
          </cell>
          <cell r="DR10">
            <v>0</v>
          </cell>
          <cell r="DS10">
            <v>0</v>
          </cell>
          <cell r="DT10">
            <v>0</v>
          </cell>
          <cell r="DU10">
            <v>597</v>
          </cell>
          <cell r="DV10">
            <v>0</v>
          </cell>
          <cell r="DW10">
            <v>0</v>
          </cell>
          <cell r="DX10">
            <v>0</v>
          </cell>
          <cell r="DY10">
            <v>0</v>
          </cell>
          <cell r="DZ10">
            <v>364432.44</v>
          </cell>
          <cell r="EA10">
            <v>145724.67000000001</v>
          </cell>
          <cell r="EB10">
            <v>5550.29</v>
          </cell>
          <cell r="EC10">
            <v>663.89</v>
          </cell>
          <cell r="ED10">
            <v>0</v>
          </cell>
          <cell r="EE10">
            <v>3038</v>
          </cell>
          <cell r="EF10">
            <v>0</v>
          </cell>
          <cell r="EG10">
            <v>59199.73</v>
          </cell>
          <cell r="EH10">
            <v>32855.43</v>
          </cell>
          <cell r="EI10">
            <v>46558.05</v>
          </cell>
          <cell r="EJ10">
            <v>1566.03</v>
          </cell>
          <cell r="EK10">
            <v>0</v>
          </cell>
          <cell r="EL10">
            <v>1499</v>
          </cell>
          <cell r="EM10">
            <v>0</v>
          </cell>
          <cell r="EN10">
            <v>0</v>
          </cell>
          <cell r="EO10">
            <v>0</v>
          </cell>
          <cell r="EP10">
            <v>0</v>
          </cell>
          <cell r="EQ10">
            <v>0</v>
          </cell>
          <cell r="ER10">
            <v>0</v>
          </cell>
          <cell r="ES10">
            <v>0</v>
          </cell>
          <cell r="ET10">
            <v>0</v>
          </cell>
          <cell r="EU10">
            <v>0</v>
          </cell>
          <cell r="EV10">
            <v>0</v>
          </cell>
          <cell r="EW10">
            <v>6812.06</v>
          </cell>
          <cell r="EX10">
            <v>0</v>
          </cell>
          <cell r="EY10">
            <v>0</v>
          </cell>
          <cell r="EZ10">
            <v>0</v>
          </cell>
          <cell r="FA10">
            <v>0</v>
          </cell>
          <cell r="FB10">
            <v>0</v>
          </cell>
          <cell r="FC10">
            <v>0</v>
          </cell>
          <cell r="FD10">
            <v>0</v>
          </cell>
          <cell r="FE10">
            <v>0</v>
          </cell>
          <cell r="FF10">
            <v>0</v>
          </cell>
          <cell r="FG10">
            <v>0</v>
          </cell>
          <cell r="FH10">
            <v>0</v>
          </cell>
          <cell r="FI10">
            <v>0</v>
          </cell>
          <cell r="FJ10">
            <v>0</v>
          </cell>
          <cell r="FK10">
            <v>3534.7</v>
          </cell>
          <cell r="FL10">
            <v>0</v>
          </cell>
          <cell r="FM10">
            <v>0</v>
          </cell>
          <cell r="FN10">
            <v>0</v>
          </cell>
          <cell r="FO10">
            <v>0</v>
          </cell>
          <cell r="FP10">
            <v>0</v>
          </cell>
          <cell r="FQ10">
            <v>0</v>
          </cell>
          <cell r="FR10">
            <v>12851.26</v>
          </cell>
          <cell r="FS10">
            <v>170</v>
          </cell>
          <cell r="FT10">
            <v>0</v>
          </cell>
          <cell r="FU10">
            <v>0</v>
          </cell>
          <cell r="FV10">
            <v>0</v>
          </cell>
          <cell r="FW10">
            <v>0</v>
          </cell>
          <cell r="FX10">
            <v>0</v>
          </cell>
          <cell r="FY10">
            <v>13621.24</v>
          </cell>
          <cell r="FZ10">
            <v>0</v>
          </cell>
          <cell r="GA10">
            <v>0</v>
          </cell>
          <cell r="GB10">
            <v>0</v>
          </cell>
          <cell r="GC10">
            <v>0</v>
          </cell>
          <cell r="GD10">
            <v>0</v>
          </cell>
          <cell r="GE10">
            <v>0</v>
          </cell>
          <cell r="GF10">
            <v>0</v>
          </cell>
          <cell r="GG10">
            <v>0</v>
          </cell>
          <cell r="GH10">
            <v>0</v>
          </cell>
          <cell r="GI10">
            <v>0</v>
          </cell>
          <cell r="GJ10">
            <v>0</v>
          </cell>
          <cell r="GK10">
            <v>27107.41</v>
          </cell>
          <cell r="GL10">
            <v>10539.81</v>
          </cell>
          <cell r="GM10">
            <v>0</v>
          </cell>
          <cell r="GN10">
            <v>24.22</v>
          </cell>
          <cell r="GO10">
            <v>0</v>
          </cell>
          <cell r="GP10">
            <v>0</v>
          </cell>
          <cell r="GQ10">
            <v>0</v>
          </cell>
          <cell r="GR10">
            <v>245609.39</v>
          </cell>
          <cell r="GS10">
            <v>49618.14</v>
          </cell>
          <cell r="GT10">
            <v>67187.009999999995</v>
          </cell>
          <cell r="GU10">
            <v>144048.07</v>
          </cell>
          <cell r="GV10">
            <v>0</v>
          </cell>
          <cell r="GW10">
            <v>390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231265</v>
          </cell>
          <cell r="IV10">
            <v>0</v>
          </cell>
          <cell r="IW10">
            <v>0</v>
          </cell>
          <cell r="IX10">
            <v>0</v>
          </cell>
          <cell r="IY10">
            <v>0</v>
          </cell>
          <cell r="IZ10">
            <v>0</v>
          </cell>
          <cell r="JA10">
            <v>0</v>
          </cell>
          <cell r="JB10">
            <v>6997.25</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4819981.88</v>
          </cell>
          <cell r="KF10">
            <v>1596221.93</v>
          </cell>
          <cell r="KG10">
            <v>1215439.77</v>
          </cell>
          <cell r="KH10">
            <v>531546.56999999995</v>
          </cell>
          <cell r="KI10">
            <v>62783.61</v>
          </cell>
          <cell r="KJ10">
            <v>12366.7</v>
          </cell>
          <cell r="KK10">
            <v>238262.25</v>
          </cell>
        </row>
        <row r="11">
          <cell r="A11">
            <v>8</v>
          </cell>
          <cell r="B11">
            <v>108</v>
          </cell>
          <cell r="C11" t="str">
            <v>Alden Comm School District</v>
          </cell>
          <cell r="D11">
            <v>1177800.6100000001</v>
          </cell>
          <cell r="E11">
            <v>230896.77</v>
          </cell>
          <cell r="F11">
            <v>1379220.05</v>
          </cell>
          <cell r="G11">
            <v>35739.870000000003</v>
          </cell>
          <cell r="H11">
            <v>0</v>
          </cell>
          <cell r="I11">
            <v>259</v>
          </cell>
          <cell r="J11">
            <v>0</v>
          </cell>
          <cell r="K11">
            <v>0</v>
          </cell>
          <cell r="L11">
            <v>0</v>
          </cell>
          <cell r="M11">
            <v>0</v>
          </cell>
          <cell r="N11">
            <v>0</v>
          </cell>
          <cell r="O11">
            <v>0</v>
          </cell>
          <cell r="P11">
            <v>0</v>
          </cell>
          <cell r="Q11">
            <v>0</v>
          </cell>
          <cell r="R11">
            <v>58325.52</v>
          </cell>
          <cell r="S11">
            <v>8858.16</v>
          </cell>
          <cell r="T11">
            <v>874.3</v>
          </cell>
          <cell r="U11">
            <v>149.43</v>
          </cell>
          <cell r="V11">
            <v>0</v>
          </cell>
          <cell r="W11">
            <v>0</v>
          </cell>
          <cell r="X11">
            <v>0</v>
          </cell>
          <cell r="Y11">
            <v>39591.980000000003</v>
          </cell>
          <cell r="Z11">
            <v>6822.5</v>
          </cell>
          <cell r="AA11">
            <v>4.9800000000000004</v>
          </cell>
          <cell r="AB11">
            <v>937.28</v>
          </cell>
          <cell r="AC11">
            <v>0</v>
          </cell>
          <cell r="AD11">
            <v>515</v>
          </cell>
          <cell r="AE11">
            <v>0</v>
          </cell>
          <cell r="AF11">
            <v>0</v>
          </cell>
          <cell r="AG11">
            <v>0</v>
          </cell>
          <cell r="AH11">
            <v>0</v>
          </cell>
          <cell r="AI11">
            <v>0</v>
          </cell>
          <cell r="AJ11">
            <v>0</v>
          </cell>
          <cell r="AK11">
            <v>0</v>
          </cell>
          <cell r="AL11">
            <v>0</v>
          </cell>
          <cell r="AM11">
            <v>0</v>
          </cell>
          <cell r="AN11">
            <v>0</v>
          </cell>
          <cell r="AO11">
            <v>598.79999999999995</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235.22</v>
          </cell>
          <cell r="BW11">
            <v>40.19</v>
          </cell>
          <cell r="BX11">
            <v>12565.76</v>
          </cell>
          <cell r="BY11">
            <v>0</v>
          </cell>
          <cell r="BZ11">
            <v>0</v>
          </cell>
          <cell r="CA11">
            <v>0</v>
          </cell>
          <cell r="CB11">
            <v>0</v>
          </cell>
          <cell r="CC11">
            <v>14905.71</v>
          </cell>
          <cell r="CD11">
            <v>7505.98</v>
          </cell>
          <cell r="CE11">
            <v>0</v>
          </cell>
          <cell r="CF11">
            <v>4949.05</v>
          </cell>
          <cell r="CG11">
            <v>0</v>
          </cell>
          <cell r="CH11">
            <v>0</v>
          </cell>
          <cell r="CI11">
            <v>0</v>
          </cell>
          <cell r="CJ11">
            <v>2000</v>
          </cell>
          <cell r="CK11">
            <v>341.76</v>
          </cell>
          <cell r="CL11">
            <v>20737.37</v>
          </cell>
          <cell r="CM11">
            <v>0</v>
          </cell>
          <cell r="CN11">
            <v>0</v>
          </cell>
          <cell r="CO11">
            <v>0</v>
          </cell>
          <cell r="CP11">
            <v>0</v>
          </cell>
          <cell r="CQ11">
            <v>6000</v>
          </cell>
          <cell r="CR11">
            <v>1025.4000000000001</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16881.669999999998</v>
          </cell>
          <cell r="DH11">
            <v>222.62</v>
          </cell>
          <cell r="DI11">
            <v>0</v>
          </cell>
          <cell r="DJ11">
            <v>4426.47</v>
          </cell>
          <cell r="DK11">
            <v>0</v>
          </cell>
          <cell r="DL11">
            <v>3593.45</v>
          </cell>
          <cell r="DM11">
            <v>620.16</v>
          </cell>
          <cell r="DN11">
            <v>79779</v>
          </cell>
          <cell r="DO11">
            <v>499.11</v>
          </cell>
          <cell r="DP11">
            <v>0</v>
          </cell>
          <cell r="DQ11">
            <v>302.08999999999997</v>
          </cell>
          <cell r="DR11">
            <v>0</v>
          </cell>
          <cell r="DS11">
            <v>0</v>
          </cell>
          <cell r="DT11">
            <v>0</v>
          </cell>
          <cell r="DU11">
            <v>219.11</v>
          </cell>
          <cell r="DV11">
            <v>0</v>
          </cell>
          <cell r="DW11">
            <v>0</v>
          </cell>
          <cell r="DX11">
            <v>0</v>
          </cell>
          <cell r="DY11">
            <v>0</v>
          </cell>
          <cell r="DZ11">
            <v>133277.37</v>
          </cell>
          <cell r="EA11">
            <v>23213.8</v>
          </cell>
          <cell r="EB11">
            <v>2021.33</v>
          </cell>
          <cell r="EC11">
            <v>149.04</v>
          </cell>
          <cell r="ED11">
            <v>0</v>
          </cell>
          <cell r="EE11">
            <v>1766</v>
          </cell>
          <cell r="EF11">
            <v>0</v>
          </cell>
          <cell r="EG11">
            <v>0</v>
          </cell>
          <cell r="EH11">
            <v>0</v>
          </cell>
          <cell r="EI11">
            <v>41677.440000000002</v>
          </cell>
          <cell r="EJ11">
            <v>0</v>
          </cell>
          <cell r="EK11">
            <v>0</v>
          </cell>
          <cell r="EL11">
            <v>1461.96</v>
          </cell>
          <cell r="EM11">
            <v>0</v>
          </cell>
          <cell r="EN11">
            <v>0</v>
          </cell>
          <cell r="EO11">
            <v>0</v>
          </cell>
          <cell r="EP11">
            <v>0</v>
          </cell>
          <cell r="EQ11">
            <v>0</v>
          </cell>
          <cell r="ER11">
            <v>0</v>
          </cell>
          <cell r="ES11">
            <v>0</v>
          </cell>
          <cell r="ET11">
            <v>0</v>
          </cell>
          <cell r="EU11">
            <v>0</v>
          </cell>
          <cell r="EV11">
            <v>0</v>
          </cell>
          <cell r="EW11">
            <v>299.10000000000002</v>
          </cell>
          <cell r="EX11">
            <v>2684.23</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6445</v>
          </cell>
          <cell r="FZ11">
            <v>0</v>
          </cell>
          <cell r="GA11">
            <v>0</v>
          </cell>
          <cell r="GB11">
            <v>0</v>
          </cell>
          <cell r="GC11">
            <v>0</v>
          </cell>
          <cell r="GD11">
            <v>0</v>
          </cell>
          <cell r="GE11">
            <v>0</v>
          </cell>
          <cell r="GF11">
            <v>0</v>
          </cell>
          <cell r="GG11">
            <v>0</v>
          </cell>
          <cell r="GH11">
            <v>0</v>
          </cell>
          <cell r="GI11">
            <v>0</v>
          </cell>
          <cell r="GJ11">
            <v>0</v>
          </cell>
          <cell r="GK11">
            <v>2878.67</v>
          </cell>
          <cell r="GL11">
            <v>19925.39</v>
          </cell>
          <cell r="GM11">
            <v>1035113.41</v>
          </cell>
          <cell r="GN11">
            <v>2684.28</v>
          </cell>
          <cell r="GO11">
            <v>0</v>
          </cell>
          <cell r="GP11">
            <v>0</v>
          </cell>
          <cell r="GQ11">
            <v>0</v>
          </cell>
          <cell r="GR11">
            <v>70119.08</v>
          </cell>
          <cell r="GS11">
            <v>12276.57</v>
          </cell>
          <cell r="GT11">
            <v>30100.33</v>
          </cell>
          <cell r="GU11">
            <v>28394.49</v>
          </cell>
          <cell r="GV11">
            <v>0</v>
          </cell>
          <cell r="GW11">
            <v>1025</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120978</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1605659</v>
          </cell>
          <cell r="KF11">
            <v>324372.18</v>
          </cell>
          <cell r="KG11">
            <v>1624162.62</v>
          </cell>
          <cell r="KH11">
            <v>191426.3</v>
          </cell>
          <cell r="KI11">
            <v>0</v>
          </cell>
          <cell r="KJ11">
            <v>10215.52</v>
          </cell>
          <cell r="KK11">
            <v>120978</v>
          </cell>
        </row>
        <row r="12">
          <cell r="A12">
            <v>9</v>
          </cell>
          <cell r="B12">
            <v>126</v>
          </cell>
          <cell r="C12" t="str">
            <v>Algona Comm School District</v>
          </cell>
          <cell r="D12">
            <v>8319776</v>
          </cell>
          <cell r="E12">
            <v>3414657.63</v>
          </cell>
          <cell r="F12">
            <v>1277696.58</v>
          </cell>
          <cell r="G12">
            <v>873731.57</v>
          </cell>
          <cell r="H12">
            <v>624498.93000000005</v>
          </cell>
          <cell r="I12">
            <v>147943.14000000001</v>
          </cell>
          <cell r="J12">
            <v>0</v>
          </cell>
          <cell r="K12">
            <v>0</v>
          </cell>
          <cell r="L12">
            <v>0</v>
          </cell>
          <cell r="M12">
            <v>0</v>
          </cell>
          <cell r="N12">
            <v>0</v>
          </cell>
          <cell r="O12">
            <v>0</v>
          </cell>
          <cell r="P12">
            <v>0</v>
          </cell>
          <cell r="Q12">
            <v>0</v>
          </cell>
          <cell r="R12">
            <v>168118.78</v>
          </cell>
          <cell r="S12">
            <v>55334.06</v>
          </cell>
          <cell r="T12">
            <v>404.88</v>
          </cell>
          <cell r="U12">
            <v>383.17</v>
          </cell>
          <cell r="V12">
            <v>0</v>
          </cell>
          <cell r="W12">
            <v>0</v>
          </cell>
          <cell r="X12">
            <v>0</v>
          </cell>
          <cell r="Y12">
            <v>0</v>
          </cell>
          <cell r="Z12">
            <v>0</v>
          </cell>
          <cell r="AA12">
            <v>96153</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31369.279999999999</v>
          </cell>
          <cell r="BY12">
            <v>0</v>
          </cell>
          <cell r="BZ12">
            <v>0</v>
          </cell>
          <cell r="CA12">
            <v>0</v>
          </cell>
          <cell r="CB12">
            <v>0</v>
          </cell>
          <cell r="CC12">
            <v>46648.4</v>
          </cell>
          <cell r="CD12">
            <v>18415.28</v>
          </cell>
          <cell r="CE12">
            <v>0</v>
          </cell>
          <cell r="CF12">
            <v>22871.72</v>
          </cell>
          <cell r="CG12">
            <v>0</v>
          </cell>
          <cell r="CH12">
            <v>0</v>
          </cell>
          <cell r="CI12">
            <v>0</v>
          </cell>
          <cell r="CJ12">
            <v>0</v>
          </cell>
          <cell r="CK12">
            <v>0</v>
          </cell>
          <cell r="CL12">
            <v>38160.1</v>
          </cell>
          <cell r="CM12">
            <v>51170.75</v>
          </cell>
          <cell r="CN12">
            <v>1347.84</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17399.009999999998</v>
          </cell>
          <cell r="DH12">
            <v>5683.83</v>
          </cell>
          <cell r="DI12">
            <v>0</v>
          </cell>
          <cell r="DJ12">
            <v>15772</v>
          </cell>
          <cell r="DK12">
            <v>0</v>
          </cell>
          <cell r="DL12">
            <v>270078</v>
          </cell>
          <cell r="DM12">
            <v>75912.88</v>
          </cell>
          <cell r="DN12">
            <v>1094.46</v>
          </cell>
          <cell r="DO12">
            <v>3053.84</v>
          </cell>
          <cell r="DP12">
            <v>0</v>
          </cell>
          <cell r="DQ12">
            <v>2628</v>
          </cell>
          <cell r="DR12">
            <v>0</v>
          </cell>
          <cell r="DS12">
            <v>0</v>
          </cell>
          <cell r="DT12">
            <v>0</v>
          </cell>
          <cell r="DU12">
            <v>1791</v>
          </cell>
          <cell r="DV12">
            <v>0</v>
          </cell>
          <cell r="DW12">
            <v>0</v>
          </cell>
          <cell r="DX12">
            <v>0</v>
          </cell>
          <cell r="DY12">
            <v>0</v>
          </cell>
          <cell r="DZ12">
            <v>641685.5</v>
          </cell>
          <cell r="EA12">
            <v>238306.4</v>
          </cell>
          <cell r="EB12">
            <v>17906.919999999998</v>
          </cell>
          <cell r="EC12">
            <v>45140.12</v>
          </cell>
          <cell r="ED12">
            <v>82357.5</v>
          </cell>
          <cell r="EE12">
            <v>4593</v>
          </cell>
          <cell r="EF12">
            <v>0</v>
          </cell>
          <cell r="EG12">
            <v>285938.38</v>
          </cell>
          <cell r="EH12">
            <v>122485.72</v>
          </cell>
          <cell r="EI12">
            <v>20962.14</v>
          </cell>
          <cell r="EJ12">
            <v>25675.47</v>
          </cell>
          <cell r="EK12">
            <v>0</v>
          </cell>
          <cell r="EL12">
            <v>6463.87</v>
          </cell>
          <cell r="EM12">
            <v>0</v>
          </cell>
          <cell r="EN12">
            <v>0</v>
          </cell>
          <cell r="EO12">
            <v>0</v>
          </cell>
          <cell r="EP12">
            <v>0</v>
          </cell>
          <cell r="EQ12">
            <v>0</v>
          </cell>
          <cell r="ER12">
            <v>0</v>
          </cell>
          <cell r="ES12">
            <v>0</v>
          </cell>
          <cell r="ET12">
            <v>0</v>
          </cell>
          <cell r="EU12">
            <v>0</v>
          </cell>
          <cell r="EV12">
            <v>0</v>
          </cell>
          <cell r="EW12">
            <v>0</v>
          </cell>
          <cell r="EX12">
            <v>14994.1</v>
          </cell>
          <cell r="EY12">
            <v>1917.1</v>
          </cell>
          <cell r="EZ12">
            <v>0</v>
          </cell>
          <cell r="FA12">
            <v>0</v>
          </cell>
          <cell r="FB12">
            <v>0</v>
          </cell>
          <cell r="FC12">
            <v>0</v>
          </cell>
          <cell r="FD12">
            <v>0</v>
          </cell>
          <cell r="FE12">
            <v>0</v>
          </cell>
          <cell r="FF12">
            <v>0</v>
          </cell>
          <cell r="FG12">
            <v>0</v>
          </cell>
          <cell r="FH12">
            <v>0</v>
          </cell>
          <cell r="FI12">
            <v>0</v>
          </cell>
          <cell r="FJ12">
            <v>0</v>
          </cell>
          <cell r="FK12">
            <v>22904.959999999999</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299837.09000000003</v>
          </cell>
          <cell r="GS12">
            <v>203490.37</v>
          </cell>
          <cell r="GT12">
            <v>170811.66</v>
          </cell>
          <cell r="GU12">
            <v>246734.16</v>
          </cell>
          <cell r="GV12">
            <v>3777.46</v>
          </cell>
          <cell r="GW12">
            <v>1575</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649936</v>
          </cell>
          <cell r="IV12">
            <v>0</v>
          </cell>
          <cell r="IW12">
            <v>0</v>
          </cell>
          <cell r="IX12">
            <v>0</v>
          </cell>
          <cell r="IY12">
            <v>0</v>
          </cell>
          <cell r="IZ12">
            <v>0</v>
          </cell>
          <cell r="JA12">
            <v>0</v>
          </cell>
          <cell r="JB12">
            <v>14297.93</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25096.78</v>
          </cell>
          <cell r="KE12">
            <v>10606089</v>
          </cell>
          <cell r="KF12">
            <v>4353261.72</v>
          </cell>
          <cell r="KG12">
            <v>1944471.17</v>
          </cell>
          <cell r="KH12">
            <v>1805107.69</v>
          </cell>
          <cell r="KI12">
            <v>775537.16</v>
          </cell>
          <cell r="KJ12">
            <v>179275.01</v>
          </cell>
          <cell r="KK12">
            <v>689330.71</v>
          </cell>
        </row>
        <row r="13">
          <cell r="A13">
            <v>10</v>
          </cell>
          <cell r="B13">
            <v>135</v>
          </cell>
          <cell r="C13" t="str">
            <v>Allamakee Comm School District</v>
          </cell>
          <cell r="D13">
            <v>5675538.21</v>
          </cell>
          <cell r="E13">
            <v>1890458.25</v>
          </cell>
          <cell r="F13">
            <v>896473.58</v>
          </cell>
          <cell r="G13">
            <v>400144.31</v>
          </cell>
          <cell r="H13">
            <v>47796.52</v>
          </cell>
          <cell r="I13">
            <v>28996.12</v>
          </cell>
          <cell r="J13">
            <v>0</v>
          </cell>
          <cell r="K13">
            <v>18442.490000000002</v>
          </cell>
          <cell r="L13">
            <v>5043.4799999999996</v>
          </cell>
          <cell r="M13">
            <v>38077.68</v>
          </cell>
          <cell r="N13">
            <v>0</v>
          </cell>
          <cell r="O13">
            <v>0</v>
          </cell>
          <cell r="P13">
            <v>0</v>
          </cell>
          <cell r="Q13">
            <v>0</v>
          </cell>
          <cell r="R13">
            <v>66642.11</v>
          </cell>
          <cell r="S13">
            <v>23772.93</v>
          </cell>
          <cell r="T13">
            <v>5936.28</v>
          </cell>
          <cell r="U13">
            <v>2424.42</v>
          </cell>
          <cell r="V13">
            <v>0</v>
          </cell>
          <cell r="W13">
            <v>20.5</v>
          </cell>
          <cell r="X13">
            <v>0</v>
          </cell>
          <cell r="Y13">
            <v>106513.78</v>
          </cell>
          <cell r="Z13">
            <v>43983.89</v>
          </cell>
          <cell r="AA13">
            <v>111.2</v>
          </cell>
          <cell r="AB13">
            <v>2201.81</v>
          </cell>
          <cell r="AC13">
            <v>0</v>
          </cell>
          <cell r="AD13">
            <v>242.5</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59646.32</v>
          </cell>
          <cell r="BP13">
            <v>29449.67</v>
          </cell>
          <cell r="BQ13">
            <v>125350.75</v>
          </cell>
          <cell r="BR13">
            <v>0</v>
          </cell>
          <cell r="BS13">
            <v>0</v>
          </cell>
          <cell r="BT13">
            <v>0</v>
          </cell>
          <cell r="BU13">
            <v>0</v>
          </cell>
          <cell r="BV13">
            <v>271927</v>
          </cell>
          <cell r="BW13">
            <v>72783.94</v>
          </cell>
          <cell r="BX13">
            <v>50035.46</v>
          </cell>
          <cell r="BY13">
            <v>777.54</v>
          </cell>
          <cell r="BZ13">
            <v>0</v>
          </cell>
          <cell r="CA13">
            <v>0</v>
          </cell>
          <cell r="CB13">
            <v>0</v>
          </cell>
          <cell r="CC13">
            <v>108412.58</v>
          </cell>
          <cell r="CD13">
            <v>37124.58</v>
          </cell>
          <cell r="CE13">
            <v>0</v>
          </cell>
          <cell r="CF13">
            <v>15309.14</v>
          </cell>
          <cell r="CG13">
            <v>0</v>
          </cell>
          <cell r="CH13">
            <v>0</v>
          </cell>
          <cell r="CI13">
            <v>0</v>
          </cell>
          <cell r="CJ13">
            <v>109971.58</v>
          </cell>
          <cell r="CK13">
            <v>39441.730000000003</v>
          </cell>
          <cell r="CL13">
            <v>18361.97</v>
          </cell>
          <cell r="CM13">
            <v>180606.27</v>
          </cell>
          <cell r="CN13">
            <v>54886.25</v>
          </cell>
          <cell r="CO13">
            <v>20.5</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19611.55</v>
          </cell>
          <cell r="DH13">
            <v>2170.3000000000002</v>
          </cell>
          <cell r="DI13">
            <v>0</v>
          </cell>
          <cell r="DJ13">
            <v>9869.7999999999993</v>
          </cell>
          <cell r="DK13">
            <v>0</v>
          </cell>
          <cell r="DL13">
            <v>255553.81</v>
          </cell>
          <cell r="DM13">
            <v>82738.94</v>
          </cell>
          <cell r="DN13">
            <v>6578.66</v>
          </cell>
          <cell r="DO13">
            <v>3330.75</v>
          </cell>
          <cell r="DP13">
            <v>0</v>
          </cell>
          <cell r="DQ13">
            <v>1843.5</v>
          </cell>
          <cell r="DR13">
            <v>0</v>
          </cell>
          <cell r="DS13">
            <v>0</v>
          </cell>
          <cell r="DT13">
            <v>0</v>
          </cell>
          <cell r="DU13">
            <v>1111</v>
          </cell>
          <cell r="DV13">
            <v>0</v>
          </cell>
          <cell r="DW13">
            <v>0</v>
          </cell>
          <cell r="DX13">
            <v>0</v>
          </cell>
          <cell r="DY13">
            <v>0</v>
          </cell>
          <cell r="DZ13">
            <v>561301.26</v>
          </cell>
          <cell r="EA13">
            <v>189830.52</v>
          </cell>
          <cell r="EB13">
            <v>16290.37</v>
          </cell>
          <cell r="EC13">
            <v>1766.39</v>
          </cell>
          <cell r="ED13">
            <v>0</v>
          </cell>
          <cell r="EE13">
            <v>2902</v>
          </cell>
          <cell r="EF13">
            <v>0</v>
          </cell>
          <cell r="EG13">
            <v>86340</v>
          </cell>
          <cell r="EH13">
            <v>27890.73</v>
          </cell>
          <cell r="EI13">
            <v>17107.060000000001</v>
          </cell>
          <cell r="EJ13">
            <v>15487.95</v>
          </cell>
          <cell r="EK13">
            <v>0</v>
          </cell>
          <cell r="EL13">
            <v>175</v>
          </cell>
          <cell r="EM13">
            <v>0</v>
          </cell>
          <cell r="EN13">
            <v>248.64</v>
          </cell>
          <cell r="EO13">
            <v>40.590000000000003</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1750</v>
          </cell>
          <cell r="FE13">
            <v>0</v>
          </cell>
          <cell r="FF13">
            <v>0</v>
          </cell>
          <cell r="FG13">
            <v>0</v>
          </cell>
          <cell r="FH13">
            <v>0</v>
          </cell>
          <cell r="FI13">
            <v>0</v>
          </cell>
          <cell r="FJ13">
            <v>0</v>
          </cell>
          <cell r="FK13">
            <v>7170.71</v>
          </cell>
          <cell r="FL13">
            <v>0</v>
          </cell>
          <cell r="FM13">
            <v>0</v>
          </cell>
          <cell r="FN13">
            <v>0</v>
          </cell>
          <cell r="FO13">
            <v>0</v>
          </cell>
          <cell r="FP13">
            <v>0</v>
          </cell>
          <cell r="FQ13">
            <v>0</v>
          </cell>
          <cell r="FR13">
            <v>9349</v>
          </cell>
          <cell r="FS13">
            <v>0</v>
          </cell>
          <cell r="FT13">
            <v>0</v>
          </cell>
          <cell r="FU13">
            <v>0</v>
          </cell>
          <cell r="FV13">
            <v>0</v>
          </cell>
          <cell r="FW13">
            <v>0</v>
          </cell>
          <cell r="FX13">
            <v>0</v>
          </cell>
          <cell r="FY13">
            <v>0</v>
          </cell>
          <cell r="FZ13">
            <v>0</v>
          </cell>
          <cell r="GA13">
            <v>0</v>
          </cell>
          <cell r="GB13">
            <v>0</v>
          </cell>
          <cell r="GC13">
            <v>0</v>
          </cell>
          <cell r="GD13">
            <v>15769.88</v>
          </cell>
          <cell r="GE13">
            <v>2695.05</v>
          </cell>
          <cell r="GF13">
            <v>0</v>
          </cell>
          <cell r="GG13">
            <v>0</v>
          </cell>
          <cell r="GH13">
            <v>0</v>
          </cell>
          <cell r="GI13">
            <v>0</v>
          </cell>
          <cell r="GJ13">
            <v>0</v>
          </cell>
          <cell r="GK13">
            <v>0</v>
          </cell>
          <cell r="GL13">
            <v>0</v>
          </cell>
          <cell r="GM13">
            <v>0</v>
          </cell>
          <cell r="GN13">
            <v>0</v>
          </cell>
          <cell r="GO13">
            <v>0</v>
          </cell>
          <cell r="GP13">
            <v>0</v>
          </cell>
          <cell r="GQ13">
            <v>0</v>
          </cell>
          <cell r="GR13">
            <v>611827.28</v>
          </cell>
          <cell r="GS13">
            <v>121322.8</v>
          </cell>
          <cell r="GT13">
            <v>16786.5</v>
          </cell>
          <cell r="GU13">
            <v>196720.81</v>
          </cell>
          <cell r="GV13">
            <v>1627.04</v>
          </cell>
          <cell r="GW13">
            <v>6591</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525071</v>
          </cell>
          <cell r="IV13">
            <v>0</v>
          </cell>
          <cell r="IW13">
            <v>0</v>
          </cell>
          <cell r="IX13">
            <v>0</v>
          </cell>
          <cell r="IY13">
            <v>0</v>
          </cell>
          <cell r="IZ13">
            <v>0</v>
          </cell>
          <cell r="JA13">
            <v>0</v>
          </cell>
          <cell r="JB13">
            <v>13966.85</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8293745.6600000001</v>
          </cell>
          <cell r="KF13">
            <v>2681183.71</v>
          </cell>
          <cell r="KG13">
            <v>1449126.89</v>
          </cell>
          <cell r="KH13">
            <v>1412596.92</v>
          </cell>
          <cell r="KI13">
            <v>175260.04</v>
          </cell>
          <cell r="KJ13">
            <v>52210.91</v>
          </cell>
          <cell r="KK13">
            <v>539037.85</v>
          </cell>
        </row>
        <row r="14">
          <cell r="A14">
            <v>11</v>
          </cell>
          <cell r="B14">
            <v>153</v>
          </cell>
          <cell r="C14" t="str">
            <v>North Butler Comm School District</v>
          </cell>
          <cell r="D14">
            <v>3439375.31</v>
          </cell>
          <cell r="E14">
            <v>846818.36</v>
          </cell>
          <cell r="F14">
            <v>1074889.96</v>
          </cell>
          <cell r="G14">
            <v>196916.85</v>
          </cell>
          <cell r="H14">
            <v>87000.38</v>
          </cell>
          <cell r="I14">
            <v>4833.8</v>
          </cell>
          <cell r="J14">
            <v>0</v>
          </cell>
          <cell r="K14">
            <v>53918</v>
          </cell>
          <cell r="L14">
            <v>8874.81</v>
          </cell>
          <cell r="M14">
            <v>0</v>
          </cell>
          <cell r="N14">
            <v>0</v>
          </cell>
          <cell r="O14">
            <v>0</v>
          </cell>
          <cell r="P14">
            <v>0</v>
          </cell>
          <cell r="Q14">
            <v>0</v>
          </cell>
          <cell r="R14">
            <v>113372.38</v>
          </cell>
          <cell r="S14">
            <v>33988.6</v>
          </cell>
          <cell r="T14">
            <v>0</v>
          </cell>
          <cell r="U14">
            <v>0</v>
          </cell>
          <cell r="V14">
            <v>0</v>
          </cell>
          <cell r="W14">
            <v>200</v>
          </cell>
          <cell r="X14">
            <v>0</v>
          </cell>
          <cell r="Y14">
            <v>13749.47</v>
          </cell>
          <cell r="Z14">
            <v>4501.5</v>
          </cell>
          <cell r="AA14">
            <v>8732.33</v>
          </cell>
          <cell r="AB14">
            <v>1156.2</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190895.52</v>
          </cell>
          <cell r="BW14">
            <v>41421.33</v>
          </cell>
          <cell r="BX14">
            <v>1058.42</v>
          </cell>
          <cell r="BY14">
            <v>240.48</v>
          </cell>
          <cell r="BZ14">
            <v>0</v>
          </cell>
          <cell r="CA14">
            <v>0</v>
          </cell>
          <cell r="CB14">
            <v>0</v>
          </cell>
          <cell r="CC14">
            <v>58736</v>
          </cell>
          <cell r="CD14">
            <v>9611.2000000000007</v>
          </cell>
          <cell r="CE14">
            <v>0</v>
          </cell>
          <cell r="CF14">
            <v>11461.71</v>
          </cell>
          <cell r="CG14">
            <v>0</v>
          </cell>
          <cell r="CH14">
            <v>0</v>
          </cell>
          <cell r="CI14">
            <v>0</v>
          </cell>
          <cell r="CJ14">
            <v>14451.04</v>
          </cell>
          <cell r="CK14">
            <v>2468.81</v>
          </cell>
          <cell r="CL14">
            <v>1521.1</v>
          </cell>
          <cell r="CM14">
            <v>7265.4</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34858.639999999999</v>
          </cell>
          <cell r="DH14">
            <v>1897.21</v>
          </cell>
          <cell r="DI14">
            <v>2047</v>
          </cell>
          <cell r="DJ14">
            <v>4370.7</v>
          </cell>
          <cell r="DK14">
            <v>0</v>
          </cell>
          <cell r="DL14">
            <v>176720</v>
          </cell>
          <cell r="DM14">
            <v>39990.22</v>
          </cell>
          <cell r="DN14">
            <v>283.33999999999997</v>
          </cell>
          <cell r="DO14">
            <v>106.99</v>
          </cell>
          <cell r="DP14">
            <v>0</v>
          </cell>
          <cell r="DQ14">
            <v>1038</v>
          </cell>
          <cell r="DR14">
            <v>0</v>
          </cell>
          <cell r="DS14">
            <v>0</v>
          </cell>
          <cell r="DT14">
            <v>0</v>
          </cell>
          <cell r="DU14">
            <v>6264.94</v>
          </cell>
          <cell r="DV14">
            <v>0</v>
          </cell>
          <cell r="DW14">
            <v>0</v>
          </cell>
          <cell r="DX14">
            <v>0</v>
          </cell>
          <cell r="DY14">
            <v>0</v>
          </cell>
          <cell r="DZ14">
            <v>282665.31</v>
          </cell>
          <cell r="EA14">
            <v>72765.17</v>
          </cell>
          <cell r="EB14">
            <v>34762.31</v>
          </cell>
          <cell r="EC14">
            <v>881.74</v>
          </cell>
          <cell r="ED14">
            <v>0</v>
          </cell>
          <cell r="EE14">
            <v>1763</v>
          </cell>
          <cell r="EF14">
            <v>0</v>
          </cell>
          <cell r="EG14">
            <v>26254</v>
          </cell>
          <cell r="EH14">
            <v>4217.53</v>
          </cell>
          <cell r="EI14">
            <v>71458.92</v>
          </cell>
          <cell r="EJ14">
            <v>267.27999999999997</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279601.15999999997</v>
          </cell>
          <cell r="GS14">
            <v>49258.12</v>
          </cell>
          <cell r="GT14">
            <v>16358.05</v>
          </cell>
          <cell r="GU14">
            <v>89382.81</v>
          </cell>
          <cell r="GV14">
            <v>0</v>
          </cell>
          <cell r="GW14">
            <v>595</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273779</v>
          </cell>
          <cell r="IV14">
            <v>0</v>
          </cell>
          <cell r="IW14">
            <v>0</v>
          </cell>
          <cell r="IX14">
            <v>0</v>
          </cell>
          <cell r="IY14">
            <v>0</v>
          </cell>
          <cell r="IZ14">
            <v>0</v>
          </cell>
          <cell r="JA14">
            <v>0</v>
          </cell>
          <cell r="JB14">
            <v>12076.34</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4852474.21</v>
          </cell>
          <cell r="KF14">
            <v>1181159.18</v>
          </cell>
          <cell r="KG14">
            <v>1310575.42</v>
          </cell>
          <cell r="KH14">
            <v>558083.83999999997</v>
          </cell>
          <cell r="KI14">
            <v>89047.38</v>
          </cell>
          <cell r="KJ14">
            <v>13100.5</v>
          </cell>
          <cell r="KK14">
            <v>285855.34000000003</v>
          </cell>
        </row>
        <row r="15">
          <cell r="A15">
            <v>12</v>
          </cell>
          <cell r="B15">
            <v>171</v>
          </cell>
          <cell r="C15" t="str">
            <v>Alta-Aurelia Comm School District</v>
          </cell>
          <cell r="D15">
            <v>4360930.51</v>
          </cell>
          <cell r="E15">
            <v>1520295.58</v>
          </cell>
          <cell r="F15">
            <v>1257822.45</v>
          </cell>
          <cell r="G15">
            <v>352789.73</v>
          </cell>
          <cell r="H15">
            <v>3169.49</v>
          </cell>
          <cell r="I15">
            <v>7587.5</v>
          </cell>
          <cell r="J15">
            <v>0</v>
          </cell>
          <cell r="K15">
            <v>0</v>
          </cell>
          <cell r="L15">
            <v>0</v>
          </cell>
          <cell r="M15">
            <v>0</v>
          </cell>
          <cell r="N15">
            <v>0</v>
          </cell>
          <cell r="O15">
            <v>0</v>
          </cell>
          <cell r="P15">
            <v>0</v>
          </cell>
          <cell r="Q15">
            <v>0</v>
          </cell>
          <cell r="R15">
            <v>124690.36</v>
          </cell>
          <cell r="S15">
            <v>44456.57</v>
          </cell>
          <cell r="T15">
            <v>0</v>
          </cell>
          <cell r="U15">
            <v>70.680000000000007</v>
          </cell>
          <cell r="V15">
            <v>0</v>
          </cell>
          <cell r="W15">
            <v>0</v>
          </cell>
          <cell r="X15">
            <v>0</v>
          </cell>
          <cell r="Y15">
            <v>73943.5</v>
          </cell>
          <cell r="Z15">
            <v>31080.93</v>
          </cell>
          <cell r="AA15">
            <v>0</v>
          </cell>
          <cell r="AB15">
            <v>2139.11</v>
          </cell>
          <cell r="AC15">
            <v>159.99</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264605.37</v>
          </cell>
          <cell r="BW15">
            <v>67635.22</v>
          </cell>
          <cell r="BX15">
            <v>20897.080000000002</v>
          </cell>
          <cell r="BY15">
            <v>1953.47</v>
          </cell>
          <cell r="BZ15">
            <v>0</v>
          </cell>
          <cell r="CA15">
            <v>0</v>
          </cell>
          <cell r="CB15">
            <v>0</v>
          </cell>
          <cell r="CC15">
            <v>68318.58</v>
          </cell>
          <cell r="CD15">
            <v>11156.06</v>
          </cell>
          <cell r="CE15">
            <v>0</v>
          </cell>
          <cell r="CF15">
            <v>7240.66</v>
          </cell>
          <cell r="CG15">
            <v>0</v>
          </cell>
          <cell r="CH15">
            <v>0</v>
          </cell>
          <cell r="CI15">
            <v>0</v>
          </cell>
          <cell r="CJ15">
            <v>60835</v>
          </cell>
          <cell r="CK15">
            <v>30896.51</v>
          </cell>
          <cell r="CL15">
            <v>29391.11</v>
          </cell>
          <cell r="CM15">
            <v>2098.7399999999998</v>
          </cell>
          <cell r="CN15">
            <v>8191.9</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59132.47</v>
          </cell>
          <cell r="DH15">
            <v>5918.07</v>
          </cell>
          <cell r="DI15">
            <v>0</v>
          </cell>
          <cell r="DJ15">
            <v>8341</v>
          </cell>
          <cell r="DK15">
            <v>0</v>
          </cell>
          <cell r="DL15">
            <v>205039</v>
          </cell>
          <cell r="DM15">
            <v>74011.62</v>
          </cell>
          <cell r="DN15">
            <v>3931.02</v>
          </cell>
          <cell r="DO15">
            <v>2645.7</v>
          </cell>
          <cell r="DP15">
            <v>0</v>
          </cell>
          <cell r="DQ15">
            <v>0</v>
          </cell>
          <cell r="DR15">
            <v>0</v>
          </cell>
          <cell r="DS15">
            <v>0</v>
          </cell>
          <cell r="DT15">
            <v>0</v>
          </cell>
          <cell r="DU15">
            <v>995</v>
          </cell>
          <cell r="DV15">
            <v>0</v>
          </cell>
          <cell r="DW15">
            <v>0</v>
          </cell>
          <cell r="DX15">
            <v>0</v>
          </cell>
          <cell r="DY15">
            <v>0</v>
          </cell>
          <cell r="DZ15">
            <v>361490.83</v>
          </cell>
          <cell r="EA15">
            <v>148195.66</v>
          </cell>
          <cell r="EB15">
            <v>2973.96</v>
          </cell>
          <cell r="EC15">
            <v>8099.49</v>
          </cell>
          <cell r="ED15">
            <v>0</v>
          </cell>
          <cell r="EE15">
            <v>568</v>
          </cell>
          <cell r="EF15">
            <v>0</v>
          </cell>
          <cell r="EG15">
            <v>72000</v>
          </cell>
          <cell r="EH15">
            <v>21552.32</v>
          </cell>
          <cell r="EI15">
            <v>27875.73</v>
          </cell>
          <cell r="EJ15">
            <v>45</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4278200.7300000004</v>
          </cell>
          <cell r="GL15">
            <v>1496827.87</v>
          </cell>
          <cell r="GM15">
            <v>1257822.45</v>
          </cell>
          <cell r="GN15">
            <v>351773.56</v>
          </cell>
          <cell r="GO15">
            <v>3169.49</v>
          </cell>
          <cell r="GP15">
            <v>7587.5</v>
          </cell>
          <cell r="GQ15">
            <v>0</v>
          </cell>
          <cell r="GR15">
            <v>256093.17</v>
          </cell>
          <cell r="GS15">
            <v>53899.99</v>
          </cell>
          <cell r="GT15">
            <v>26499.82</v>
          </cell>
          <cell r="GU15">
            <v>93399.5</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390569</v>
          </cell>
          <cell r="IV15">
            <v>0</v>
          </cell>
          <cell r="IW15">
            <v>0</v>
          </cell>
          <cell r="IX15">
            <v>0</v>
          </cell>
          <cell r="IY15">
            <v>0</v>
          </cell>
          <cell r="IZ15">
            <v>0</v>
          </cell>
          <cell r="JA15">
            <v>0</v>
          </cell>
          <cell r="JB15">
            <v>38428.629999999997</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6030625.0599999996</v>
          </cell>
          <cell r="KF15">
            <v>2066093.08</v>
          </cell>
          <cell r="KG15">
            <v>1635456.94</v>
          </cell>
          <cell r="KH15">
            <v>756564.01</v>
          </cell>
          <cell r="KI15">
            <v>451335.54</v>
          </cell>
          <cell r="KJ15">
            <v>16746.5</v>
          </cell>
          <cell r="KK15">
            <v>428997.63</v>
          </cell>
        </row>
        <row r="16">
          <cell r="A16">
            <v>13</v>
          </cell>
          <cell r="B16">
            <v>225</v>
          </cell>
          <cell r="C16" t="str">
            <v>Ames Comm School District</v>
          </cell>
          <cell r="D16">
            <v>26999377.77</v>
          </cell>
          <cell r="E16">
            <v>8018230.46</v>
          </cell>
          <cell r="F16">
            <v>3174275.55</v>
          </cell>
          <cell r="G16">
            <v>1087258.7</v>
          </cell>
          <cell r="H16">
            <v>12531.36</v>
          </cell>
          <cell r="I16">
            <v>5627.14</v>
          </cell>
          <cell r="J16">
            <v>335.26</v>
          </cell>
          <cell r="K16">
            <v>302123.17</v>
          </cell>
          <cell r="L16">
            <v>95859.61</v>
          </cell>
          <cell r="M16">
            <v>3700</v>
          </cell>
          <cell r="N16">
            <v>0</v>
          </cell>
          <cell r="O16">
            <v>0</v>
          </cell>
          <cell r="P16">
            <v>0</v>
          </cell>
          <cell r="Q16">
            <v>0</v>
          </cell>
          <cell r="R16">
            <v>1082229.96</v>
          </cell>
          <cell r="S16">
            <v>308179.40000000002</v>
          </cell>
          <cell r="T16">
            <v>0</v>
          </cell>
          <cell r="U16">
            <v>0</v>
          </cell>
          <cell r="V16">
            <v>0</v>
          </cell>
          <cell r="W16">
            <v>0</v>
          </cell>
          <cell r="X16">
            <v>0</v>
          </cell>
          <cell r="Y16">
            <v>622446.97</v>
          </cell>
          <cell r="Z16">
            <v>175145.17</v>
          </cell>
          <cell r="AA16">
            <v>8610.2199999999993</v>
          </cell>
          <cell r="AB16">
            <v>7547.23</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63990.97</v>
          </cell>
          <cell r="AU16">
            <v>15819.81</v>
          </cell>
          <cell r="AV16">
            <v>361.43</v>
          </cell>
          <cell r="AW16">
            <v>0</v>
          </cell>
          <cell r="AX16">
            <v>0</v>
          </cell>
          <cell r="AY16">
            <v>0</v>
          </cell>
          <cell r="AZ16">
            <v>4518.79</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1078748.28</v>
          </cell>
          <cell r="BW16">
            <v>281218.71000000002</v>
          </cell>
          <cell r="BX16">
            <v>64252.58</v>
          </cell>
          <cell r="BY16">
            <v>8175.49</v>
          </cell>
          <cell r="BZ16">
            <v>0</v>
          </cell>
          <cell r="CA16">
            <v>0</v>
          </cell>
          <cell r="CB16">
            <v>0</v>
          </cell>
          <cell r="CC16">
            <v>456604.85</v>
          </cell>
          <cell r="CD16">
            <v>142227.89000000001</v>
          </cell>
          <cell r="CE16">
            <v>0</v>
          </cell>
          <cell r="CF16">
            <v>643.82000000000005</v>
          </cell>
          <cell r="CG16">
            <v>0</v>
          </cell>
          <cell r="CH16">
            <v>0</v>
          </cell>
          <cell r="CI16">
            <v>0</v>
          </cell>
          <cell r="CJ16">
            <v>76484.09</v>
          </cell>
          <cell r="CK16">
            <v>22249.73</v>
          </cell>
          <cell r="CL16">
            <v>17389.73</v>
          </cell>
          <cell r="CM16">
            <v>40</v>
          </cell>
          <cell r="CN16">
            <v>620.94000000000005</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109227.96</v>
          </cell>
          <cell r="DH16">
            <v>1250.78</v>
          </cell>
          <cell r="DI16">
            <v>0</v>
          </cell>
          <cell r="DJ16">
            <v>20490</v>
          </cell>
          <cell r="DK16">
            <v>0</v>
          </cell>
          <cell r="DL16">
            <v>943117.33</v>
          </cell>
          <cell r="DM16">
            <v>214119.26</v>
          </cell>
          <cell r="DN16">
            <v>123315.23</v>
          </cell>
          <cell r="DO16">
            <v>5744.29</v>
          </cell>
          <cell r="DP16">
            <v>0</v>
          </cell>
          <cell r="DQ16">
            <v>0</v>
          </cell>
          <cell r="DR16">
            <v>0</v>
          </cell>
          <cell r="DS16">
            <v>143200.14000000001</v>
          </cell>
          <cell r="DT16">
            <v>31918.91</v>
          </cell>
          <cell r="DU16">
            <v>15513.1</v>
          </cell>
          <cell r="DV16">
            <v>1487.47</v>
          </cell>
          <cell r="DW16">
            <v>0</v>
          </cell>
          <cell r="DX16">
            <v>0</v>
          </cell>
          <cell r="DY16">
            <v>0</v>
          </cell>
          <cell r="DZ16">
            <v>2680792.35</v>
          </cell>
          <cell r="EA16">
            <v>695433.61</v>
          </cell>
          <cell r="EB16">
            <v>19284.939999999999</v>
          </cell>
          <cell r="EC16">
            <v>910.63</v>
          </cell>
          <cell r="ED16">
            <v>0</v>
          </cell>
          <cell r="EE16">
            <v>0</v>
          </cell>
          <cell r="EF16">
            <v>0</v>
          </cell>
          <cell r="EG16">
            <v>308861.68</v>
          </cell>
          <cell r="EH16">
            <v>101508.06</v>
          </cell>
          <cell r="EI16">
            <v>75569.42</v>
          </cell>
          <cell r="EJ16">
            <v>5977.05</v>
          </cell>
          <cell r="EK16">
            <v>0</v>
          </cell>
          <cell r="EL16">
            <v>0</v>
          </cell>
          <cell r="EM16">
            <v>-4854.05</v>
          </cell>
          <cell r="EN16">
            <v>0</v>
          </cell>
          <cell r="EO16">
            <v>0</v>
          </cell>
          <cell r="EP16">
            <v>0</v>
          </cell>
          <cell r="EQ16">
            <v>0</v>
          </cell>
          <cell r="ER16">
            <v>0</v>
          </cell>
          <cell r="ES16">
            <v>0</v>
          </cell>
          <cell r="ET16">
            <v>0</v>
          </cell>
          <cell r="EU16">
            <v>45214.06</v>
          </cell>
          <cell r="EV16">
            <v>17276.7</v>
          </cell>
          <cell r="EW16">
            <v>84652.82</v>
          </cell>
          <cell r="EX16">
            <v>39034.11</v>
          </cell>
          <cell r="EY16">
            <v>0</v>
          </cell>
          <cell r="EZ16">
            <v>0</v>
          </cell>
          <cell r="FA16">
            <v>0</v>
          </cell>
          <cell r="FB16">
            <v>68943</v>
          </cell>
          <cell r="FC16">
            <v>21329.22</v>
          </cell>
          <cell r="FD16">
            <v>0</v>
          </cell>
          <cell r="FE16">
            <v>0</v>
          </cell>
          <cell r="FF16">
            <v>0</v>
          </cell>
          <cell r="FG16">
            <v>0</v>
          </cell>
          <cell r="FH16">
            <v>0</v>
          </cell>
          <cell r="FI16">
            <v>0</v>
          </cell>
          <cell r="FJ16">
            <v>0</v>
          </cell>
          <cell r="FK16">
            <v>7679.81</v>
          </cell>
          <cell r="FL16">
            <v>0</v>
          </cell>
          <cell r="FM16">
            <v>0</v>
          </cell>
          <cell r="FN16">
            <v>0</v>
          </cell>
          <cell r="FO16">
            <v>0</v>
          </cell>
          <cell r="FP16">
            <v>408370.1</v>
          </cell>
          <cell r="FQ16">
            <v>354290.9</v>
          </cell>
          <cell r="FR16">
            <v>60510.34</v>
          </cell>
          <cell r="FS16">
            <v>447.46</v>
          </cell>
          <cell r="FT16">
            <v>0</v>
          </cell>
          <cell r="FU16">
            <v>0</v>
          </cell>
          <cell r="FV16">
            <v>0</v>
          </cell>
          <cell r="FW16">
            <v>438248.48</v>
          </cell>
          <cell r="FX16">
            <v>120871.59</v>
          </cell>
          <cell r="FY16">
            <v>6298.92</v>
          </cell>
          <cell r="FZ16">
            <v>93036.04</v>
          </cell>
          <cell r="GA16">
            <v>2626.63</v>
          </cell>
          <cell r="GB16">
            <v>0</v>
          </cell>
          <cell r="GC16">
            <v>0</v>
          </cell>
          <cell r="GD16">
            <v>271717.05</v>
          </cell>
          <cell r="GE16">
            <v>72868.3</v>
          </cell>
          <cell r="GF16">
            <v>21227.279999999999</v>
          </cell>
          <cell r="GG16">
            <v>0</v>
          </cell>
          <cell r="GH16">
            <v>0</v>
          </cell>
          <cell r="GI16">
            <v>0</v>
          </cell>
          <cell r="GJ16">
            <v>0</v>
          </cell>
          <cell r="GK16">
            <v>0</v>
          </cell>
          <cell r="GL16">
            <v>0</v>
          </cell>
          <cell r="GM16">
            <v>0</v>
          </cell>
          <cell r="GN16">
            <v>0</v>
          </cell>
          <cell r="GO16">
            <v>0</v>
          </cell>
          <cell r="GP16">
            <v>0</v>
          </cell>
          <cell r="GQ16">
            <v>0</v>
          </cell>
          <cell r="GR16">
            <v>0</v>
          </cell>
          <cell r="GS16">
            <v>0</v>
          </cell>
          <cell r="GT16">
            <v>3728671.47</v>
          </cell>
          <cell r="GU16">
            <v>215667.8</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5389.38</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2000875</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18975.080000000002</v>
          </cell>
          <cell r="KE16">
            <v>37194769.229999997</v>
          </cell>
          <cell r="KF16">
            <v>11167866.060000001</v>
          </cell>
          <cell r="KG16">
            <v>8069884.6399999997</v>
          </cell>
          <cell r="KH16">
            <v>2790438.48</v>
          </cell>
          <cell r="KI16">
            <v>25678.93</v>
          </cell>
          <cell r="KJ16">
            <v>26117.14</v>
          </cell>
          <cell r="KK16">
            <v>2019850.08</v>
          </cell>
        </row>
        <row r="17">
          <cell r="A17">
            <v>14</v>
          </cell>
          <cell r="B17">
            <v>234</v>
          </cell>
          <cell r="C17" t="str">
            <v>Anamosa Comm School District</v>
          </cell>
          <cell r="D17">
            <v>6268904.1200000001</v>
          </cell>
          <cell r="E17">
            <v>1123399.3</v>
          </cell>
          <cell r="F17">
            <v>1985677.36</v>
          </cell>
          <cell r="G17">
            <v>284568.65000000002</v>
          </cell>
          <cell r="H17">
            <v>258655.5</v>
          </cell>
          <cell r="I17">
            <v>0</v>
          </cell>
          <cell r="J17">
            <v>0</v>
          </cell>
          <cell r="K17">
            <v>25156</v>
          </cell>
          <cell r="L17">
            <v>4299.17</v>
          </cell>
          <cell r="M17">
            <v>128.80000000000001</v>
          </cell>
          <cell r="N17">
            <v>0</v>
          </cell>
          <cell r="O17">
            <v>0</v>
          </cell>
          <cell r="P17">
            <v>0</v>
          </cell>
          <cell r="Q17">
            <v>0</v>
          </cell>
          <cell r="R17">
            <v>304373.56</v>
          </cell>
          <cell r="S17">
            <v>47710.04</v>
          </cell>
          <cell r="T17">
            <v>84488.97</v>
          </cell>
          <cell r="U17">
            <v>288.8</v>
          </cell>
          <cell r="V17">
            <v>0</v>
          </cell>
          <cell r="W17">
            <v>0</v>
          </cell>
          <cell r="X17">
            <v>0</v>
          </cell>
          <cell r="Y17">
            <v>144640.91</v>
          </cell>
          <cell r="Z17">
            <v>30106.799999999999</v>
          </cell>
          <cell r="AA17">
            <v>56230.81</v>
          </cell>
          <cell r="AB17">
            <v>6851.42</v>
          </cell>
          <cell r="AC17">
            <v>2774</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343073.69</v>
          </cell>
          <cell r="BW17">
            <v>58465.19</v>
          </cell>
          <cell r="BX17">
            <v>27388.68</v>
          </cell>
          <cell r="BY17">
            <v>419.94</v>
          </cell>
          <cell r="BZ17">
            <v>879</v>
          </cell>
          <cell r="CA17">
            <v>568</v>
          </cell>
          <cell r="CB17">
            <v>0</v>
          </cell>
          <cell r="CC17">
            <v>155333.74</v>
          </cell>
          <cell r="CD17">
            <v>35828.51</v>
          </cell>
          <cell r="CE17">
            <v>436.98</v>
          </cell>
          <cell r="CF17">
            <v>8214.1</v>
          </cell>
          <cell r="CG17">
            <v>0</v>
          </cell>
          <cell r="CH17">
            <v>0</v>
          </cell>
          <cell r="CI17">
            <v>0</v>
          </cell>
          <cell r="CJ17">
            <v>2846.88</v>
          </cell>
          <cell r="CK17">
            <v>288.24</v>
          </cell>
          <cell r="CL17">
            <v>64772.77</v>
          </cell>
          <cell r="CM17">
            <v>11883.33</v>
          </cell>
          <cell r="CN17">
            <v>7238.77</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57913.75</v>
          </cell>
          <cell r="DH17">
            <v>4436.59</v>
          </cell>
          <cell r="DI17">
            <v>0</v>
          </cell>
          <cell r="DJ17">
            <v>6013</v>
          </cell>
          <cell r="DK17">
            <v>0</v>
          </cell>
          <cell r="DL17">
            <v>225575.26</v>
          </cell>
          <cell r="DM17">
            <v>51206.66</v>
          </cell>
          <cell r="DN17">
            <v>6773.68</v>
          </cell>
          <cell r="DO17">
            <v>4050.05</v>
          </cell>
          <cell r="DP17">
            <v>1715.12</v>
          </cell>
          <cell r="DQ17">
            <v>1163</v>
          </cell>
          <cell r="DR17">
            <v>0</v>
          </cell>
          <cell r="DS17">
            <v>0</v>
          </cell>
          <cell r="DT17">
            <v>0</v>
          </cell>
          <cell r="DU17">
            <v>929</v>
          </cell>
          <cell r="DV17">
            <v>0</v>
          </cell>
          <cell r="DW17">
            <v>0</v>
          </cell>
          <cell r="DX17">
            <v>0</v>
          </cell>
          <cell r="DY17">
            <v>0</v>
          </cell>
          <cell r="DZ17">
            <v>766443.51</v>
          </cell>
          <cell r="EA17">
            <v>163083.78</v>
          </cell>
          <cell r="EB17">
            <v>39664.519999999997</v>
          </cell>
          <cell r="EC17">
            <v>634.45000000000005</v>
          </cell>
          <cell r="ED17">
            <v>8790</v>
          </cell>
          <cell r="EE17">
            <v>3747</v>
          </cell>
          <cell r="EF17">
            <v>0</v>
          </cell>
          <cell r="EG17">
            <v>141744.34</v>
          </cell>
          <cell r="EH17">
            <v>32766.16</v>
          </cell>
          <cell r="EI17">
            <v>35253.620000000003</v>
          </cell>
          <cell r="EJ17">
            <v>784.1</v>
          </cell>
          <cell r="EK17">
            <v>805.49</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6198.83</v>
          </cell>
          <cell r="FL17">
            <v>0</v>
          </cell>
          <cell r="FM17">
            <v>0</v>
          </cell>
          <cell r="FN17">
            <v>0</v>
          </cell>
          <cell r="FO17">
            <v>0</v>
          </cell>
          <cell r="FP17">
            <v>0</v>
          </cell>
          <cell r="FQ17">
            <v>0</v>
          </cell>
          <cell r="FR17">
            <v>12600.49</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391447.57</v>
          </cell>
          <cell r="GS17">
            <v>69037.009999999995</v>
          </cell>
          <cell r="GT17">
            <v>57869.03</v>
          </cell>
          <cell r="GU17">
            <v>118774.34</v>
          </cell>
          <cell r="GV17">
            <v>1080.96</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601872</v>
          </cell>
          <cell r="IV17">
            <v>0</v>
          </cell>
          <cell r="IW17">
            <v>0</v>
          </cell>
          <cell r="IX17">
            <v>0</v>
          </cell>
          <cell r="IY17">
            <v>0</v>
          </cell>
          <cell r="IZ17">
            <v>0</v>
          </cell>
          <cell r="JA17">
            <v>0</v>
          </cell>
          <cell r="JB17">
            <v>1104066.45</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9399151.6500000004</v>
          </cell>
          <cell r="KF17">
            <v>1789513.47</v>
          </cell>
          <cell r="KG17">
            <v>2603616.84</v>
          </cell>
          <cell r="KH17">
            <v>948479.37</v>
          </cell>
          <cell r="KI17">
            <v>283344.31</v>
          </cell>
          <cell r="KJ17">
            <v>11491</v>
          </cell>
          <cell r="KK17">
            <v>1705938.45</v>
          </cell>
        </row>
        <row r="18">
          <cell r="A18">
            <v>15</v>
          </cell>
          <cell r="B18">
            <v>243</v>
          </cell>
          <cell r="C18" t="str">
            <v>Andrew Comm School District</v>
          </cell>
          <cell r="D18">
            <v>1122412.31</v>
          </cell>
          <cell r="E18">
            <v>416073.32</v>
          </cell>
          <cell r="F18">
            <v>1078312.6200000001</v>
          </cell>
          <cell r="G18">
            <v>62685.3</v>
          </cell>
          <cell r="H18">
            <v>0</v>
          </cell>
          <cell r="I18">
            <v>30565</v>
          </cell>
          <cell r="J18">
            <v>0</v>
          </cell>
          <cell r="K18">
            <v>0</v>
          </cell>
          <cell r="L18">
            <v>0</v>
          </cell>
          <cell r="M18">
            <v>0</v>
          </cell>
          <cell r="N18">
            <v>0</v>
          </cell>
          <cell r="O18">
            <v>0</v>
          </cell>
          <cell r="P18">
            <v>0</v>
          </cell>
          <cell r="Q18">
            <v>0</v>
          </cell>
          <cell r="R18">
            <v>41879.300000000003</v>
          </cell>
          <cell r="S18">
            <v>14704.53</v>
          </cell>
          <cell r="T18">
            <v>0</v>
          </cell>
          <cell r="U18">
            <v>16</v>
          </cell>
          <cell r="V18">
            <v>0</v>
          </cell>
          <cell r="W18">
            <v>0</v>
          </cell>
          <cell r="X18">
            <v>0</v>
          </cell>
          <cell r="Y18">
            <v>0</v>
          </cell>
          <cell r="Z18">
            <v>4342.26</v>
          </cell>
          <cell r="AA18">
            <v>25960</v>
          </cell>
          <cell r="AB18">
            <v>1115.52</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3866.24</v>
          </cell>
          <cell r="CD18">
            <v>660.67</v>
          </cell>
          <cell r="CE18">
            <v>0</v>
          </cell>
          <cell r="CF18">
            <v>1680.54</v>
          </cell>
          <cell r="CG18">
            <v>0</v>
          </cell>
          <cell r="CH18">
            <v>0</v>
          </cell>
          <cell r="CI18">
            <v>0</v>
          </cell>
          <cell r="CJ18">
            <v>0</v>
          </cell>
          <cell r="CK18">
            <v>0</v>
          </cell>
          <cell r="CL18">
            <v>0</v>
          </cell>
          <cell r="CM18">
            <v>6790.46</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15989.07</v>
          </cell>
          <cell r="DH18">
            <v>48.86</v>
          </cell>
          <cell r="DI18">
            <v>0</v>
          </cell>
          <cell r="DJ18">
            <v>2122</v>
          </cell>
          <cell r="DK18">
            <v>0</v>
          </cell>
          <cell r="DL18">
            <v>188456.25</v>
          </cell>
          <cell r="DM18">
            <v>56692.27</v>
          </cell>
          <cell r="DN18">
            <v>3554.76</v>
          </cell>
          <cell r="DO18">
            <v>36.96</v>
          </cell>
          <cell r="DP18">
            <v>0</v>
          </cell>
          <cell r="DQ18">
            <v>5993.28</v>
          </cell>
          <cell r="DR18">
            <v>0</v>
          </cell>
          <cell r="DS18">
            <v>0</v>
          </cell>
          <cell r="DT18">
            <v>0</v>
          </cell>
          <cell r="DU18">
            <v>149</v>
          </cell>
          <cell r="DV18">
            <v>0</v>
          </cell>
          <cell r="DW18">
            <v>0</v>
          </cell>
          <cell r="DX18">
            <v>0</v>
          </cell>
          <cell r="DY18">
            <v>0</v>
          </cell>
          <cell r="DZ18">
            <v>109696</v>
          </cell>
          <cell r="EA18">
            <v>43198.75</v>
          </cell>
          <cell r="EB18">
            <v>0</v>
          </cell>
          <cell r="EC18">
            <v>0</v>
          </cell>
          <cell r="ED18">
            <v>0</v>
          </cell>
          <cell r="EE18">
            <v>2547.77</v>
          </cell>
          <cell r="EF18">
            <v>0</v>
          </cell>
          <cell r="EG18">
            <v>0</v>
          </cell>
          <cell r="EH18">
            <v>6.44</v>
          </cell>
          <cell r="EI18">
            <v>61856.04</v>
          </cell>
          <cell r="EJ18">
            <v>7592.21</v>
          </cell>
          <cell r="EK18">
            <v>0</v>
          </cell>
          <cell r="EL18">
            <v>4013.15</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455711.63</v>
          </cell>
          <cell r="GL18">
            <v>166529.63</v>
          </cell>
          <cell r="GM18">
            <v>1068802.54</v>
          </cell>
          <cell r="GN18">
            <v>38317.1</v>
          </cell>
          <cell r="GO18">
            <v>0</v>
          </cell>
          <cell r="GP18">
            <v>0</v>
          </cell>
          <cell r="GQ18">
            <v>0</v>
          </cell>
          <cell r="GR18">
            <v>80888.02</v>
          </cell>
          <cell r="GS18">
            <v>21122.45</v>
          </cell>
          <cell r="GT18">
            <v>22501.86</v>
          </cell>
          <cell r="GU18">
            <v>36481.879999999997</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114272</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1609771</v>
          </cell>
          <cell r="KF18">
            <v>582594.51</v>
          </cell>
          <cell r="KG18">
            <v>1221645.33</v>
          </cell>
          <cell r="KH18">
            <v>175233.72</v>
          </cell>
          <cell r="KI18">
            <v>0</v>
          </cell>
          <cell r="KJ18">
            <v>45241.2</v>
          </cell>
          <cell r="KK18">
            <v>114272</v>
          </cell>
        </row>
        <row r="19">
          <cell r="A19">
            <v>16</v>
          </cell>
          <cell r="B19">
            <v>261</v>
          </cell>
          <cell r="C19" t="str">
            <v>Ankeny Comm School District</v>
          </cell>
          <cell r="D19">
            <v>64817903.649999999</v>
          </cell>
          <cell r="E19">
            <v>20438282.600000001</v>
          </cell>
          <cell r="F19">
            <v>5131832.8099999996</v>
          </cell>
          <cell r="G19">
            <v>4609723.41</v>
          </cell>
          <cell r="H19">
            <v>193446.29</v>
          </cell>
          <cell r="I19">
            <v>115279.33</v>
          </cell>
          <cell r="J19">
            <v>0</v>
          </cell>
          <cell r="K19">
            <v>735518.46</v>
          </cell>
          <cell r="L19">
            <v>224014.99</v>
          </cell>
          <cell r="M19">
            <v>24994.11</v>
          </cell>
          <cell r="N19">
            <v>0</v>
          </cell>
          <cell r="O19">
            <v>0</v>
          </cell>
          <cell r="P19">
            <v>0</v>
          </cell>
          <cell r="Q19">
            <v>0</v>
          </cell>
          <cell r="R19">
            <v>2861844.94</v>
          </cell>
          <cell r="S19">
            <v>839994.89</v>
          </cell>
          <cell r="T19">
            <v>18589.36</v>
          </cell>
          <cell r="U19">
            <v>6498.05</v>
          </cell>
          <cell r="V19">
            <v>0</v>
          </cell>
          <cell r="W19">
            <v>18661.5</v>
          </cell>
          <cell r="X19">
            <v>0</v>
          </cell>
          <cell r="Y19">
            <v>1050154.77</v>
          </cell>
          <cell r="Z19">
            <v>361315.34</v>
          </cell>
          <cell r="AA19">
            <v>0</v>
          </cell>
          <cell r="AB19">
            <v>18637.05</v>
          </cell>
          <cell r="AC19">
            <v>0</v>
          </cell>
          <cell r="AD19">
            <v>225</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3570425.99</v>
          </cell>
          <cell r="BW19">
            <v>1011377.13</v>
          </cell>
          <cell r="BX19">
            <v>166223.04999999999</v>
          </cell>
          <cell r="BY19">
            <v>59041.08</v>
          </cell>
          <cell r="BZ19">
            <v>0</v>
          </cell>
          <cell r="CA19">
            <v>0</v>
          </cell>
          <cell r="CB19">
            <v>0</v>
          </cell>
          <cell r="CC19">
            <v>1463668.3</v>
          </cell>
          <cell r="CD19">
            <v>413228.95</v>
          </cell>
          <cell r="CE19">
            <v>5892.91</v>
          </cell>
          <cell r="CF19">
            <v>127518.09</v>
          </cell>
          <cell r="CG19">
            <v>6827.89</v>
          </cell>
          <cell r="CH19">
            <v>190.82</v>
          </cell>
          <cell r="CI19">
            <v>0</v>
          </cell>
          <cell r="CJ19">
            <v>573011.11</v>
          </cell>
          <cell r="CK19">
            <v>157554.10999999999</v>
          </cell>
          <cell r="CL19">
            <v>449328.69</v>
          </cell>
          <cell r="CM19">
            <v>542827.06000000006</v>
          </cell>
          <cell r="CN19">
            <v>246519.42</v>
          </cell>
          <cell r="CO19">
            <v>25</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13706.44</v>
          </cell>
          <cell r="DG19">
            <v>332641.52</v>
          </cell>
          <cell r="DH19">
            <v>2003.54</v>
          </cell>
          <cell r="DI19">
            <v>500</v>
          </cell>
          <cell r="DJ19">
            <v>65925.25</v>
          </cell>
          <cell r="DK19">
            <v>0</v>
          </cell>
          <cell r="DL19">
            <v>1821024.32</v>
          </cell>
          <cell r="DM19">
            <v>425288.7</v>
          </cell>
          <cell r="DN19">
            <v>183993.69</v>
          </cell>
          <cell r="DO19">
            <v>5531.37</v>
          </cell>
          <cell r="DP19">
            <v>0</v>
          </cell>
          <cell r="DQ19">
            <v>5794.5</v>
          </cell>
          <cell r="DR19">
            <v>0</v>
          </cell>
          <cell r="DS19">
            <v>343998.22</v>
          </cell>
          <cell r="DT19">
            <v>85426.91</v>
          </cell>
          <cell r="DU19">
            <v>16429.759999999998</v>
          </cell>
          <cell r="DV19">
            <v>368.47</v>
          </cell>
          <cell r="DW19">
            <v>0</v>
          </cell>
          <cell r="DX19">
            <v>100</v>
          </cell>
          <cell r="DY19">
            <v>0</v>
          </cell>
          <cell r="DZ19">
            <v>6968689.8200000003</v>
          </cell>
          <cell r="EA19">
            <v>1681582.17</v>
          </cell>
          <cell r="EB19">
            <v>114138.23</v>
          </cell>
          <cell r="EC19">
            <v>77947.520000000004</v>
          </cell>
          <cell r="ED19">
            <v>14469.52</v>
          </cell>
          <cell r="EE19">
            <v>1536.99</v>
          </cell>
          <cell r="EF19">
            <v>0</v>
          </cell>
          <cell r="EG19">
            <v>645626.56000000006</v>
          </cell>
          <cell r="EH19">
            <v>156340.35</v>
          </cell>
          <cell r="EI19">
            <v>230088.99</v>
          </cell>
          <cell r="EJ19">
            <v>9864.39</v>
          </cell>
          <cell r="EK19">
            <v>0</v>
          </cell>
          <cell r="EL19">
            <v>5149.54</v>
          </cell>
          <cell r="EM19">
            <v>0</v>
          </cell>
          <cell r="EN19">
            <v>19637.37</v>
          </cell>
          <cell r="EO19">
            <v>6526.13</v>
          </cell>
          <cell r="EP19">
            <v>121.57</v>
          </cell>
          <cell r="EQ19">
            <v>31619.79</v>
          </cell>
          <cell r="ER19">
            <v>0</v>
          </cell>
          <cell r="ES19">
            <v>0</v>
          </cell>
          <cell r="ET19">
            <v>0</v>
          </cell>
          <cell r="EU19">
            <v>317466.81</v>
          </cell>
          <cell r="EV19">
            <v>111672.12</v>
          </cell>
          <cell r="EW19">
            <v>43526.83</v>
          </cell>
          <cell r="EX19">
            <v>144.5</v>
          </cell>
          <cell r="EY19">
            <v>1239.19</v>
          </cell>
          <cell r="EZ19">
            <v>333.71</v>
          </cell>
          <cell r="FA19">
            <v>0</v>
          </cell>
          <cell r="FB19">
            <v>0</v>
          </cell>
          <cell r="FC19">
            <v>0</v>
          </cell>
          <cell r="FD19">
            <v>0</v>
          </cell>
          <cell r="FE19">
            <v>0</v>
          </cell>
          <cell r="FF19">
            <v>0</v>
          </cell>
          <cell r="FG19">
            <v>0</v>
          </cell>
          <cell r="FH19">
            <v>0</v>
          </cell>
          <cell r="FI19">
            <v>278279.71999999997</v>
          </cell>
          <cell r="FJ19">
            <v>77193.070000000007</v>
          </cell>
          <cell r="FK19">
            <v>101233.17</v>
          </cell>
          <cell r="FL19">
            <v>4373.07</v>
          </cell>
          <cell r="FM19">
            <v>2399</v>
          </cell>
          <cell r="FN19">
            <v>500</v>
          </cell>
          <cell r="FO19">
            <v>0</v>
          </cell>
          <cell r="FP19">
            <v>595600.63</v>
          </cell>
          <cell r="FQ19">
            <v>160254.15</v>
          </cell>
          <cell r="FR19">
            <v>343110.5</v>
          </cell>
          <cell r="FS19">
            <v>15188.68</v>
          </cell>
          <cell r="FT19">
            <v>0</v>
          </cell>
          <cell r="FU19">
            <v>3759</v>
          </cell>
          <cell r="FV19">
            <v>0</v>
          </cell>
          <cell r="FW19">
            <v>85448.98</v>
          </cell>
          <cell r="FX19">
            <v>21382.66</v>
          </cell>
          <cell r="FY19">
            <v>7880.21</v>
          </cell>
          <cell r="FZ19">
            <v>0</v>
          </cell>
          <cell r="GA19">
            <v>0</v>
          </cell>
          <cell r="GB19">
            <v>0</v>
          </cell>
          <cell r="GC19">
            <v>0</v>
          </cell>
          <cell r="GD19">
            <v>0</v>
          </cell>
          <cell r="GE19">
            <v>0</v>
          </cell>
          <cell r="GF19">
            <v>0</v>
          </cell>
          <cell r="GG19">
            <v>0</v>
          </cell>
          <cell r="GH19">
            <v>0</v>
          </cell>
          <cell r="GI19">
            <v>0</v>
          </cell>
          <cell r="GJ19">
            <v>0</v>
          </cell>
          <cell r="GK19">
            <v>64817903.649999999</v>
          </cell>
          <cell r="GL19">
            <v>20438282.600000001</v>
          </cell>
          <cell r="GM19">
            <v>5131832.8099999996</v>
          </cell>
          <cell r="GN19">
            <v>4609723.41</v>
          </cell>
          <cell r="GO19">
            <v>193446.29</v>
          </cell>
          <cell r="GP19">
            <v>115279.33</v>
          </cell>
          <cell r="GQ19">
            <v>0</v>
          </cell>
          <cell r="GR19">
            <v>0</v>
          </cell>
          <cell r="GS19">
            <v>0</v>
          </cell>
          <cell r="GT19">
            <v>5748744.2300000004</v>
          </cell>
          <cell r="GU19">
            <v>315471.94</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84114.7</v>
          </cell>
          <cell r="HN19">
            <v>42453.46</v>
          </cell>
          <cell r="HO19">
            <v>1811.34</v>
          </cell>
          <cell r="HP19">
            <v>492.49</v>
          </cell>
          <cell r="HQ19">
            <v>0</v>
          </cell>
          <cell r="HR19">
            <v>205</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5857857</v>
          </cell>
          <cell r="IV19">
            <v>0</v>
          </cell>
          <cell r="IW19">
            <v>0</v>
          </cell>
          <cell r="IX19">
            <v>0</v>
          </cell>
          <cell r="IY19">
            <v>0</v>
          </cell>
          <cell r="IZ19">
            <v>0</v>
          </cell>
          <cell r="JA19">
            <v>0</v>
          </cell>
          <cell r="JB19">
            <v>30000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153625.42000000001</v>
          </cell>
          <cell r="KE19">
            <v>90279215.579999998</v>
          </cell>
          <cell r="KF19">
            <v>27796235.77</v>
          </cell>
          <cell r="KG19">
            <v>14678016.529999999</v>
          </cell>
          <cell r="KH19">
            <v>8809097.8399999999</v>
          </cell>
          <cell r="KI19">
            <v>537552.29</v>
          </cell>
          <cell r="KJ19">
            <v>221061.8</v>
          </cell>
          <cell r="KK19">
            <v>6041482.4199999999</v>
          </cell>
        </row>
        <row r="20">
          <cell r="A20">
            <v>17</v>
          </cell>
          <cell r="B20">
            <v>279</v>
          </cell>
          <cell r="C20" t="str">
            <v>Aplington-Parkersburg Comm School District</v>
          </cell>
          <cell r="D20">
            <v>4989097.53</v>
          </cell>
          <cell r="E20">
            <v>1381248.7</v>
          </cell>
          <cell r="F20">
            <v>645934.82999999996</v>
          </cell>
          <cell r="G20">
            <v>106270.6</v>
          </cell>
          <cell r="H20">
            <v>34990.9</v>
          </cell>
          <cell r="I20">
            <v>7160.43</v>
          </cell>
          <cell r="J20">
            <v>0</v>
          </cell>
          <cell r="K20">
            <v>0</v>
          </cell>
          <cell r="L20">
            <v>0</v>
          </cell>
          <cell r="M20">
            <v>0</v>
          </cell>
          <cell r="N20">
            <v>0</v>
          </cell>
          <cell r="O20">
            <v>0</v>
          </cell>
          <cell r="P20">
            <v>0</v>
          </cell>
          <cell r="Q20">
            <v>0</v>
          </cell>
          <cell r="R20">
            <v>119029.43</v>
          </cell>
          <cell r="S20">
            <v>36685.49</v>
          </cell>
          <cell r="T20">
            <v>0</v>
          </cell>
          <cell r="U20">
            <v>76.11</v>
          </cell>
          <cell r="V20">
            <v>0</v>
          </cell>
          <cell r="W20">
            <v>0</v>
          </cell>
          <cell r="X20">
            <v>0</v>
          </cell>
          <cell r="Y20">
            <v>62961.39</v>
          </cell>
          <cell r="Z20">
            <v>10476.82</v>
          </cell>
          <cell r="AA20">
            <v>1309.8599999999999</v>
          </cell>
          <cell r="AB20">
            <v>679.01</v>
          </cell>
          <cell r="AC20">
            <v>1802</v>
          </cell>
          <cell r="AD20">
            <v>99</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5013.12</v>
          </cell>
          <cell r="BW20">
            <v>1944.99</v>
          </cell>
          <cell r="BX20">
            <v>17016</v>
          </cell>
          <cell r="BY20">
            <v>0</v>
          </cell>
          <cell r="BZ20">
            <v>0</v>
          </cell>
          <cell r="CA20">
            <v>0</v>
          </cell>
          <cell r="CB20">
            <v>0</v>
          </cell>
          <cell r="CC20">
            <v>40350.910000000003</v>
          </cell>
          <cell r="CD20">
            <v>8431.36</v>
          </cell>
          <cell r="CE20">
            <v>0</v>
          </cell>
          <cell r="CF20">
            <v>7975.16</v>
          </cell>
          <cell r="CG20">
            <v>345.27</v>
          </cell>
          <cell r="CH20">
            <v>0</v>
          </cell>
          <cell r="CI20">
            <v>0</v>
          </cell>
          <cell r="CJ20">
            <v>63450</v>
          </cell>
          <cell r="CK20">
            <v>31809.57</v>
          </cell>
          <cell r="CL20">
            <v>10798.06</v>
          </cell>
          <cell r="CM20">
            <v>8230.86</v>
          </cell>
          <cell r="CN20">
            <v>20580</v>
          </cell>
          <cell r="CO20">
            <v>0</v>
          </cell>
          <cell r="CP20">
            <v>0</v>
          </cell>
          <cell r="CQ20">
            <v>0</v>
          </cell>
          <cell r="CR20">
            <v>0</v>
          </cell>
          <cell r="CS20">
            <v>2256</v>
          </cell>
          <cell r="CT20">
            <v>54</v>
          </cell>
          <cell r="CU20">
            <v>0</v>
          </cell>
          <cell r="CV20">
            <v>0</v>
          </cell>
          <cell r="CW20">
            <v>0</v>
          </cell>
          <cell r="CX20">
            <v>0</v>
          </cell>
          <cell r="CY20">
            <v>0</v>
          </cell>
          <cell r="CZ20">
            <v>0</v>
          </cell>
          <cell r="DA20">
            <v>0</v>
          </cell>
          <cell r="DB20">
            <v>0</v>
          </cell>
          <cell r="DC20">
            <v>0</v>
          </cell>
          <cell r="DD20">
            <v>0</v>
          </cell>
          <cell r="DE20">
            <v>0</v>
          </cell>
          <cell r="DF20">
            <v>0</v>
          </cell>
          <cell r="DG20">
            <v>48464.29</v>
          </cell>
          <cell r="DH20">
            <v>1552.5</v>
          </cell>
          <cell r="DI20">
            <v>0</v>
          </cell>
          <cell r="DJ20">
            <v>15891</v>
          </cell>
          <cell r="DK20">
            <v>0</v>
          </cell>
          <cell r="DL20">
            <v>61000</v>
          </cell>
          <cell r="DM20">
            <v>25330.5</v>
          </cell>
          <cell r="DN20">
            <v>27731.43</v>
          </cell>
          <cell r="DO20">
            <v>0</v>
          </cell>
          <cell r="DP20">
            <v>0</v>
          </cell>
          <cell r="DQ20">
            <v>718</v>
          </cell>
          <cell r="DR20">
            <v>0</v>
          </cell>
          <cell r="DS20">
            <v>0</v>
          </cell>
          <cell r="DT20">
            <v>0</v>
          </cell>
          <cell r="DU20">
            <v>2564.65</v>
          </cell>
          <cell r="DV20">
            <v>0</v>
          </cell>
          <cell r="DW20">
            <v>0</v>
          </cell>
          <cell r="DX20">
            <v>0</v>
          </cell>
          <cell r="DY20">
            <v>0</v>
          </cell>
          <cell r="DZ20">
            <v>320770.69</v>
          </cell>
          <cell r="EA20">
            <v>131524.76999999999</v>
          </cell>
          <cell r="EB20">
            <v>1287.6300000000001</v>
          </cell>
          <cell r="EC20">
            <v>567.42999999999995</v>
          </cell>
          <cell r="ED20">
            <v>0</v>
          </cell>
          <cell r="EE20">
            <v>1814</v>
          </cell>
          <cell r="EF20">
            <v>0</v>
          </cell>
          <cell r="EG20">
            <v>30208.5</v>
          </cell>
          <cell r="EH20">
            <v>12910.61</v>
          </cell>
          <cell r="EI20">
            <v>78444.850000000006</v>
          </cell>
          <cell r="EJ20">
            <v>498.84</v>
          </cell>
          <cell r="EK20">
            <v>0</v>
          </cell>
          <cell r="EL20">
            <v>460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11960</v>
          </cell>
          <cell r="GL20">
            <v>2043.97</v>
          </cell>
          <cell r="GM20">
            <v>3361.86</v>
          </cell>
          <cell r="GN20">
            <v>0</v>
          </cell>
          <cell r="GO20">
            <v>0</v>
          </cell>
          <cell r="GP20">
            <v>0</v>
          </cell>
          <cell r="GQ20">
            <v>0</v>
          </cell>
          <cell r="GR20">
            <v>241292.83</v>
          </cell>
          <cell r="GS20">
            <v>49915.43</v>
          </cell>
          <cell r="GT20">
            <v>67569.23</v>
          </cell>
          <cell r="GU20">
            <v>80507.53</v>
          </cell>
          <cell r="GV20">
            <v>2864.75</v>
          </cell>
          <cell r="GW20">
            <v>1975</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394017</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6281268.3600000003</v>
          </cell>
          <cell r="KF20">
            <v>1788491.25</v>
          </cell>
          <cell r="KG20">
            <v>1039542.43</v>
          </cell>
          <cell r="KH20">
            <v>525526.26</v>
          </cell>
          <cell r="KI20">
            <v>68240.44</v>
          </cell>
          <cell r="KJ20">
            <v>28117.43</v>
          </cell>
          <cell r="KK20">
            <v>394017</v>
          </cell>
        </row>
        <row r="21">
          <cell r="A21">
            <v>18</v>
          </cell>
          <cell r="B21">
            <v>333</v>
          </cell>
          <cell r="C21" t="str">
            <v>North Union Comm School District</v>
          </cell>
          <cell r="D21">
            <v>1903627.05</v>
          </cell>
          <cell r="E21">
            <v>559051.03</v>
          </cell>
          <cell r="F21">
            <v>1892420.63</v>
          </cell>
          <cell r="G21">
            <v>68704.149999999994</v>
          </cell>
          <cell r="H21">
            <v>30321.41</v>
          </cell>
          <cell r="I21">
            <v>0</v>
          </cell>
          <cell r="J21">
            <v>0</v>
          </cell>
          <cell r="K21">
            <v>0</v>
          </cell>
          <cell r="L21">
            <v>0</v>
          </cell>
          <cell r="M21">
            <v>0</v>
          </cell>
          <cell r="N21">
            <v>0</v>
          </cell>
          <cell r="O21">
            <v>0</v>
          </cell>
          <cell r="P21">
            <v>0</v>
          </cell>
          <cell r="Q21">
            <v>0</v>
          </cell>
          <cell r="R21">
            <v>87361.08</v>
          </cell>
          <cell r="S21">
            <v>26159.42</v>
          </cell>
          <cell r="T21">
            <v>0</v>
          </cell>
          <cell r="U21">
            <v>313.02999999999997</v>
          </cell>
          <cell r="V21">
            <v>0</v>
          </cell>
          <cell r="W21">
            <v>0</v>
          </cell>
          <cell r="X21">
            <v>0</v>
          </cell>
          <cell r="Y21">
            <v>57324.07</v>
          </cell>
          <cell r="Z21">
            <v>21031.759999999998</v>
          </cell>
          <cell r="AA21">
            <v>26.28</v>
          </cell>
          <cell r="AB21">
            <v>2724.91</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3359.8</v>
          </cell>
          <cell r="BY21">
            <v>0</v>
          </cell>
          <cell r="BZ21">
            <v>0</v>
          </cell>
          <cell r="CA21">
            <v>0</v>
          </cell>
          <cell r="CB21">
            <v>0</v>
          </cell>
          <cell r="CC21">
            <v>6340.68</v>
          </cell>
          <cell r="CD21">
            <v>2402.9</v>
          </cell>
          <cell r="CE21">
            <v>2000</v>
          </cell>
          <cell r="CF21">
            <v>814.89</v>
          </cell>
          <cell r="CG21">
            <v>0</v>
          </cell>
          <cell r="CH21">
            <v>0</v>
          </cell>
          <cell r="CI21">
            <v>0</v>
          </cell>
          <cell r="CJ21">
            <v>0</v>
          </cell>
          <cell r="CK21">
            <v>0</v>
          </cell>
          <cell r="CL21">
            <v>475.49</v>
          </cell>
          <cell r="CM21">
            <v>1253.67</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29658.19</v>
          </cell>
          <cell r="DH21">
            <v>0</v>
          </cell>
          <cell r="DI21">
            <v>0</v>
          </cell>
          <cell r="DJ21">
            <v>4286.7</v>
          </cell>
          <cell r="DK21">
            <v>0</v>
          </cell>
          <cell r="DL21">
            <v>0</v>
          </cell>
          <cell r="DM21">
            <v>0</v>
          </cell>
          <cell r="DN21">
            <v>100909.22</v>
          </cell>
          <cell r="DO21">
            <v>203.28</v>
          </cell>
          <cell r="DP21">
            <v>0</v>
          </cell>
          <cell r="DQ21">
            <v>618</v>
          </cell>
          <cell r="DR21">
            <v>0</v>
          </cell>
          <cell r="DS21">
            <v>0</v>
          </cell>
          <cell r="DT21">
            <v>0</v>
          </cell>
          <cell r="DU21">
            <v>216</v>
          </cell>
          <cell r="DV21">
            <v>0</v>
          </cell>
          <cell r="DW21">
            <v>0</v>
          </cell>
          <cell r="DX21">
            <v>0</v>
          </cell>
          <cell r="DY21">
            <v>0</v>
          </cell>
          <cell r="DZ21">
            <v>237243</v>
          </cell>
          <cell r="EA21">
            <v>88609.23</v>
          </cell>
          <cell r="EB21">
            <v>12384.79</v>
          </cell>
          <cell r="EC21">
            <v>16.579999999999998</v>
          </cell>
          <cell r="ED21">
            <v>0</v>
          </cell>
          <cell r="EE21">
            <v>1656</v>
          </cell>
          <cell r="EF21">
            <v>0</v>
          </cell>
          <cell r="EG21">
            <v>89300</v>
          </cell>
          <cell r="EH21">
            <v>36442.29</v>
          </cell>
          <cell r="EI21">
            <v>5194.45</v>
          </cell>
          <cell r="EJ21">
            <v>227.47</v>
          </cell>
          <cell r="EK21">
            <v>0</v>
          </cell>
          <cell r="EL21">
            <v>1203.6199999999999</v>
          </cell>
          <cell r="EM21">
            <v>0</v>
          </cell>
          <cell r="EN21">
            <v>0</v>
          </cell>
          <cell r="EO21">
            <v>0</v>
          </cell>
          <cell r="EP21">
            <v>0</v>
          </cell>
          <cell r="EQ21">
            <v>0</v>
          </cell>
          <cell r="ER21">
            <v>0</v>
          </cell>
          <cell r="ES21">
            <v>0</v>
          </cell>
          <cell r="ET21">
            <v>0</v>
          </cell>
          <cell r="EU21">
            <v>0</v>
          </cell>
          <cell r="EV21">
            <v>0</v>
          </cell>
          <cell r="EW21">
            <v>435.96</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446.25</v>
          </cell>
          <cell r="FS21">
            <v>0</v>
          </cell>
          <cell r="FT21">
            <v>0</v>
          </cell>
          <cell r="FU21">
            <v>0</v>
          </cell>
          <cell r="FV21">
            <v>0</v>
          </cell>
          <cell r="FW21">
            <v>0</v>
          </cell>
          <cell r="FX21">
            <v>0</v>
          </cell>
          <cell r="FY21">
            <v>33685.75</v>
          </cell>
          <cell r="FZ21">
            <v>0</v>
          </cell>
          <cell r="GA21">
            <v>0</v>
          </cell>
          <cell r="GB21">
            <v>0</v>
          </cell>
          <cell r="GC21">
            <v>0</v>
          </cell>
          <cell r="GD21">
            <v>0</v>
          </cell>
          <cell r="GE21">
            <v>0</v>
          </cell>
          <cell r="GF21">
            <v>0</v>
          </cell>
          <cell r="GG21">
            <v>0</v>
          </cell>
          <cell r="GH21">
            <v>0</v>
          </cell>
          <cell r="GI21">
            <v>0</v>
          </cell>
          <cell r="GJ21">
            <v>0</v>
          </cell>
          <cell r="GK21">
            <v>1903627.05</v>
          </cell>
          <cell r="GL21">
            <v>559051.03</v>
          </cell>
          <cell r="GM21">
            <v>1863064.35</v>
          </cell>
          <cell r="GN21">
            <v>68504.070000000007</v>
          </cell>
          <cell r="GO21">
            <v>30321.41</v>
          </cell>
          <cell r="GP21">
            <v>0</v>
          </cell>
          <cell r="GQ21">
            <v>0</v>
          </cell>
          <cell r="GR21">
            <v>149978.15</v>
          </cell>
          <cell r="GS21">
            <v>32743.01</v>
          </cell>
          <cell r="GT21">
            <v>15019.14</v>
          </cell>
          <cell r="GU21">
            <v>63013.02</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208944</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2778591.32</v>
          </cell>
          <cell r="KF21">
            <v>833893.42</v>
          </cell>
          <cell r="KG21">
            <v>2133868.8199999998</v>
          </cell>
          <cell r="KH21">
            <v>343665.11</v>
          </cell>
          <cell r="KI21">
            <v>30321.41</v>
          </cell>
          <cell r="KJ21">
            <v>7764.32</v>
          </cell>
          <cell r="KK21">
            <v>208944</v>
          </cell>
        </row>
        <row r="22">
          <cell r="A22">
            <v>19</v>
          </cell>
          <cell r="B22">
            <v>355</v>
          </cell>
          <cell r="C22" t="str">
            <v>Ar-We-Va Comm School District</v>
          </cell>
          <cell r="D22">
            <v>1267617.04</v>
          </cell>
          <cell r="E22">
            <v>348453.43</v>
          </cell>
          <cell r="F22">
            <v>762603.3</v>
          </cell>
          <cell r="G22">
            <v>93937.13</v>
          </cell>
          <cell r="H22">
            <v>57103.75</v>
          </cell>
          <cell r="I22">
            <v>1022</v>
          </cell>
          <cell r="J22">
            <v>0</v>
          </cell>
          <cell r="K22">
            <v>0</v>
          </cell>
          <cell r="L22">
            <v>0</v>
          </cell>
          <cell r="M22">
            <v>0</v>
          </cell>
          <cell r="N22">
            <v>0</v>
          </cell>
          <cell r="O22">
            <v>0</v>
          </cell>
          <cell r="P22">
            <v>0</v>
          </cell>
          <cell r="Q22">
            <v>0</v>
          </cell>
          <cell r="R22">
            <v>23695.91</v>
          </cell>
          <cell r="S22">
            <v>6675.05</v>
          </cell>
          <cell r="T22">
            <v>0</v>
          </cell>
          <cell r="U22">
            <v>1049.5899999999999</v>
          </cell>
          <cell r="V22">
            <v>0</v>
          </cell>
          <cell r="W22">
            <v>0</v>
          </cell>
          <cell r="X22">
            <v>0</v>
          </cell>
          <cell r="Y22">
            <v>4234</v>
          </cell>
          <cell r="Z22">
            <v>714.14</v>
          </cell>
          <cell r="AA22">
            <v>0</v>
          </cell>
          <cell r="AB22">
            <v>1099</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57404.06</v>
          </cell>
          <cell r="BW22">
            <v>16207.69</v>
          </cell>
          <cell r="BX22">
            <v>0</v>
          </cell>
          <cell r="BY22">
            <v>0</v>
          </cell>
          <cell r="BZ22">
            <v>0</v>
          </cell>
          <cell r="CA22">
            <v>0</v>
          </cell>
          <cell r="CB22">
            <v>0</v>
          </cell>
          <cell r="CC22">
            <v>0</v>
          </cell>
          <cell r="CD22">
            <v>0</v>
          </cell>
          <cell r="CE22">
            <v>3575.28</v>
          </cell>
          <cell r="CF22">
            <v>358.74</v>
          </cell>
          <cell r="CG22">
            <v>0</v>
          </cell>
          <cell r="CH22">
            <v>0</v>
          </cell>
          <cell r="CI22">
            <v>0</v>
          </cell>
          <cell r="CJ22">
            <v>0</v>
          </cell>
          <cell r="CK22">
            <v>0</v>
          </cell>
          <cell r="CL22">
            <v>479.91</v>
          </cell>
          <cell r="CM22">
            <v>311.08</v>
          </cell>
          <cell r="CN22">
            <v>0</v>
          </cell>
          <cell r="CO22">
            <v>0</v>
          </cell>
          <cell r="CP22">
            <v>0</v>
          </cell>
          <cell r="CQ22">
            <v>0</v>
          </cell>
          <cell r="CR22">
            <v>0</v>
          </cell>
          <cell r="CS22">
            <v>1762.75</v>
          </cell>
          <cell r="CT22">
            <v>0</v>
          </cell>
          <cell r="CU22">
            <v>0</v>
          </cell>
          <cell r="CV22">
            <v>0</v>
          </cell>
          <cell r="CW22">
            <v>0</v>
          </cell>
          <cell r="CX22">
            <v>7327.55</v>
          </cell>
          <cell r="CY22">
            <v>2672.45</v>
          </cell>
          <cell r="CZ22">
            <v>0</v>
          </cell>
          <cell r="DA22">
            <v>0</v>
          </cell>
          <cell r="DB22">
            <v>0</v>
          </cell>
          <cell r="DC22">
            <v>0</v>
          </cell>
          <cell r="DD22">
            <v>0</v>
          </cell>
          <cell r="DE22">
            <v>0</v>
          </cell>
          <cell r="DF22">
            <v>0</v>
          </cell>
          <cell r="DG22">
            <v>16656.95</v>
          </cell>
          <cell r="DH22">
            <v>2611.02</v>
          </cell>
          <cell r="DI22">
            <v>0</v>
          </cell>
          <cell r="DJ22">
            <v>3027</v>
          </cell>
          <cell r="DK22">
            <v>0</v>
          </cell>
          <cell r="DL22">
            <v>0</v>
          </cell>
          <cell r="DM22">
            <v>0</v>
          </cell>
          <cell r="DN22">
            <v>52129.61</v>
          </cell>
          <cell r="DO22">
            <v>136</v>
          </cell>
          <cell r="DP22">
            <v>0</v>
          </cell>
          <cell r="DQ22">
            <v>0</v>
          </cell>
          <cell r="DR22">
            <v>0</v>
          </cell>
          <cell r="DS22">
            <v>0</v>
          </cell>
          <cell r="DT22">
            <v>0</v>
          </cell>
          <cell r="DU22">
            <v>299</v>
          </cell>
          <cell r="DV22">
            <v>0</v>
          </cell>
          <cell r="DW22">
            <v>0</v>
          </cell>
          <cell r="DX22">
            <v>0</v>
          </cell>
          <cell r="DY22">
            <v>0</v>
          </cell>
          <cell r="DZ22">
            <v>86125.03</v>
          </cell>
          <cell r="EA22">
            <v>28816.12</v>
          </cell>
          <cell r="EB22">
            <v>3519.86</v>
          </cell>
          <cell r="EC22">
            <v>1079.54</v>
          </cell>
          <cell r="ED22">
            <v>0</v>
          </cell>
          <cell r="EE22">
            <v>568</v>
          </cell>
          <cell r="EF22">
            <v>0</v>
          </cell>
          <cell r="EG22">
            <v>68200</v>
          </cell>
          <cell r="EH22">
            <v>11694.97</v>
          </cell>
          <cell r="EI22">
            <v>1362.91</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1872</v>
          </cell>
          <cell r="FR22">
            <v>1550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1267617.04</v>
          </cell>
          <cell r="GL22">
            <v>348453.43</v>
          </cell>
          <cell r="GM22">
            <v>762603.3</v>
          </cell>
          <cell r="GN22">
            <v>93937.13</v>
          </cell>
          <cell r="GO22">
            <v>57103.75</v>
          </cell>
          <cell r="GP22">
            <v>1022</v>
          </cell>
          <cell r="GQ22">
            <v>0</v>
          </cell>
          <cell r="GR22">
            <v>82385.460000000006</v>
          </cell>
          <cell r="GS22">
            <v>14987.22</v>
          </cell>
          <cell r="GT22">
            <v>49475.21</v>
          </cell>
          <cell r="GU22">
            <v>35646.46</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139411</v>
          </cell>
          <cell r="IV22">
            <v>0</v>
          </cell>
          <cell r="IW22">
            <v>0</v>
          </cell>
          <cell r="IX22">
            <v>0</v>
          </cell>
          <cell r="IY22">
            <v>0</v>
          </cell>
          <cell r="IZ22">
            <v>0</v>
          </cell>
          <cell r="JA22">
            <v>0</v>
          </cell>
          <cell r="JB22">
            <v>181380.58</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1676719.06</v>
          </cell>
          <cell r="KF22">
            <v>455106.07</v>
          </cell>
          <cell r="KG22">
            <v>932437.86</v>
          </cell>
          <cell r="KH22">
            <v>257830.68</v>
          </cell>
          <cell r="KI22">
            <v>70034.7</v>
          </cell>
          <cell r="KJ22">
            <v>4617</v>
          </cell>
          <cell r="KK22">
            <v>320791.58</v>
          </cell>
        </row>
        <row r="23">
          <cell r="A23">
            <v>20</v>
          </cell>
          <cell r="B23">
            <v>387</v>
          </cell>
          <cell r="C23" t="str">
            <v>Atlantic Comm School District</v>
          </cell>
          <cell r="D23">
            <v>8201948.3799999999</v>
          </cell>
          <cell r="E23">
            <v>2392494.0699999998</v>
          </cell>
          <cell r="F23">
            <v>947767.35</v>
          </cell>
          <cell r="G23">
            <v>480257.44</v>
          </cell>
          <cell r="H23">
            <v>807394.77</v>
          </cell>
          <cell r="I23">
            <v>0</v>
          </cell>
          <cell r="J23">
            <v>0</v>
          </cell>
          <cell r="K23">
            <v>13446</v>
          </cell>
          <cell r="L23">
            <v>7886.11</v>
          </cell>
          <cell r="M23">
            <v>0</v>
          </cell>
          <cell r="N23">
            <v>0</v>
          </cell>
          <cell r="O23">
            <v>0</v>
          </cell>
          <cell r="P23">
            <v>0</v>
          </cell>
          <cell r="Q23">
            <v>0</v>
          </cell>
          <cell r="R23">
            <v>227697.76</v>
          </cell>
          <cell r="S23">
            <v>77643.490000000005</v>
          </cell>
          <cell r="T23">
            <v>6261.76</v>
          </cell>
          <cell r="U23">
            <v>160.63999999999999</v>
          </cell>
          <cell r="V23">
            <v>0</v>
          </cell>
          <cell r="W23">
            <v>0</v>
          </cell>
          <cell r="X23">
            <v>0</v>
          </cell>
          <cell r="Y23">
            <v>177115.66</v>
          </cell>
          <cell r="Z23">
            <v>60620.01</v>
          </cell>
          <cell r="AA23">
            <v>0</v>
          </cell>
          <cell r="AB23">
            <v>13634.58</v>
          </cell>
          <cell r="AC23">
            <v>8710.7900000000009</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416947.1</v>
          </cell>
          <cell r="BW23">
            <v>114987.6</v>
          </cell>
          <cell r="BX23">
            <v>31400.05</v>
          </cell>
          <cell r="BY23">
            <v>10077.370000000001</v>
          </cell>
          <cell r="BZ23">
            <v>0</v>
          </cell>
          <cell r="CA23">
            <v>0</v>
          </cell>
          <cell r="CB23">
            <v>0</v>
          </cell>
          <cell r="CC23">
            <v>138118.17000000001</v>
          </cell>
          <cell r="CD23">
            <v>34788.589999999997</v>
          </cell>
          <cell r="CE23">
            <v>0</v>
          </cell>
          <cell r="CF23">
            <v>6990.21</v>
          </cell>
          <cell r="CG23">
            <v>0</v>
          </cell>
          <cell r="CH23">
            <v>0</v>
          </cell>
          <cell r="CI23">
            <v>0</v>
          </cell>
          <cell r="CJ23">
            <v>137491.10999999999</v>
          </cell>
          <cell r="CK23">
            <v>45324.61</v>
          </cell>
          <cell r="CL23">
            <v>87913.17</v>
          </cell>
          <cell r="CM23">
            <v>38191.910000000003</v>
          </cell>
          <cell r="CN23">
            <v>0</v>
          </cell>
          <cell r="CO23">
            <v>0</v>
          </cell>
          <cell r="CP23">
            <v>0</v>
          </cell>
          <cell r="CQ23">
            <v>0</v>
          </cell>
          <cell r="CR23">
            <v>0</v>
          </cell>
          <cell r="CS23">
            <v>7693.5</v>
          </cell>
          <cell r="CT23">
            <v>0</v>
          </cell>
          <cell r="CU23">
            <v>0</v>
          </cell>
          <cell r="CV23">
            <v>0</v>
          </cell>
          <cell r="CW23">
            <v>0</v>
          </cell>
          <cell r="CX23">
            <v>0</v>
          </cell>
          <cell r="CY23">
            <v>0</v>
          </cell>
          <cell r="CZ23">
            <v>0</v>
          </cell>
          <cell r="DA23">
            <v>0</v>
          </cell>
          <cell r="DB23">
            <v>0</v>
          </cell>
          <cell r="DC23">
            <v>0</v>
          </cell>
          <cell r="DD23">
            <v>0</v>
          </cell>
          <cell r="DE23">
            <v>0</v>
          </cell>
          <cell r="DF23">
            <v>0</v>
          </cell>
          <cell r="DG23">
            <v>71493.77</v>
          </cell>
          <cell r="DH23">
            <v>1369.37</v>
          </cell>
          <cell r="DI23">
            <v>0</v>
          </cell>
          <cell r="DJ23">
            <v>2583.1999999999998</v>
          </cell>
          <cell r="DK23">
            <v>0</v>
          </cell>
          <cell r="DL23">
            <v>327413.09999999998</v>
          </cell>
          <cell r="DM23">
            <v>91490.65</v>
          </cell>
          <cell r="DN23">
            <v>2714.24</v>
          </cell>
          <cell r="DO23">
            <v>202.11</v>
          </cell>
          <cell r="DP23">
            <v>0</v>
          </cell>
          <cell r="DQ23">
            <v>2302</v>
          </cell>
          <cell r="DR23">
            <v>0</v>
          </cell>
          <cell r="DS23">
            <v>0</v>
          </cell>
          <cell r="DT23">
            <v>0</v>
          </cell>
          <cell r="DU23">
            <v>1393</v>
          </cell>
          <cell r="DV23">
            <v>0</v>
          </cell>
          <cell r="DW23">
            <v>0</v>
          </cell>
          <cell r="DX23">
            <v>0</v>
          </cell>
          <cell r="DY23">
            <v>0</v>
          </cell>
          <cell r="DZ23">
            <v>734210.34</v>
          </cell>
          <cell r="EA23">
            <v>285862.28999999998</v>
          </cell>
          <cell r="EB23">
            <v>23845.61</v>
          </cell>
          <cell r="EC23">
            <v>5569.78</v>
          </cell>
          <cell r="ED23">
            <v>0</v>
          </cell>
          <cell r="EE23">
            <v>0</v>
          </cell>
          <cell r="EF23">
            <v>0</v>
          </cell>
          <cell r="EG23">
            <v>89708.58</v>
          </cell>
          <cell r="EH23">
            <v>42706.67</v>
          </cell>
          <cell r="EI23">
            <v>13416.19</v>
          </cell>
          <cell r="EJ23">
            <v>5027.6000000000004</v>
          </cell>
          <cell r="EK23">
            <v>2103.12</v>
          </cell>
          <cell r="EL23">
            <v>1369.25</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11288.19</v>
          </cell>
          <cell r="FL23">
            <v>0</v>
          </cell>
          <cell r="FM23">
            <v>0</v>
          </cell>
          <cell r="FN23">
            <v>0</v>
          </cell>
          <cell r="FO23">
            <v>0</v>
          </cell>
          <cell r="FP23">
            <v>0</v>
          </cell>
          <cell r="FQ23">
            <v>0</v>
          </cell>
          <cell r="FR23">
            <v>1452.72</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365944.06</v>
          </cell>
          <cell r="GS23">
            <v>89461.59</v>
          </cell>
          <cell r="GT23">
            <v>31325.59</v>
          </cell>
          <cell r="GU23">
            <v>93175.33</v>
          </cell>
          <cell r="GV23">
            <v>0</v>
          </cell>
          <cell r="GW23">
            <v>970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645764</v>
          </cell>
          <cell r="IV23">
            <v>0</v>
          </cell>
          <cell r="IW23">
            <v>0</v>
          </cell>
          <cell r="IX23">
            <v>0</v>
          </cell>
          <cell r="IY23">
            <v>0</v>
          </cell>
          <cell r="IZ23">
            <v>0</v>
          </cell>
          <cell r="JA23">
            <v>0</v>
          </cell>
          <cell r="JB23">
            <v>182289</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11332758.880000001</v>
          </cell>
          <cell r="KF23">
            <v>3443509.45</v>
          </cell>
          <cell r="KG23">
            <v>1404509.04</v>
          </cell>
          <cell r="KH23">
            <v>1080668.27</v>
          </cell>
          <cell r="KI23">
            <v>820093.32</v>
          </cell>
          <cell r="KJ23">
            <v>7224.45</v>
          </cell>
          <cell r="KK23">
            <v>828053</v>
          </cell>
        </row>
        <row r="24">
          <cell r="A24">
            <v>21</v>
          </cell>
          <cell r="B24">
            <v>414</v>
          </cell>
          <cell r="C24" t="str">
            <v>Audubon Comm School District</v>
          </cell>
          <cell r="D24">
            <v>3072349.74</v>
          </cell>
          <cell r="E24">
            <v>838049.35</v>
          </cell>
          <cell r="F24">
            <v>450151.66</v>
          </cell>
          <cell r="G24">
            <v>186306.86</v>
          </cell>
          <cell r="H24">
            <v>121450.28</v>
          </cell>
          <cell r="I24">
            <v>1909.28</v>
          </cell>
          <cell r="J24">
            <v>0</v>
          </cell>
          <cell r="K24">
            <v>50600.98</v>
          </cell>
          <cell r="L24">
            <v>9743.32</v>
          </cell>
          <cell r="M24">
            <v>0</v>
          </cell>
          <cell r="N24">
            <v>0</v>
          </cell>
          <cell r="O24">
            <v>0</v>
          </cell>
          <cell r="P24">
            <v>0</v>
          </cell>
          <cell r="Q24">
            <v>0</v>
          </cell>
          <cell r="R24">
            <v>96449.53</v>
          </cell>
          <cell r="S24">
            <v>27320.09</v>
          </cell>
          <cell r="T24">
            <v>905</v>
          </cell>
          <cell r="U24">
            <v>516.4</v>
          </cell>
          <cell r="V24">
            <v>0</v>
          </cell>
          <cell r="W24">
            <v>0</v>
          </cell>
          <cell r="X24">
            <v>0</v>
          </cell>
          <cell r="Y24">
            <v>31316.400000000001</v>
          </cell>
          <cell r="Z24">
            <v>9572.0400000000009</v>
          </cell>
          <cell r="AA24">
            <v>215</v>
          </cell>
          <cell r="AB24">
            <v>1464.59</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171221.41</v>
          </cell>
          <cell r="BW24">
            <v>42389.19</v>
          </cell>
          <cell r="BX24">
            <v>17571.09</v>
          </cell>
          <cell r="BY24">
            <v>35.619999999999997</v>
          </cell>
          <cell r="BZ24">
            <v>0</v>
          </cell>
          <cell r="CA24">
            <v>0</v>
          </cell>
          <cell r="CB24">
            <v>0</v>
          </cell>
          <cell r="CC24">
            <v>34966.120000000003</v>
          </cell>
          <cell r="CD24">
            <v>12474.95</v>
          </cell>
          <cell r="CE24">
            <v>1260.2</v>
          </cell>
          <cell r="CF24">
            <v>2830.3</v>
          </cell>
          <cell r="CG24">
            <v>0</v>
          </cell>
          <cell r="CH24">
            <v>0</v>
          </cell>
          <cell r="CI24">
            <v>0</v>
          </cell>
          <cell r="CJ24">
            <v>56778.47</v>
          </cell>
          <cell r="CK24">
            <v>16150.38</v>
          </cell>
          <cell r="CL24">
            <v>22443.13</v>
          </cell>
          <cell r="CM24">
            <v>11797.53</v>
          </cell>
          <cell r="CN24">
            <v>20207.23</v>
          </cell>
          <cell r="CO24">
            <v>0</v>
          </cell>
          <cell r="CP24">
            <v>0</v>
          </cell>
          <cell r="CQ24">
            <v>0</v>
          </cell>
          <cell r="CR24">
            <v>0</v>
          </cell>
          <cell r="CS24">
            <v>2751</v>
          </cell>
          <cell r="CT24">
            <v>0</v>
          </cell>
          <cell r="CU24">
            <v>0</v>
          </cell>
          <cell r="CV24">
            <v>0</v>
          </cell>
          <cell r="CW24">
            <v>0</v>
          </cell>
          <cell r="CX24">
            <v>0</v>
          </cell>
          <cell r="CY24">
            <v>0</v>
          </cell>
          <cell r="CZ24">
            <v>0</v>
          </cell>
          <cell r="DA24">
            <v>0</v>
          </cell>
          <cell r="DB24">
            <v>0</v>
          </cell>
          <cell r="DC24">
            <v>0</v>
          </cell>
          <cell r="DD24">
            <v>0</v>
          </cell>
          <cell r="DE24">
            <v>0</v>
          </cell>
          <cell r="DF24">
            <v>0</v>
          </cell>
          <cell r="DG24">
            <v>17805.64</v>
          </cell>
          <cell r="DH24">
            <v>0</v>
          </cell>
          <cell r="DI24">
            <v>0</v>
          </cell>
          <cell r="DJ24">
            <v>0</v>
          </cell>
          <cell r="DK24">
            <v>0</v>
          </cell>
          <cell r="DL24">
            <v>169201</v>
          </cell>
          <cell r="DM24">
            <v>30603.34</v>
          </cell>
          <cell r="DN24">
            <v>3508.67</v>
          </cell>
          <cell r="DO24">
            <v>1578.7</v>
          </cell>
          <cell r="DP24">
            <v>0</v>
          </cell>
          <cell r="DQ24">
            <v>0</v>
          </cell>
          <cell r="DR24">
            <v>0</v>
          </cell>
          <cell r="DS24">
            <v>0</v>
          </cell>
          <cell r="DT24">
            <v>0</v>
          </cell>
          <cell r="DU24">
            <v>514</v>
          </cell>
          <cell r="DV24">
            <v>0</v>
          </cell>
          <cell r="DW24">
            <v>0</v>
          </cell>
          <cell r="DX24">
            <v>0</v>
          </cell>
          <cell r="DY24">
            <v>0</v>
          </cell>
          <cell r="DZ24">
            <v>249587.65</v>
          </cell>
          <cell r="EA24">
            <v>66809.38</v>
          </cell>
          <cell r="EB24">
            <v>0</v>
          </cell>
          <cell r="EC24">
            <v>3115.33</v>
          </cell>
          <cell r="ED24">
            <v>0</v>
          </cell>
          <cell r="EE24">
            <v>909</v>
          </cell>
          <cell r="EF24">
            <v>0</v>
          </cell>
          <cell r="EG24">
            <v>109072</v>
          </cell>
          <cell r="EH24">
            <v>31616.75</v>
          </cell>
          <cell r="EI24">
            <v>32777.78</v>
          </cell>
          <cell r="EJ24">
            <v>15935.01</v>
          </cell>
          <cell r="EK24">
            <v>0</v>
          </cell>
          <cell r="EL24">
            <v>0</v>
          </cell>
          <cell r="EM24">
            <v>0</v>
          </cell>
          <cell r="EN24">
            <v>0</v>
          </cell>
          <cell r="EO24">
            <v>0</v>
          </cell>
          <cell r="EP24">
            <v>0</v>
          </cell>
          <cell r="EQ24">
            <v>0</v>
          </cell>
          <cell r="ER24">
            <v>0</v>
          </cell>
          <cell r="ES24">
            <v>0</v>
          </cell>
          <cell r="ET24">
            <v>0</v>
          </cell>
          <cell r="EU24">
            <v>0</v>
          </cell>
          <cell r="EV24">
            <v>0</v>
          </cell>
          <cell r="EW24">
            <v>1582.5</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895</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5635.98</v>
          </cell>
          <cell r="GL24">
            <v>963.19</v>
          </cell>
          <cell r="GM24">
            <v>294043.39</v>
          </cell>
          <cell r="GN24">
            <v>1728.95</v>
          </cell>
          <cell r="GO24">
            <v>0</v>
          </cell>
          <cell r="GP24">
            <v>0</v>
          </cell>
          <cell r="GQ24">
            <v>0</v>
          </cell>
          <cell r="GR24">
            <v>153082.14000000001</v>
          </cell>
          <cell r="GS24">
            <v>31089.119999999999</v>
          </cell>
          <cell r="GT24">
            <v>18803.78</v>
          </cell>
          <cell r="GU24">
            <v>94334.36</v>
          </cell>
          <cell r="GV24">
            <v>103000</v>
          </cell>
          <cell r="GW24">
            <v>165</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226097</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7443.72</v>
          </cell>
          <cell r="KE24">
            <v>4414512.12</v>
          </cell>
          <cell r="KF24">
            <v>1187611.23</v>
          </cell>
          <cell r="KG24">
            <v>739545.19</v>
          </cell>
          <cell r="KH24">
            <v>427242.84</v>
          </cell>
          <cell r="KI24">
            <v>267429.23</v>
          </cell>
          <cell r="KJ24">
            <v>2983.28</v>
          </cell>
          <cell r="KK24">
            <v>233540.72</v>
          </cell>
        </row>
        <row r="25">
          <cell r="A25">
            <v>22</v>
          </cell>
          <cell r="B25">
            <v>441</v>
          </cell>
          <cell r="C25" t="str">
            <v>AHSTW Comm School District</v>
          </cell>
          <cell r="D25">
            <v>3979672.03</v>
          </cell>
          <cell r="E25">
            <v>1132551.6599999999</v>
          </cell>
          <cell r="F25">
            <v>1394728.75</v>
          </cell>
          <cell r="G25">
            <v>321531.17</v>
          </cell>
          <cell r="H25">
            <v>95032.14</v>
          </cell>
          <cell r="I25">
            <v>2276</v>
          </cell>
          <cell r="J25">
            <v>0</v>
          </cell>
          <cell r="K25">
            <v>0</v>
          </cell>
          <cell r="L25">
            <v>0</v>
          </cell>
          <cell r="M25">
            <v>15010.61</v>
          </cell>
          <cell r="N25">
            <v>0</v>
          </cell>
          <cell r="O25">
            <v>0</v>
          </cell>
          <cell r="P25">
            <v>0</v>
          </cell>
          <cell r="Q25">
            <v>0</v>
          </cell>
          <cell r="R25">
            <v>148466.73000000001</v>
          </cell>
          <cell r="S25">
            <v>44581.91</v>
          </cell>
          <cell r="T25">
            <v>802.39</v>
          </cell>
          <cell r="U25">
            <v>0</v>
          </cell>
          <cell r="V25">
            <v>0</v>
          </cell>
          <cell r="W25">
            <v>0</v>
          </cell>
          <cell r="X25">
            <v>0</v>
          </cell>
          <cell r="Y25">
            <v>46417.23</v>
          </cell>
          <cell r="Z25">
            <v>7712.31</v>
          </cell>
          <cell r="AA25">
            <v>80</v>
          </cell>
          <cell r="AB25">
            <v>5295.43</v>
          </cell>
          <cell r="AC25">
            <v>13885.32</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190857.03</v>
          </cell>
          <cell r="BW25">
            <v>53501.53</v>
          </cell>
          <cell r="BX25">
            <v>1432.81</v>
          </cell>
          <cell r="BY25">
            <v>235.98</v>
          </cell>
          <cell r="BZ25">
            <v>0</v>
          </cell>
          <cell r="CA25">
            <v>0</v>
          </cell>
          <cell r="CB25">
            <v>0</v>
          </cell>
          <cell r="CC25">
            <v>24721.82</v>
          </cell>
          <cell r="CD25">
            <v>4204.5200000000004</v>
          </cell>
          <cell r="CE25">
            <v>8250</v>
          </cell>
          <cell r="CF25">
            <v>2751.3</v>
          </cell>
          <cell r="CG25">
            <v>0</v>
          </cell>
          <cell r="CH25">
            <v>0</v>
          </cell>
          <cell r="CI25">
            <v>0</v>
          </cell>
          <cell r="CJ25">
            <v>38076.019999999997</v>
          </cell>
          <cell r="CK25">
            <v>14432.03</v>
          </cell>
          <cell r="CL25">
            <v>0</v>
          </cell>
          <cell r="CM25">
            <v>0</v>
          </cell>
          <cell r="CN25">
            <v>0</v>
          </cell>
          <cell r="CO25">
            <v>0</v>
          </cell>
          <cell r="CP25">
            <v>0</v>
          </cell>
          <cell r="CQ25">
            <v>0</v>
          </cell>
          <cell r="CR25">
            <v>0</v>
          </cell>
          <cell r="CS25">
            <v>9588.49</v>
          </cell>
          <cell r="CT25">
            <v>0</v>
          </cell>
          <cell r="CU25">
            <v>0</v>
          </cell>
          <cell r="CV25">
            <v>0</v>
          </cell>
          <cell r="CW25">
            <v>0</v>
          </cell>
          <cell r="CX25">
            <v>0</v>
          </cell>
          <cell r="CY25">
            <v>0</v>
          </cell>
          <cell r="CZ25">
            <v>0</v>
          </cell>
          <cell r="DA25">
            <v>0</v>
          </cell>
          <cell r="DB25">
            <v>0</v>
          </cell>
          <cell r="DC25">
            <v>0</v>
          </cell>
          <cell r="DD25">
            <v>0</v>
          </cell>
          <cell r="DE25">
            <v>0</v>
          </cell>
          <cell r="DF25">
            <v>0</v>
          </cell>
          <cell r="DG25">
            <v>27223.52</v>
          </cell>
          <cell r="DH25">
            <v>2723.35</v>
          </cell>
          <cell r="DI25">
            <v>0</v>
          </cell>
          <cell r="DJ25">
            <v>8794.3799999999992</v>
          </cell>
          <cell r="DK25">
            <v>0</v>
          </cell>
          <cell r="DL25">
            <v>172893.97</v>
          </cell>
          <cell r="DM25">
            <v>55985.45</v>
          </cell>
          <cell r="DN25">
            <v>1132.1400000000001</v>
          </cell>
          <cell r="DO25">
            <v>509.95</v>
          </cell>
          <cell r="DP25">
            <v>0</v>
          </cell>
          <cell r="DQ25">
            <v>2692</v>
          </cell>
          <cell r="DR25">
            <v>0</v>
          </cell>
          <cell r="DS25">
            <v>0</v>
          </cell>
          <cell r="DT25">
            <v>0</v>
          </cell>
          <cell r="DU25">
            <v>796</v>
          </cell>
          <cell r="DV25">
            <v>0</v>
          </cell>
          <cell r="DW25">
            <v>0</v>
          </cell>
          <cell r="DX25">
            <v>0</v>
          </cell>
          <cell r="DY25">
            <v>0</v>
          </cell>
          <cell r="DZ25">
            <v>344535.47</v>
          </cell>
          <cell r="EA25">
            <v>117752.99</v>
          </cell>
          <cell r="EB25">
            <v>9935.44</v>
          </cell>
          <cell r="EC25">
            <v>197.31</v>
          </cell>
          <cell r="ED25">
            <v>0</v>
          </cell>
          <cell r="EE25">
            <v>2948</v>
          </cell>
          <cell r="EF25">
            <v>0</v>
          </cell>
          <cell r="EG25">
            <v>125955.74</v>
          </cell>
          <cell r="EH25">
            <v>47777.29</v>
          </cell>
          <cell r="EI25">
            <v>5768.03</v>
          </cell>
          <cell r="EJ25">
            <v>333.53</v>
          </cell>
          <cell r="EK25">
            <v>0</v>
          </cell>
          <cell r="EL25">
            <v>1005</v>
          </cell>
          <cell r="EM25">
            <v>0</v>
          </cell>
          <cell r="EN25">
            <v>0</v>
          </cell>
          <cell r="EO25">
            <v>0</v>
          </cell>
          <cell r="EP25">
            <v>0</v>
          </cell>
          <cell r="EQ25">
            <v>0</v>
          </cell>
          <cell r="ER25">
            <v>0</v>
          </cell>
          <cell r="ES25">
            <v>0</v>
          </cell>
          <cell r="ET25">
            <v>0</v>
          </cell>
          <cell r="EU25">
            <v>0</v>
          </cell>
          <cell r="EV25">
            <v>0</v>
          </cell>
          <cell r="EW25">
            <v>0</v>
          </cell>
          <cell r="EX25">
            <v>438.65</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21508.45</v>
          </cell>
          <cell r="FS25">
            <v>0</v>
          </cell>
          <cell r="FT25">
            <v>0</v>
          </cell>
          <cell r="FU25">
            <v>0</v>
          </cell>
          <cell r="FV25">
            <v>0</v>
          </cell>
          <cell r="FW25">
            <v>17940.89</v>
          </cell>
          <cell r="FX25">
            <v>7030.72</v>
          </cell>
          <cell r="FY25">
            <v>751.06</v>
          </cell>
          <cell r="FZ25">
            <v>218.53</v>
          </cell>
          <cell r="GA25">
            <v>0</v>
          </cell>
          <cell r="GB25">
            <v>345</v>
          </cell>
          <cell r="GC25">
            <v>0</v>
          </cell>
          <cell r="GD25">
            <v>0</v>
          </cell>
          <cell r="GE25">
            <v>0</v>
          </cell>
          <cell r="GF25">
            <v>0</v>
          </cell>
          <cell r="GG25">
            <v>0</v>
          </cell>
          <cell r="GH25">
            <v>0</v>
          </cell>
          <cell r="GI25">
            <v>0</v>
          </cell>
          <cell r="GJ25">
            <v>0</v>
          </cell>
          <cell r="GK25">
            <v>240</v>
          </cell>
          <cell r="GL25">
            <v>35.340000000000003</v>
          </cell>
          <cell r="GM25">
            <v>722769.49</v>
          </cell>
          <cell r="GN25">
            <v>22448.98</v>
          </cell>
          <cell r="GO25">
            <v>2384.21</v>
          </cell>
          <cell r="GP25">
            <v>0</v>
          </cell>
          <cell r="GQ25">
            <v>0</v>
          </cell>
          <cell r="GR25">
            <v>216078.52</v>
          </cell>
          <cell r="GS25">
            <v>35215.019999999997</v>
          </cell>
          <cell r="GT25">
            <v>18690.43</v>
          </cell>
          <cell r="GU25">
            <v>133896.12</v>
          </cell>
          <cell r="GV25">
            <v>0</v>
          </cell>
          <cell r="GW25">
            <v>3719.7</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354299</v>
          </cell>
          <cell r="IV25">
            <v>0</v>
          </cell>
          <cell r="IW25">
            <v>0</v>
          </cell>
          <cell r="IX25">
            <v>0</v>
          </cell>
          <cell r="IY25">
            <v>0</v>
          </cell>
          <cell r="IZ25">
            <v>0</v>
          </cell>
          <cell r="JA25">
            <v>0</v>
          </cell>
          <cell r="JB25">
            <v>1015</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5593235.9400000004</v>
          </cell>
          <cell r="KF25">
            <v>1612307.08</v>
          </cell>
          <cell r="KG25">
            <v>1624250.09</v>
          </cell>
          <cell r="KH25">
            <v>691679.52</v>
          </cell>
          <cell r="KI25">
            <v>126482.43</v>
          </cell>
          <cell r="KJ25">
            <v>21780.080000000002</v>
          </cell>
          <cell r="KK25">
            <v>355314</v>
          </cell>
        </row>
        <row r="26">
          <cell r="A26">
            <v>23</v>
          </cell>
          <cell r="B26">
            <v>472</v>
          </cell>
          <cell r="C26" t="str">
            <v>Ballard Comm School District</v>
          </cell>
          <cell r="D26">
            <v>9896401.2699999996</v>
          </cell>
          <cell r="E26">
            <v>2895065.65</v>
          </cell>
          <cell r="F26">
            <v>1415988.28</v>
          </cell>
          <cell r="G26">
            <v>322917.32</v>
          </cell>
          <cell r="H26">
            <v>20941.72</v>
          </cell>
          <cell r="I26">
            <v>5446.35</v>
          </cell>
          <cell r="J26">
            <v>0</v>
          </cell>
          <cell r="K26">
            <v>0</v>
          </cell>
          <cell r="L26">
            <v>0</v>
          </cell>
          <cell r="M26">
            <v>0</v>
          </cell>
          <cell r="N26">
            <v>0</v>
          </cell>
          <cell r="O26">
            <v>0</v>
          </cell>
          <cell r="P26">
            <v>0</v>
          </cell>
          <cell r="Q26">
            <v>0</v>
          </cell>
          <cell r="R26">
            <v>330830.86</v>
          </cell>
          <cell r="S26">
            <v>94591.43</v>
          </cell>
          <cell r="T26">
            <v>16406.41</v>
          </cell>
          <cell r="U26">
            <v>5950.94</v>
          </cell>
          <cell r="V26">
            <v>0</v>
          </cell>
          <cell r="W26">
            <v>268</v>
          </cell>
          <cell r="X26">
            <v>0</v>
          </cell>
          <cell r="Y26">
            <v>211421.93</v>
          </cell>
          <cell r="Z26">
            <v>73462.850000000006</v>
          </cell>
          <cell r="AA26">
            <v>0</v>
          </cell>
          <cell r="AB26">
            <v>1903.57</v>
          </cell>
          <cell r="AC26">
            <v>0</v>
          </cell>
          <cell r="AD26">
            <v>0</v>
          </cell>
          <cell r="AE26">
            <v>0</v>
          </cell>
          <cell r="AF26">
            <v>0</v>
          </cell>
          <cell r="AG26">
            <v>0</v>
          </cell>
          <cell r="AH26">
            <v>10000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1860</v>
          </cell>
          <cell r="BW26">
            <v>317.89999999999998</v>
          </cell>
          <cell r="BX26">
            <v>46413.67</v>
          </cell>
          <cell r="BY26">
            <v>13976.6</v>
          </cell>
          <cell r="BZ26">
            <v>0</v>
          </cell>
          <cell r="CA26">
            <v>568</v>
          </cell>
          <cell r="CB26">
            <v>0</v>
          </cell>
          <cell r="CC26">
            <v>56514.97</v>
          </cell>
          <cell r="CD26">
            <v>28784.35</v>
          </cell>
          <cell r="CE26">
            <v>0</v>
          </cell>
          <cell r="CF26">
            <v>5268.55</v>
          </cell>
          <cell r="CG26">
            <v>179.99</v>
          </cell>
          <cell r="CH26">
            <v>0</v>
          </cell>
          <cell r="CI26">
            <v>0</v>
          </cell>
          <cell r="CJ26">
            <v>0</v>
          </cell>
          <cell r="CK26">
            <v>0</v>
          </cell>
          <cell r="CL26">
            <v>3709.34</v>
          </cell>
          <cell r="CM26">
            <v>24786.18</v>
          </cell>
          <cell r="CN26">
            <v>430.37</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64270.81</v>
          </cell>
          <cell r="DH26">
            <v>3739.27</v>
          </cell>
          <cell r="DI26">
            <v>325.54000000000002</v>
          </cell>
          <cell r="DJ26">
            <v>5966.2</v>
          </cell>
          <cell r="DK26">
            <v>0</v>
          </cell>
          <cell r="DL26">
            <v>557352.94999999995</v>
          </cell>
          <cell r="DM26">
            <v>157269.20000000001</v>
          </cell>
          <cell r="DN26">
            <v>53367.32</v>
          </cell>
          <cell r="DO26">
            <v>3974.04</v>
          </cell>
          <cell r="DP26">
            <v>541.6</v>
          </cell>
          <cell r="DQ26">
            <v>1088</v>
          </cell>
          <cell r="DR26">
            <v>0</v>
          </cell>
          <cell r="DS26">
            <v>0</v>
          </cell>
          <cell r="DT26">
            <v>0</v>
          </cell>
          <cell r="DU26">
            <v>2090</v>
          </cell>
          <cell r="DV26">
            <v>0</v>
          </cell>
          <cell r="DW26">
            <v>0</v>
          </cell>
          <cell r="DX26">
            <v>0</v>
          </cell>
          <cell r="DY26">
            <v>0</v>
          </cell>
          <cell r="DZ26">
            <v>946920.92</v>
          </cell>
          <cell r="EA26">
            <v>350157.48</v>
          </cell>
          <cell r="EB26">
            <v>19029.63</v>
          </cell>
          <cell r="EC26">
            <v>24799.87</v>
          </cell>
          <cell r="ED26">
            <v>0</v>
          </cell>
          <cell r="EE26">
            <v>3560</v>
          </cell>
          <cell r="EF26">
            <v>0</v>
          </cell>
          <cell r="EG26">
            <v>255903.26</v>
          </cell>
          <cell r="EH26">
            <v>70710.240000000005</v>
          </cell>
          <cell r="EI26">
            <v>29785.93</v>
          </cell>
          <cell r="EJ26">
            <v>3991.65</v>
          </cell>
          <cell r="EK26">
            <v>0</v>
          </cell>
          <cell r="EL26">
            <v>395</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12238.87</v>
          </cell>
          <cell r="FS26">
            <v>509.69</v>
          </cell>
          <cell r="FT26">
            <v>0</v>
          </cell>
          <cell r="FU26">
            <v>0</v>
          </cell>
          <cell r="FV26">
            <v>0</v>
          </cell>
          <cell r="FW26">
            <v>111545.25</v>
          </cell>
          <cell r="FX26">
            <v>34763.769999999997</v>
          </cell>
          <cell r="FY26">
            <v>5777</v>
          </cell>
          <cell r="FZ26">
            <v>85.5</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534680.72</v>
          </cell>
          <cell r="GS26">
            <v>105599.23</v>
          </cell>
          <cell r="GT26">
            <v>47792.71</v>
          </cell>
          <cell r="GU26">
            <v>93511.59</v>
          </cell>
          <cell r="GV26">
            <v>8079.05</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758353</v>
          </cell>
          <cell r="IV26">
            <v>0</v>
          </cell>
          <cell r="IW26">
            <v>0</v>
          </cell>
          <cell r="IX26">
            <v>0</v>
          </cell>
          <cell r="IY26">
            <v>0</v>
          </cell>
          <cell r="IZ26">
            <v>0</v>
          </cell>
          <cell r="JA26">
            <v>0</v>
          </cell>
          <cell r="JB26">
            <v>115000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13319324.67</v>
          </cell>
          <cell r="KF26">
            <v>3937699.09</v>
          </cell>
          <cell r="KG26">
            <v>2275024.02</v>
          </cell>
          <cell r="KH26">
            <v>1277379.3</v>
          </cell>
          <cell r="KI26">
            <v>37405.17</v>
          </cell>
          <cell r="KJ26">
            <v>17291.55</v>
          </cell>
          <cell r="KK26">
            <v>873353</v>
          </cell>
        </row>
        <row r="27">
          <cell r="A27">
            <v>24</v>
          </cell>
          <cell r="B27">
            <v>513</v>
          </cell>
          <cell r="C27" t="str">
            <v>Baxter Comm School District</v>
          </cell>
          <cell r="D27">
            <v>2388790.7599999998</v>
          </cell>
          <cell r="E27">
            <v>706977.08</v>
          </cell>
          <cell r="F27">
            <v>394800.35</v>
          </cell>
          <cell r="G27">
            <v>53001.54</v>
          </cell>
          <cell r="H27">
            <v>4369.46</v>
          </cell>
          <cell r="I27">
            <v>56700.83</v>
          </cell>
          <cell r="J27">
            <v>0</v>
          </cell>
          <cell r="K27">
            <v>0</v>
          </cell>
          <cell r="L27">
            <v>0</v>
          </cell>
          <cell r="M27">
            <v>0</v>
          </cell>
          <cell r="N27">
            <v>0</v>
          </cell>
          <cell r="O27">
            <v>0</v>
          </cell>
          <cell r="P27">
            <v>0</v>
          </cell>
          <cell r="Q27">
            <v>0</v>
          </cell>
          <cell r="R27">
            <v>114908</v>
          </cell>
          <cell r="S27">
            <v>44867.360000000001</v>
          </cell>
          <cell r="T27">
            <v>31467.87</v>
          </cell>
          <cell r="U27">
            <v>340.73</v>
          </cell>
          <cell r="V27">
            <v>0</v>
          </cell>
          <cell r="W27">
            <v>0</v>
          </cell>
          <cell r="X27">
            <v>0</v>
          </cell>
          <cell r="Y27">
            <v>39147</v>
          </cell>
          <cell r="Z27">
            <v>10553.93</v>
          </cell>
          <cell r="AA27">
            <v>0</v>
          </cell>
          <cell r="AB27">
            <v>319.60000000000002</v>
          </cell>
          <cell r="AC27">
            <v>0</v>
          </cell>
          <cell r="AD27">
            <v>25</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2100</v>
          </cell>
          <cell r="BW27">
            <v>358.89</v>
          </cell>
          <cell r="BX27">
            <v>50105.38</v>
          </cell>
          <cell r="BY27">
            <v>1730.52</v>
          </cell>
          <cell r="BZ27">
            <v>0</v>
          </cell>
          <cell r="CA27">
            <v>3250</v>
          </cell>
          <cell r="CB27">
            <v>0</v>
          </cell>
          <cell r="CC27">
            <v>12731.12</v>
          </cell>
          <cell r="CD27">
            <v>4964.99</v>
          </cell>
          <cell r="CE27">
            <v>275.58999999999997</v>
          </cell>
          <cell r="CF27">
            <v>760.27</v>
          </cell>
          <cell r="CG27">
            <v>0</v>
          </cell>
          <cell r="CH27">
            <v>1053</v>
          </cell>
          <cell r="CI27">
            <v>0</v>
          </cell>
          <cell r="CJ27">
            <v>39234.75</v>
          </cell>
          <cell r="CK27">
            <v>14691.05</v>
          </cell>
          <cell r="CL27">
            <v>13627.42</v>
          </cell>
          <cell r="CM27">
            <v>2970.04</v>
          </cell>
          <cell r="CN27">
            <v>765.46</v>
          </cell>
          <cell r="CO27">
            <v>5967.16</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13425.03</v>
          </cell>
          <cell r="DH27">
            <v>282.05</v>
          </cell>
          <cell r="DI27">
            <v>0</v>
          </cell>
          <cell r="DJ27">
            <v>4622.25</v>
          </cell>
          <cell r="DK27">
            <v>0</v>
          </cell>
          <cell r="DL27">
            <v>172555</v>
          </cell>
          <cell r="DM27">
            <v>74698.22</v>
          </cell>
          <cell r="DN27">
            <v>542.04</v>
          </cell>
          <cell r="DO27">
            <v>333.33</v>
          </cell>
          <cell r="DP27">
            <v>0</v>
          </cell>
          <cell r="DQ27">
            <v>0</v>
          </cell>
          <cell r="DR27">
            <v>0</v>
          </cell>
          <cell r="DS27">
            <v>0</v>
          </cell>
          <cell r="DT27">
            <v>0</v>
          </cell>
          <cell r="DU27">
            <v>415</v>
          </cell>
          <cell r="DV27">
            <v>0</v>
          </cell>
          <cell r="DW27">
            <v>0</v>
          </cell>
          <cell r="DX27">
            <v>0</v>
          </cell>
          <cell r="DY27">
            <v>0</v>
          </cell>
          <cell r="DZ27">
            <v>224003.05</v>
          </cell>
          <cell r="EA27">
            <v>108429.79</v>
          </cell>
          <cell r="EB27">
            <v>162.80000000000001</v>
          </cell>
          <cell r="EC27">
            <v>43.15</v>
          </cell>
          <cell r="ED27">
            <v>0</v>
          </cell>
          <cell r="EE27">
            <v>0</v>
          </cell>
          <cell r="EF27">
            <v>0</v>
          </cell>
          <cell r="EG27">
            <v>66998</v>
          </cell>
          <cell r="EH27">
            <v>49215.24</v>
          </cell>
          <cell r="EI27">
            <v>26384.21</v>
          </cell>
          <cell r="EJ27">
            <v>366.15</v>
          </cell>
          <cell r="EK27">
            <v>0</v>
          </cell>
          <cell r="EL27">
            <v>175</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3236.45</v>
          </cell>
          <cell r="FS27">
            <v>0</v>
          </cell>
          <cell r="FT27">
            <v>0</v>
          </cell>
          <cell r="FU27">
            <v>0</v>
          </cell>
          <cell r="FV27">
            <v>0</v>
          </cell>
          <cell r="FW27">
            <v>0</v>
          </cell>
          <cell r="FX27">
            <v>0</v>
          </cell>
          <cell r="FY27">
            <v>10473.700000000001</v>
          </cell>
          <cell r="FZ27">
            <v>7439.87</v>
          </cell>
          <cell r="GA27">
            <v>0</v>
          </cell>
          <cell r="GB27">
            <v>0</v>
          </cell>
          <cell r="GC27">
            <v>0</v>
          </cell>
          <cell r="GD27">
            <v>0</v>
          </cell>
          <cell r="GE27">
            <v>0</v>
          </cell>
          <cell r="GF27">
            <v>0</v>
          </cell>
          <cell r="GG27">
            <v>0</v>
          </cell>
          <cell r="GH27">
            <v>0</v>
          </cell>
          <cell r="GI27">
            <v>0</v>
          </cell>
          <cell r="GJ27">
            <v>0</v>
          </cell>
          <cell r="GK27">
            <v>2388790.7599999998</v>
          </cell>
          <cell r="GL27">
            <v>706977.08</v>
          </cell>
          <cell r="GM27">
            <v>380800.35</v>
          </cell>
          <cell r="GN27">
            <v>53001.54</v>
          </cell>
          <cell r="GO27">
            <v>4369.46</v>
          </cell>
          <cell r="GP27">
            <v>56700.83</v>
          </cell>
          <cell r="GQ27">
            <v>0</v>
          </cell>
          <cell r="GR27">
            <v>92920.5</v>
          </cell>
          <cell r="GS27">
            <v>17585.95</v>
          </cell>
          <cell r="GT27">
            <v>30751.02</v>
          </cell>
          <cell r="GU27">
            <v>26049.119999999999</v>
          </cell>
          <cell r="GV27">
            <v>0</v>
          </cell>
          <cell r="GW27">
            <v>1567.67</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155567</v>
          </cell>
          <cell r="IV27">
            <v>0</v>
          </cell>
          <cell r="IW27">
            <v>0</v>
          </cell>
          <cell r="IX27">
            <v>0</v>
          </cell>
          <cell r="IY27">
            <v>0</v>
          </cell>
          <cell r="IZ27">
            <v>0</v>
          </cell>
          <cell r="JA27">
            <v>0</v>
          </cell>
          <cell r="JB27">
            <v>25491.91</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3348124.59</v>
          </cell>
          <cell r="KF27">
            <v>1112189.25</v>
          </cell>
          <cell r="KG27">
            <v>765488.41</v>
          </cell>
          <cell r="KH27">
            <v>181422.7</v>
          </cell>
          <cell r="KI27">
            <v>5134.92</v>
          </cell>
          <cell r="KJ27">
            <v>74700.91</v>
          </cell>
          <cell r="KK27">
            <v>181058.91</v>
          </cell>
        </row>
        <row r="28">
          <cell r="A28">
            <v>25</v>
          </cell>
          <cell r="B28">
            <v>540</v>
          </cell>
          <cell r="C28" t="str">
            <v>BCLUW Comm School District</v>
          </cell>
          <cell r="D28">
            <v>3051453.15</v>
          </cell>
          <cell r="E28">
            <v>1060991.21</v>
          </cell>
          <cell r="F28">
            <v>580878.39</v>
          </cell>
          <cell r="G28">
            <v>77193.03</v>
          </cell>
          <cell r="H28">
            <v>114719.2</v>
          </cell>
          <cell r="I28">
            <v>19922.400000000001</v>
          </cell>
          <cell r="J28">
            <v>0</v>
          </cell>
          <cell r="K28">
            <v>0</v>
          </cell>
          <cell r="L28">
            <v>0</v>
          </cell>
          <cell r="M28">
            <v>0</v>
          </cell>
          <cell r="N28">
            <v>0</v>
          </cell>
          <cell r="O28">
            <v>0</v>
          </cell>
          <cell r="P28">
            <v>0</v>
          </cell>
          <cell r="Q28">
            <v>0</v>
          </cell>
          <cell r="R28">
            <v>88732.54</v>
          </cell>
          <cell r="S28">
            <v>35575.29</v>
          </cell>
          <cell r="T28">
            <v>0</v>
          </cell>
          <cell r="U28">
            <v>0</v>
          </cell>
          <cell r="V28">
            <v>0</v>
          </cell>
          <cell r="W28">
            <v>155</v>
          </cell>
          <cell r="X28">
            <v>0</v>
          </cell>
          <cell r="Y28">
            <v>41038.14</v>
          </cell>
          <cell r="Z28">
            <v>15745.45</v>
          </cell>
          <cell r="AA28">
            <v>4326.34</v>
          </cell>
          <cell r="AB28">
            <v>1714.15</v>
          </cell>
          <cell r="AC28">
            <v>0</v>
          </cell>
          <cell r="AD28">
            <v>139.5</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44237.5</v>
          </cell>
          <cell r="BW28">
            <v>7542.79</v>
          </cell>
          <cell r="BX28">
            <v>15109.01</v>
          </cell>
          <cell r="BY28">
            <v>0</v>
          </cell>
          <cell r="BZ28">
            <v>0</v>
          </cell>
          <cell r="CA28">
            <v>0</v>
          </cell>
          <cell r="CB28">
            <v>0</v>
          </cell>
          <cell r="CC28">
            <v>46290.559999999998</v>
          </cell>
          <cell r="CD28">
            <v>21687.71</v>
          </cell>
          <cell r="CE28">
            <v>0</v>
          </cell>
          <cell r="CF28">
            <v>6288.29</v>
          </cell>
          <cell r="CG28">
            <v>0</v>
          </cell>
          <cell r="CH28">
            <v>0</v>
          </cell>
          <cell r="CI28">
            <v>0</v>
          </cell>
          <cell r="CJ28">
            <v>56231.28</v>
          </cell>
          <cell r="CK28">
            <v>23029.040000000001</v>
          </cell>
          <cell r="CL28">
            <v>3728.07</v>
          </cell>
          <cell r="CM28">
            <v>0</v>
          </cell>
          <cell r="CN28">
            <v>0</v>
          </cell>
          <cell r="CO28">
            <v>0</v>
          </cell>
          <cell r="CP28">
            <v>0</v>
          </cell>
          <cell r="CQ28">
            <v>0</v>
          </cell>
          <cell r="CR28">
            <v>0</v>
          </cell>
          <cell r="CS28">
            <v>0</v>
          </cell>
          <cell r="CT28">
            <v>2662</v>
          </cell>
          <cell r="CU28">
            <v>0</v>
          </cell>
          <cell r="CV28">
            <v>0</v>
          </cell>
          <cell r="CW28">
            <v>0</v>
          </cell>
          <cell r="CX28">
            <v>0</v>
          </cell>
          <cell r="CY28">
            <v>0</v>
          </cell>
          <cell r="CZ28">
            <v>0</v>
          </cell>
          <cell r="DA28">
            <v>0</v>
          </cell>
          <cell r="DB28">
            <v>0</v>
          </cell>
          <cell r="DC28">
            <v>0</v>
          </cell>
          <cell r="DD28">
            <v>0</v>
          </cell>
          <cell r="DE28">
            <v>0</v>
          </cell>
          <cell r="DF28">
            <v>0</v>
          </cell>
          <cell r="DG28">
            <v>7845.49</v>
          </cell>
          <cell r="DH28">
            <v>3682.76</v>
          </cell>
          <cell r="DI28">
            <v>0</v>
          </cell>
          <cell r="DJ28">
            <v>7743.55</v>
          </cell>
          <cell r="DK28">
            <v>0</v>
          </cell>
          <cell r="DL28">
            <v>134816</v>
          </cell>
          <cell r="DM28">
            <v>44730.43</v>
          </cell>
          <cell r="DN28">
            <v>7550.2</v>
          </cell>
          <cell r="DO28">
            <v>5.92</v>
          </cell>
          <cell r="DP28">
            <v>0</v>
          </cell>
          <cell r="DQ28">
            <v>1147</v>
          </cell>
          <cell r="DR28">
            <v>0</v>
          </cell>
          <cell r="DS28">
            <v>0</v>
          </cell>
          <cell r="DT28">
            <v>0</v>
          </cell>
          <cell r="DU28">
            <v>3643.7</v>
          </cell>
          <cell r="DV28">
            <v>0</v>
          </cell>
          <cell r="DW28">
            <v>0</v>
          </cell>
          <cell r="DX28">
            <v>0</v>
          </cell>
          <cell r="DY28">
            <v>0</v>
          </cell>
          <cell r="DZ28">
            <v>356357.28</v>
          </cell>
          <cell r="EA28">
            <v>121573.52</v>
          </cell>
          <cell r="EB28">
            <v>17456.599999999999</v>
          </cell>
          <cell r="EC28">
            <v>421.59</v>
          </cell>
          <cell r="ED28">
            <v>0</v>
          </cell>
          <cell r="EE28">
            <v>1246</v>
          </cell>
          <cell r="EF28">
            <v>0</v>
          </cell>
          <cell r="EG28">
            <v>128102.75</v>
          </cell>
          <cell r="EH28">
            <v>34340.06</v>
          </cell>
          <cell r="EI28">
            <v>10578.92</v>
          </cell>
          <cell r="EJ28">
            <v>595.89</v>
          </cell>
          <cell r="EK28">
            <v>0</v>
          </cell>
          <cell r="EL28">
            <v>727.5</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5576.94</v>
          </cell>
          <cell r="FL28">
            <v>0</v>
          </cell>
          <cell r="FM28">
            <v>0</v>
          </cell>
          <cell r="FN28">
            <v>0</v>
          </cell>
          <cell r="FO28">
            <v>0</v>
          </cell>
          <cell r="FP28">
            <v>0</v>
          </cell>
          <cell r="FQ28">
            <v>0</v>
          </cell>
          <cell r="FR28">
            <v>2155</v>
          </cell>
          <cell r="FS28">
            <v>0</v>
          </cell>
          <cell r="FT28">
            <v>0</v>
          </cell>
          <cell r="FU28">
            <v>0</v>
          </cell>
          <cell r="FV28">
            <v>0</v>
          </cell>
          <cell r="FW28">
            <v>0</v>
          </cell>
          <cell r="FX28">
            <v>0</v>
          </cell>
          <cell r="FY28">
            <v>9723.18</v>
          </cell>
          <cell r="FZ28">
            <v>2994.42</v>
          </cell>
          <cell r="GA28">
            <v>30.74</v>
          </cell>
          <cell r="GB28">
            <v>0</v>
          </cell>
          <cell r="GC28">
            <v>0</v>
          </cell>
          <cell r="GD28">
            <v>0</v>
          </cell>
          <cell r="GE28">
            <v>0</v>
          </cell>
          <cell r="GF28">
            <v>0</v>
          </cell>
          <cell r="GG28">
            <v>0</v>
          </cell>
          <cell r="GH28">
            <v>0</v>
          </cell>
          <cell r="GI28">
            <v>0</v>
          </cell>
          <cell r="GJ28">
            <v>0</v>
          </cell>
          <cell r="GK28">
            <v>29420.25</v>
          </cell>
          <cell r="GL28">
            <v>10816.75</v>
          </cell>
          <cell r="GM28">
            <v>87764.04</v>
          </cell>
          <cell r="GN28">
            <v>0</v>
          </cell>
          <cell r="GO28">
            <v>0</v>
          </cell>
          <cell r="GP28">
            <v>0</v>
          </cell>
          <cell r="GQ28">
            <v>0</v>
          </cell>
          <cell r="GR28">
            <v>194090.93</v>
          </cell>
          <cell r="GS28">
            <v>52521.19</v>
          </cell>
          <cell r="GT28">
            <v>53818.28</v>
          </cell>
          <cell r="GU28">
            <v>120410.61</v>
          </cell>
          <cell r="GV28">
            <v>0</v>
          </cell>
          <cell r="GW28">
            <v>2151.5</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4229.96</v>
          </cell>
          <cell r="HU28">
            <v>603.91</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244267</v>
          </cell>
          <cell r="IV28">
            <v>0</v>
          </cell>
          <cell r="IW28">
            <v>0</v>
          </cell>
          <cell r="IX28">
            <v>0</v>
          </cell>
          <cell r="IY28">
            <v>0</v>
          </cell>
          <cell r="IZ28">
            <v>0</v>
          </cell>
          <cell r="JA28">
            <v>0</v>
          </cell>
          <cell r="JB28">
            <v>3016</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4312795.2</v>
          </cell>
          <cell r="KF28">
            <v>1486790.34</v>
          </cell>
          <cell r="KG28">
            <v>931350.32</v>
          </cell>
          <cell r="KH28">
            <v>532664.15</v>
          </cell>
          <cell r="KI28">
            <v>234740.94</v>
          </cell>
          <cell r="KJ28">
            <v>33657.449999999997</v>
          </cell>
          <cell r="KK28">
            <v>247283</v>
          </cell>
        </row>
        <row r="29">
          <cell r="A29">
            <v>26</v>
          </cell>
          <cell r="B29">
            <v>549</v>
          </cell>
          <cell r="C29" t="str">
            <v>Bedford Comm School District</v>
          </cell>
          <cell r="D29">
            <v>2832079.21</v>
          </cell>
          <cell r="E29">
            <v>782798.92</v>
          </cell>
          <cell r="F29">
            <v>468458.22</v>
          </cell>
          <cell r="G29">
            <v>113536.03</v>
          </cell>
          <cell r="H29">
            <v>221323.57</v>
          </cell>
          <cell r="I29">
            <v>12881.9</v>
          </cell>
          <cell r="J29">
            <v>0</v>
          </cell>
          <cell r="K29">
            <v>0</v>
          </cell>
          <cell r="L29">
            <v>0</v>
          </cell>
          <cell r="M29">
            <v>26234.44</v>
          </cell>
          <cell r="N29">
            <v>0</v>
          </cell>
          <cell r="O29">
            <v>0</v>
          </cell>
          <cell r="P29">
            <v>0</v>
          </cell>
          <cell r="Q29">
            <v>0</v>
          </cell>
          <cell r="R29">
            <v>76282.17</v>
          </cell>
          <cell r="S29">
            <v>16522.310000000001</v>
          </cell>
          <cell r="T29">
            <v>0</v>
          </cell>
          <cell r="U29">
            <v>1293.07</v>
          </cell>
          <cell r="V29">
            <v>90.48</v>
          </cell>
          <cell r="W29">
            <v>59.98</v>
          </cell>
          <cell r="X29">
            <v>0</v>
          </cell>
          <cell r="Y29">
            <v>41165</v>
          </cell>
          <cell r="Z29">
            <v>14799.82</v>
          </cell>
          <cell r="AA29">
            <v>0</v>
          </cell>
          <cell r="AB29">
            <v>1228.49</v>
          </cell>
          <cell r="AC29">
            <v>133.56</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122274.78</v>
          </cell>
          <cell r="BW29">
            <v>36332.870000000003</v>
          </cell>
          <cell r="BX29">
            <v>395</v>
          </cell>
          <cell r="BY29">
            <v>0</v>
          </cell>
          <cell r="BZ29">
            <v>0</v>
          </cell>
          <cell r="CA29">
            <v>0</v>
          </cell>
          <cell r="CB29">
            <v>0</v>
          </cell>
          <cell r="CC29">
            <v>22797.27</v>
          </cell>
          <cell r="CD29">
            <v>4591.09</v>
          </cell>
          <cell r="CE29">
            <v>1600</v>
          </cell>
          <cell r="CF29">
            <v>3780.28</v>
          </cell>
          <cell r="CG29">
            <v>0</v>
          </cell>
          <cell r="CH29">
            <v>0</v>
          </cell>
          <cell r="CI29">
            <v>0</v>
          </cell>
          <cell r="CJ29">
            <v>41795.01</v>
          </cell>
          <cell r="CK29">
            <v>14154.33</v>
          </cell>
          <cell r="CL29">
            <v>146284.04999999999</v>
          </cell>
          <cell r="CM29">
            <v>25877.88</v>
          </cell>
          <cell r="CN29">
            <v>109695.14</v>
          </cell>
          <cell r="CO29">
            <v>0</v>
          </cell>
          <cell r="CP29">
            <v>0</v>
          </cell>
          <cell r="CQ29">
            <v>0</v>
          </cell>
          <cell r="CR29">
            <v>0</v>
          </cell>
          <cell r="CS29">
            <v>5191.59</v>
          </cell>
          <cell r="CT29">
            <v>0</v>
          </cell>
          <cell r="CU29">
            <v>0</v>
          </cell>
          <cell r="CV29">
            <v>0</v>
          </cell>
          <cell r="CW29">
            <v>0</v>
          </cell>
          <cell r="CX29">
            <v>0</v>
          </cell>
          <cell r="CY29">
            <v>0</v>
          </cell>
          <cell r="CZ29">
            <v>0</v>
          </cell>
          <cell r="DA29">
            <v>0</v>
          </cell>
          <cell r="DB29">
            <v>0</v>
          </cell>
          <cell r="DC29">
            <v>0</v>
          </cell>
          <cell r="DD29">
            <v>0</v>
          </cell>
          <cell r="DE29">
            <v>0</v>
          </cell>
          <cell r="DF29">
            <v>0</v>
          </cell>
          <cell r="DG29">
            <v>13752.7</v>
          </cell>
          <cell r="DH29">
            <v>7384.25</v>
          </cell>
          <cell r="DI29">
            <v>0</v>
          </cell>
          <cell r="DJ29">
            <v>14732.52</v>
          </cell>
          <cell r="DK29">
            <v>0</v>
          </cell>
          <cell r="DL29">
            <v>208590.68</v>
          </cell>
          <cell r="DM29">
            <v>59886.97</v>
          </cell>
          <cell r="DN29">
            <v>752.42</v>
          </cell>
          <cell r="DO29">
            <v>2062.56</v>
          </cell>
          <cell r="DP29">
            <v>199</v>
          </cell>
          <cell r="DQ29">
            <v>3177</v>
          </cell>
          <cell r="DR29">
            <v>0</v>
          </cell>
          <cell r="DS29">
            <v>19123.28</v>
          </cell>
          <cell r="DT29">
            <v>5176.41</v>
          </cell>
          <cell r="DU29">
            <v>614</v>
          </cell>
          <cell r="DV29">
            <v>0</v>
          </cell>
          <cell r="DW29">
            <v>0</v>
          </cell>
          <cell r="DX29">
            <v>0</v>
          </cell>
          <cell r="DY29">
            <v>0</v>
          </cell>
          <cell r="DZ29">
            <v>264464.69</v>
          </cell>
          <cell r="EA29">
            <v>100543.65</v>
          </cell>
          <cell r="EB29">
            <v>6835.35</v>
          </cell>
          <cell r="EC29">
            <v>2765.57</v>
          </cell>
          <cell r="ED29">
            <v>279.8</v>
          </cell>
          <cell r="EE29">
            <v>0</v>
          </cell>
          <cell r="EF29">
            <v>0</v>
          </cell>
          <cell r="EG29">
            <v>62310.12</v>
          </cell>
          <cell r="EH29">
            <v>30597.87</v>
          </cell>
          <cell r="EI29">
            <v>22516.29</v>
          </cell>
          <cell r="EJ29">
            <v>0</v>
          </cell>
          <cell r="EK29">
            <v>0</v>
          </cell>
          <cell r="EL29">
            <v>0</v>
          </cell>
          <cell r="EM29">
            <v>0</v>
          </cell>
          <cell r="EN29">
            <v>0</v>
          </cell>
          <cell r="EO29">
            <v>0</v>
          </cell>
          <cell r="EP29">
            <v>0</v>
          </cell>
          <cell r="EQ29">
            <v>0</v>
          </cell>
          <cell r="ER29">
            <v>0</v>
          </cell>
          <cell r="ES29">
            <v>0</v>
          </cell>
          <cell r="ET29">
            <v>0</v>
          </cell>
          <cell r="EU29">
            <v>0</v>
          </cell>
          <cell r="EV29">
            <v>0</v>
          </cell>
          <cell r="EW29">
            <v>7280.87</v>
          </cell>
          <cell r="EX29">
            <v>0</v>
          </cell>
          <cell r="EY29">
            <v>0</v>
          </cell>
          <cell r="EZ29">
            <v>0</v>
          </cell>
          <cell r="FA29">
            <v>0</v>
          </cell>
          <cell r="FB29">
            <v>0</v>
          </cell>
          <cell r="FC29">
            <v>0</v>
          </cell>
          <cell r="FD29">
            <v>475</v>
          </cell>
          <cell r="FE29">
            <v>0</v>
          </cell>
          <cell r="FF29">
            <v>0</v>
          </cell>
          <cell r="FG29">
            <v>0</v>
          </cell>
          <cell r="FH29">
            <v>0</v>
          </cell>
          <cell r="FI29">
            <v>0</v>
          </cell>
          <cell r="FJ29">
            <v>0</v>
          </cell>
          <cell r="FK29">
            <v>0</v>
          </cell>
          <cell r="FL29">
            <v>0</v>
          </cell>
          <cell r="FM29">
            <v>0</v>
          </cell>
          <cell r="FN29">
            <v>0</v>
          </cell>
          <cell r="FO29">
            <v>0</v>
          </cell>
          <cell r="FP29">
            <v>0</v>
          </cell>
          <cell r="FQ29">
            <v>0</v>
          </cell>
          <cell r="FR29">
            <v>2406.73</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2832079.21</v>
          </cell>
          <cell r="GL29">
            <v>782798.92</v>
          </cell>
          <cell r="GM29">
            <v>468458.22</v>
          </cell>
          <cell r="GN29">
            <v>113536.03</v>
          </cell>
          <cell r="GO29">
            <v>221323.57</v>
          </cell>
          <cell r="GP29">
            <v>12881.9</v>
          </cell>
          <cell r="GQ29">
            <v>0</v>
          </cell>
          <cell r="GR29">
            <v>129047.26</v>
          </cell>
          <cell r="GS29">
            <v>26123.08</v>
          </cell>
          <cell r="GT29">
            <v>2420.64</v>
          </cell>
          <cell r="GU29">
            <v>72110.44</v>
          </cell>
          <cell r="GV29">
            <v>0</v>
          </cell>
          <cell r="GW29">
            <v>1327.28</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225815</v>
          </cell>
          <cell r="IV29">
            <v>0</v>
          </cell>
          <cell r="IW29">
            <v>0</v>
          </cell>
          <cell r="IX29">
            <v>0</v>
          </cell>
          <cell r="IY29">
            <v>0</v>
          </cell>
          <cell r="IZ29">
            <v>0</v>
          </cell>
          <cell r="JA29">
            <v>0</v>
          </cell>
          <cell r="JB29">
            <v>30000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4020556.67</v>
          </cell>
          <cell r="KF29">
            <v>1160807.4099999999</v>
          </cell>
          <cell r="KG29">
            <v>834121.39</v>
          </cell>
          <cell r="KH29">
            <v>410564.23</v>
          </cell>
          <cell r="KI29">
            <v>400577.18</v>
          </cell>
          <cell r="KJ29">
            <v>32478.68</v>
          </cell>
          <cell r="KK29">
            <v>255815</v>
          </cell>
        </row>
        <row r="30">
          <cell r="A30">
            <v>27</v>
          </cell>
          <cell r="B30">
            <v>576</v>
          </cell>
          <cell r="C30" t="str">
            <v>Belle Plaine Comm School District</v>
          </cell>
          <cell r="D30">
            <v>2830618.09</v>
          </cell>
          <cell r="E30">
            <v>1117511.56</v>
          </cell>
          <cell r="F30">
            <v>385287.62</v>
          </cell>
          <cell r="G30">
            <v>136093.07999999999</v>
          </cell>
          <cell r="H30">
            <v>17729.39</v>
          </cell>
          <cell r="I30">
            <v>12097.09</v>
          </cell>
          <cell r="J30">
            <v>0</v>
          </cell>
          <cell r="K30">
            <v>0</v>
          </cell>
          <cell r="L30">
            <v>0</v>
          </cell>
          <cell r="M30">
            <v>0</v>
          </cell>
          <cell r="N30">
            <v>0</v>
          </cell>
          <cell r="O30">
            <v>0</v>
          </cell>
          <cell r="P30">
            <v>0</v>
          </cell>
          <cell r="Q30">
            <v>0</v>
          </cell>
          <cell r="R30">
            <v>44396.85</v>
          </cell>
          <cell r="S30">
            <v>14561.72</v>
          </cell>
          <cell r="T30">
            <v>2831.72</v>
          </cell>
          <cell r="U30">
            <v>128.57</v>
          </cell>
          <cell r="V30">
            <v>0</v>
          </cell>
          <cell r="W30">
            <v>0</v>
          </cell>
          <cell r="X30">
            <v>0</v>
          </cell>
          <cell r="Y30">
            <v>1976.07</v>
          </cell>
          <cell r="Z30">
            <v>337.71</v>
          </cell>
          <cell r="AA30">
            <v>0</v>
          </cell>
          <cell r="AB30">
            <v>1889.63</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629.5</v>
          </cell>
          <cell r="BY30">
            <v>0</v>
          </cell>
          <cell r="BZ30">
            <v>0</v>
          </cell>
          <cell r="CA30">
            <v>0</v>
          </cell>
          <cell r="CB30">
            <v>0</v>
          </cell>
          <cell r="CC30">
            <v>0</v>
          </cell>
          <cell r="CD30">
            <v>0</v>
          </cell>
          <cell r="CE30">
            <v>0</v>
          </cell>
          <cell r="CF30">
            <v>5770.81</v>
          </cell>
          <cell r="CG30">
            <v>0</v>
          </cell>
          <cell r="CH30">
            <v>0</v>
          </cell>
          <cell r="CI30">
            <v>0</v>
          </cell>
          <cell r="CJ30">
            <v>0</v>
          </cell>
          <cell r="CK30">
            <v>0</v>
          </cell>
          <cell r="CL30">
            <v>21115.14</v>
          </cell>
          <cell r="CM30">
            <v>1228.98</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38234.769999999997</v>
          </cell>
          <cell r="DH30">
            <v>3755.13</v>
          </cell>
          <cell r="DI30">
            <v>0</v>
          </cell>
          <cell r="DJ30">
            <v>0</v>
          </cell>
          <cell r="DK30">
            <v>0</v>
          </cell>
          <cell r="DL30">
            <v>191938.17</v>
          </cell>
          <cell r="DM30">
            <v>98884.51</v>
          </cell>
          <cell r="DN30">
            <v>17761.64</v>
          </cell>
          <cell r="DO30">
            <v>797.33</v>
          </cell>
          <cell r="DP30">
            <v>0</v>
          </cell>
          <cell r="DQ30">
            <v>0</v>
          </cell>
          <cell r="DR30">
            <v>0</v>
          </cell>
          <cell r="DS30">
            <v>0</v>
          </cell>
          <cell r="DT30">
            <v>0</v>
          </cell>
          <cell r="DU30">
            <v>365</v>
          </cell>
          <cell r="DV30">
            <v>0</v>
          </cell>
          <cell r="DW30">
            <v>0</v>
          </cell>
          <cell r="DX30">
            <v>0</v>
          </cell>
          <cell r="DY30">
            <v>0</v>
          </cell>
          <cell r="DZ30">
            <v>251239.86</v>
          </cell>
          <cell r="EA30">
            <v>131567.79999999999</v>
          </cell>
          <cell r="EB30">
            <v>2088.02</v>
          </cell>
          <cell r="EC30">
            <v>0</v>
          </cell>
          <cell r="ED30">
            <v>0</v>
          </cell>
          <cell r="EE30">
            <v>0</v>
          </cell>
          <cell r="EF30">
            <v>0</v>
          </cell>
          <cell r="EG30">
            <v>69421.09</v>
          </cell>
          <cell r="EH30">
            <v>11187.71</v>
          </cell>
          <cell r="EI30">
            <v>2624.34</v>
          </cell>
          <cell r="EJ30">
            <v>26792.37</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153845.47</v>
          </cell>
          <cell r="GS30">
            <v>25804.38</v>
          </cell>
          <cell r="GT30">
            <v>25288.35</v>
          </cell>
          <cell r="GU30">
            <v>57588.1</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215273</v>
          </cell>
          <cell r="IV30">
            <v>0</v>
          </cell>
          <cell r="IW30">
            <v>0</v>
          </cell>
          <cell r="IX30">
            <v>0</v>
          </cell>
          <cell r="IY30">
            <v>0</v>
          </cell>
          <cell r="IZ30">
            <v>0</v>
          </cell>
          <cell r="JA30">
            <v>0</v>
          </cell>
          <cell r="JB30">
            <v>10100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2463.8000000000002</v>
          </cell>
          <cell r="KE30">
            <v>3715657.99</v>
          </cell>
          <cell r="KF30">
            <v>1459755.83</v>
          </cell>
          <cell r="KG30">
            <v>539932.18999999994</v>
          </cell>
          <cell r="KH30">
            <v>440315.61</v>
          </cell>
          <cell r="KI30">
            <v>17729.39</v>
          </cell>
          <cell r="KJ30">
            <v>12097.09</v>
          </cell>
          <cell r="KK30">
            <v>227836.79999999999</v>
          </cell>
        </row>
        <row r="31">
          <cell r="A31">
            <v>28</v>
          </cell>
          <cell r="B31">
            <v>585</v>
          </cell>
          <cell r="C31" t="str">
            <v>Bellevue Comm School District</v>
          </cell>
          <cell r="D31">
            <v>3546800.19</v>
          </cell>
          <cell r="E31">
            <v>1284421.49</v>
          </cell>
          <cell r="F31">
            <v>369426.48</v>
          </cell>
          <cell r="G31">
            <v>196063.41</v>
          </cell>
          <cell r="H31">
            <v>50336.5</v>
          </cell>
          <cell r="I31">
            <v>12143.24</v>
          </cell>
          <cell r="J31">
            <v>0</v>
          </cell>
          <cell r="K31">
            <v>14586.82</v>
          </cell>
          <cell r="L31">
            <v>6610.79</v>
          </cell>
          <cell r="M31">
            <v>0</v>
          </cell>
          <cell r="N31">
            <v>0</v>
          </cell>
          <cell r="O31">
            <v>0</v>
          </cell>
          <cell r="P31">
            <v>0</v>
          </cell>
          <cell r="Q31">
            <v>0</v>
          </cell>
          <cell r="R31">
            <v>106617.19</v>
          </cell>
          <cell r="S31">
            <v>33714.92</v>
          </cell>
          <cell r="T31">
            <v>16000</v>
          </cell>
          <cell r="U31">
            <v>385.75</v>
          </cell>
          <cell r="V31">
            <v>0</v>
          </cell>
          <cell r="W31">
            <v>0</v>
          </cell>
          <cell r="X31">
            <v>0</v>
          </cell>
          <cell r="Y31">
            <v>57811.45</v>
          </cell>
          <cell r="Z31">
            <v>25461.68</v>
          </cell>
          <cell r="AA31">
            <v>515.37</v>
          </cell>
          <cell r="AB31">
            <v>2994.23</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200842.57</v>
          </cell>
          <cell r="BW31">
            <v>66373.3</v>
          </cell>
          <cell r="BX31">
            <v>52106.65</v>
          </cell>
          <cell r="BY31">
            <v>5200.2700000000004</v>
          </cell>
          <cell r="BZ31">
            <v>0</v>
          </cell>
          <cell r="CA31">
            <v>0</v>
          </cell>
          <cell r="CB31">
            <v>0</v>
          </cell>
          <cell r="CC31">
            <v>44540.34</v>
          </cell>
          <cell r="CD31">
            <v>21166.07</v>
          </cell>
          <cell r="CE31">
            <v>470</v>
          </cell>
          <cell r="CF31">
            <v>3264.5</v>
          </cell>
          <cell r="CG31">
            <v>0</v>
          </cell>
          <cell r="CH31">
            <v>44</v>
          </cell>
          <cell r="CI31">
            <v>0</v>
          </cell>
          <cell r="CJ31">
            <v>0</v>
          </cell>
          <cell r="CK31">
            <v>0</v>
          </cell>
          <cell r="CL31">
            <v>7381.56</v>
          </cell>
          <cell r="CM31">
            <v>4813.0200000000004</v>
          </cell>
          <cell r="CN31">
            <v>3366.99</v>
          </cell>
          <cell r="CO31">
            <v>0</v>
          </cell>
          <cell r="CP31">
            <v>0</v>
          </cell>
          <cell r="CQ31">
            <v>0</v>
          </cell>
          <cell r="CR31">
            <v>0</v>
          </cell>
          <cell r="CS31">
            <v>8674.09</v>
          </cell>
          <cell r="CT31">
            <v>0</v>
          </cell>
          <cell r="CU31">
            <v>0</v>
          </cell>
          <cell r="CV31">
            <v>0</v>
          </cell>
          <cell r="CW31">
            <v>0</v>
          </cell>
          <cell r="CX31">
            <v>0</v>
          </cell>
          <cell r="CY31">
            <v>0</v>
          </cell>
          <cell r="CZ31">
            <v>0</v>
          </cell>
          <cell r="DA31">
            <v>0</v>
          </cell>
          <cell r="DB31">
            <v>0</v>
          </cell>
          <cell r="DC31">
            <v>0</v>
          </cell>
          <cell r="DD31">
            <v>0</v>
          </cell>
          <cell r="DE31">
            <v>0</v>
          </cell>
          <cell r="DF31">
            <v>0</v>
          </cell>
          <cell r="DG31">
            <v>81565.08</v>
          </cell>
          <cell r="DH31">
            <v>2999.05</v>
          </cell>
          <cell r="DI31">
            <v>0</v>
          </cell>
          <cell r="DJ31">
            <v>5078.25</v>
          </cell>
          <cell r="DK31">
            <v>0</v>
          </cell>
          <cell r="DL31">
            <v>156203.62</v>
          </cell>
          <cell r="DM31">
            <v>42704.23</v>
          </cell>
          <cell r="DN31">
            <v>4899.5200000000004</v>
          </cell>
          <cell r="DO31">
            <v>3550.62</v>
          </cell>
          <cell r="DP31">
            <v>0</v>
          </cell>
          <cell r="DQ31">
            <v>1357</v>
          </cell>
          <cell r="DR31">
            <v>0</v>
          </cell>
          <cell r="DS31">
            <v>0</v>
          </cell>
          <cell r="DT31">
            <v>0</v>
          </cell>
          <cell r="DU31">
            <v>1194</v>
          </cell>
          <cell r="DV31">
            <v>0</v>
          </cell>
          <cell r="DW31">
            <v>0</v>
          </cell>
          <cell r="DX31">
            <v>0</v>
          </cell>
          <cell r="DY31">
            <v>0</v>
          </cell>
          <cell r="DZ31">
            <v>306986.77</v>
          </cell>
          <cell r="EA31">
            <v>98279.63</v>
          </cell>
          <cell r="EB31">
            <v>7477.67</v>
          </cell>
          <cell r="EC31">
            <v>6451.1</v>
          </cell>
          <cell r="ED31">
            <v>0</v>
          </cell>
          <cell r="EE31">
            <v>803</v>
          </cell>
          <cell r="EF31">
            <v>0</v>
          </cell>
          <cell r="EG31">
            <v>118944.71</v>
          </cell>
          <cell r="EH31">
            <v>42699.58</v>
          </cell>
          <cell r="EI31">
            <v>37090.870000000003</v>
          </cell>
          <cell r="EJ31">
            <v>465.75</v>
          </cell>
          <cell r="EK31">
            <v>0</v>
          </cell>
          <cell r="EL31">
            <v>1574</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9992.2000000000007</v>
          </cell>
          <cell r="FL31">
            <v>1525.14</v>
          </cell>
          <cell r="FM31">
            <v>0</v>
          </cell>
          <cell r="FN31">
            <v>0</v>
          </cell>
          <cell r="FO31">
            <v>0</v>
          </cell>
          <cell r="FP31">
            <v>0</v>
          </cell>
          <cell r="FQ31">
            <v>0</v>
          </cell>
          <cell r="FR31">
            <v>4308.7700000000004</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3546800.19</v>
          </cell>
          <cell r="GL31">
            <v>1284421.49</v>
          </cell>
          <cell r="GM31">
            <v>369426.48</v>
          </cell>
          <cell r="GN31">
            <v>196063.41</v>
          </cell>
          <cell r="GO31">
            <v>50336.5</v>
          </cell>
          <cell r="GP31">
            <v>12143.24</v>
          </cell>
          <cell r="GQ31">
            <v>0</v>
          </cell>
          <cell r="GR31">
            <v>221553.12</v>
          </cell>
          <cell r="GS31">
            <v>50139.63</v>
          </cell>
          <cell r="GT31">
            <v>6033.06</v>
          </cell>
          <cell r="GU31">
            <v>71626.960000000006</v>
          </cell>
          <cell r="GV31">
            <v>0</v>
          </cell>
          <cell r="GW31">
            <v>165</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287303</v>
          </cell>
          <cell r="IV31">
            <v>0</v>
          </cell>
          <cell r="IW31">
            <v>0</v>
          </cell>
          <cell r="IX31">
            <v>0</v>
          </cell>
          <cell r="IY31">
            <v>0</v>
          </cell>
          <cell r="IZ31">
            <v>0</v>
          </cell>
          <cell r="JA31">
            <v>0</v>
          </cell>
          <cell r="JB31">
            <v>8266.56</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5005658.1100000003</v>
          </cell>
          <cell r="KF31">
            <v>1772172.82</v>
          </cell>
          <cell r="KG31">
            <v>676688.79</v>
          </cell>
          <cell r="KH31">
            <v>503053.43</v>
          </cell>
          <cell r="KI31">
            <v>53703.49</v>
          </cell>
          <cell r="KJ31">
            <v>21942.49</v>
          </cell>
          <cell r="KK31">
            <v>295569.56</v>
          </cell>
        </row>
        <row r="32">
          <cell r="A32">
            <v>29</v>
          </cell>
          <cell r="B32">
            <v>594</v>
          </cell>
          <cell r="C32" t="str">
            <v>Belmond-Klemme Comm School District</v>
          </cell>
          <cell r="D32">
            <v>4508864.7300000004</v>
          </cell>
          <cell r="E32">
            <v>1506852.35</v>
          </cell>
          <cell r="F32">
            <v>1181926.8899999999</v>
          </cell>
          <cell r="G32">
            <v>132207.18</v>
          </cell>
          <cell r="H32">
            <v>43388.33</v>
          </cell>
          <cell r="I32">
            <v>778.5</v>
          </cell>
          <cell r="J32">
            <v>0</v>
          </cell>
          <cell r="K32">
            <v>0</v>
          </cell>
          <cell r="L32">
            <v>0</v>
          </cell>
          <cell r="M32">
            <v>0</v>
          </cell>
          <cell r="N32">
            <v>0</v>
          </cell>
          <cell r="O32">
            <v>0</v>
          </cell>
          <cell r="P32">
            <v>0</v>
          </cell>
          <cell r="Q32">
            <v>0</v>
          </cell>
          <cell r="R32">
            <v>186663.73</v>
          </cell>
          <cell r="S32">
            <v>61091.79</v>
          </cell>
          <cell r="T32">
            <v>494.98</v>
          </cell>
          <cell r="U32">
            <v>1798.5</v>
          </cell>
          <cell r="V32">
            <v>0</v>
          </cell>
          <cell r="W32">
            <v>0</v>
          </cell>
          <cell r="X32">
            <v>0</v>
          </cell>
          <cell r="Y32">
            <v>56944.99</v>
          </cell>
          <cell r="Z32">
            <v>22984.01</v>
          </cell>
          <cell r="AA32">
            <v>0</v>
          </cell>
          <cell r="AB32">
            <v>2219.8000000000002</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5806.18</v>
          </cell>
          <cell r="BS32">
            <v>0</v>
          </cell>
          <cell r="BT32">
            <v>0</v>
          </cell>
          <cell r="BU32">
            <v>0</v>
          </cell>
          <cell r="BV32">
            <v>45450.04</v>
          </cell>
          <cell r="BW32">
            <v>19620.259999999998</v>
          </cell>
          <cell r="BX32">
            <v>57671.71</v>
          </cell>
          <cell r="BY32">
            <v>2047.56</v>
          </cell>
          <cell r="BZ32">
            <v>0</v>
          </cell>
          <cell r="CA32">
            <v>0</v>
          </cell>
          <cell r="CB32">
            <v>0</v>
          </cell>
          <cell r="CC32">
            <v>20762.560000000001</v>
          </cell>
          <cell r="CD32">
            <v>11426.56</v>
          </cell>
          <cell r="CE32">
            <v>0</v>
          </cell>
          <cell r="CF32">
            <v>2375.09</v>
          </cell>
          <cell r="CG32">
            <v>0</v>
          </cell>
          <cell r="CH32">
            <v>0</v>
          </cell>
          <cell r="CI32">
            <v>0</v>
          </cell>
          <cell r="CJ32">
            <v>65574.48</v>
          </cell>
          <cell r="CK32">
            <v>19330.48</v>
          </cell>
          <cell r="CL32">
            <v>2618.08</v>
          </cell>
          <cell r="CM32">
            <v>2220.15</v>
          </cell>
          <cell r="CN32">
            <v>1216.8599999999999</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39263.480000000003</v>
          </cell>
          <cell r="DH32">
            <v>336.06</v>
          </cell>
          <cell r="DI32">
            <v>0</v>
          </cell>
          <cell r="DJ32">
            <v>6885.45</v>
          </cell>
          <cell r="DK32">
            <v>0</v>
          </cell>
          <cell r="DL32">
            <v>181999.16</v>
          </cell>
          <cell r="DM32">
            <v>65098.04</v>
          </cell>
          <cell r="DN32">
            <v>824.56</v>
          </cell>
          <cell r="DO32">
            <v>44</v>
          </cell>
          <cell r="DP32">
            <v>0</v>
          </cell>
          <cell r="DQ32">
            <v>1038</v>
          </cell>
          <cell r="DR32">
            <v>0</v>
          </cell>
          <cell r="DS32">
            <v>0</v>
          </cell>
          <cell r="DT32">
            <v>0</v>
          </cell>
          <cell r="DU32">
            <v>431</v>
          </cell>
          <cell r="DV32">
            <v>0</v>
          </cell>
          <cell r="DW32">
            <v>0</v>
          </cell>
          <cell r="DX32">
            <v>0</v>
          </cell>
          <cell r="DY32">
            <v>0</v>
          </cell>
          <cell r="DZ32">
            <v>280242.62</v>
          </cell>
          <cell r="EA32">
            <v>94850.9</v>
          </cell>
          <cell r="EB32">
            <v>6960.5</v>
          </cell>
          <cell r="EC32">
            <v>4399.46</v>
          </cell>
          <cell r="ED32">
            <v>0</v>
          </cell>
          <cell r="EE32">
            <v>1601</v>
          </cell>
          <cell r="EF32">
            <v>0</v>
          </cell>
          <cell r="EG32">
            <v>116838.51</v>
          </cell>
          <cell r="EH32">
            <v>52363.97</v>
          </cell>
          <cell r="EI32">
            <v>51831.89</v>
          </cell>
          <cell r="EJ32">
            <v>10448.790000000001</v>
          </cell>
          <cell r="EK32">
            <v>0</v>
          </cell>
          <cell r="EL32">
            <v>1724</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2366.77</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4508864.7300000004</v>
          </cell>
          <cell r="GL32">
            <v>1506852.35</v>
          </cell>
          <cell r="GM32">
            <v>1181926.8899999999</v>
          </cell>
          <cell r="GN32">
            <v>132207.18</v>
          </cell>
          <cell r="GO32">
            <v>43388.33</v>
          </cell>
          <cell r="GP32">
            <v>778.5</v>
          </cell>
          <cell r="GQ32">
            <v>0</v>
          </cell>
          <cell r="GR32">
            <v>233352.91</v>
          </cell>
          <cell r="GS32">
            <v>79974.929999999993</v>
          </cell>
          <cell r="GT32">
            <v>5817.59</v>
          </cell>
          <cell r="GU32">
            <v>62220.14</v>
          </cell>
          <cell r="GV32">
            <v>9200</v>
          </cell>
          <cell r="GW32">
            <v>1600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7000</v>
          </cell>
          <cell r="HN32">
            <v>535.49</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372368</v>
          </cell>
          <cell r="IV32">
            <v>0</v>
          </cell>
          <cell r="IW32">
            <v>0</v>
          </cell>
          <cell r="IX32">
            <v>0</v>
          </cell>
          <cell r="IY32">
            <v>0</v>
          </cell>
          <cell r="IZ32">
            <v>0</v>
          </cell>
          <cell r="JA32">
            <v>0</v>
          </cell>
          <cell r="JB32">
            <v>21856.17</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5917877.4100000001</v>
          </cell>
          <cell r="KF32">
            <v>2012096.12</v>
          </cell>
          <cell r="KG32">
            <v>1514142.23</v>
          </cell>
          <cell r="KH32">
            <v>522585.51</v>
          </cell>
          <cell r="KI32">
            <v>54973.279999999999</v>
          </cell>
          <cell r="KJ32">
            <v>13926.95</v>
          </cell>
          <cell r="KK32">
            <v>394224.17</v>
          </cell>
        </row>
        <row r="33">
          <cell r="A33">
            <v>30</v>
          </cell>
          <cell r="B33">
            <v>603</v>
          </cell>
          <cell r="C33" t="str">
            <v>Bennett Comm School District</v>
          </cell>
          <cell r="D33">
            <v>536890.06000000006</v>
          </cell>
          <cell r="E33">
            <v>210169.59</v>
          </cell>
          <cell r="F33">
            <v>918889.98</v>
          </cell>
          <cell r="G33">
            <v>22540.21</v>
          </cell>
          <cell r="H33">
            <v>43696.89</v>
          </cell>
          <cell r="I33">
            <v>598.79</v>
          </cell>
          <cell r="J33">
            <v>0</v>
          </cell>
          <cell r="K33">
            <v>0</v>
          </cell>
          <cell r="L33">
            <v>0</v>
          </cell>
          <cell r="M33">
            <v>0</v>
          </cell>
          <cell r="N33">
            <v>0</v>
          </cell>
          <cell r="O33">
            <v>0</v>
          </cell>
          <cell r="P33">
            <v>0</v>
          </cell>
          <cell r="Q33">
            <v>0</v>
          </cell>
          <cell r="R33">
            <v>0</v>
          </cell>
          <cell r="S33">
            <v>0</v>
          </cell>
          <cell r="T33">
            <v>5198.13</v>
          </cell>
          <cell r="U33">
            <v>0</v>
          </cell>
          <cell r="V33">
            <v>0</v>
          </cell>
          <cell r="W33">
            <v>0</v>
          </cell>
          <cell r="X33">
            <v>0</v>
          </cell>
          <cell r="Y33">
            <v>25243.599999999999</v>
          </cell>
          <cell r="Z33">
            <v>4219.74</v>
          </cell>
          <cell r="AA33">
            <v>0</v>
          </cell>
          <cell r="AB33">
            <v>955.42</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722.24</v>
          </cell>
          <cell r="BY33">
            <v>397.8</v>
          </cell>
          <cell r="BZ33">
            <v>0</v>
          </cell>
          <cell r="CA33">
            <v>0</v>
          </cell>
          <cell r="CB33">
            <v>0</v>
          </cell>
          <cell r="CC33">
            <v>0</v>
          </cell>
          <cell r="CD33">
            <v>384.13</v>
          </cell>
          <cell r="CE33">
            <v>110</v>
          </cell>
          <cell r="CF33">
            <v>696.26</v>
          </cell>
          <cell r="CG33">
            <v>0</v>
          </cell>
          <cell r="CH33">
            <v>0</v>
          </cell>
          <cell r="CI33">
            <v>0</v>
          </cell>
          <cell r="CJ33">
            <v>0</v>
          </cell>
          <cell r="CK33">
            <v>0</v>
          </cell>
          <cell r="CL33">
            <v>1448.98</v>
          </cell>
          <cell r="CM33">
            <v>2734.02</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13105.4</v>
          </cell>
          <cell r="DH33">
            <v>821.7</v>
          </cell>
          <cell r="DI33">
            <v>0</v>
          </cell>
          <cell r="DJ33">
            <v>853.21</v>
          </cell>
          <cell r="DK33">
            <v>0</v>
          </cell>
          <cell r="DL33">
            <v>0</v>
          </cell>
          <cell r="DM33">
            <v>427.5</v>
          </cell>
          <cell r="DN33">
            <v>36153.040000000001</v>
          </cell>
          <cell r="DO33">
            <v>225.84</v>
          </cell>
          <cell r="DP33">
            <v>0</v>
          </cell>
          <cell r="DQ33">
            <v>0</v>
          </cell>
          <cell r="DR33">
            <v>0</v>
          </cell>
          <cell r="DS33">
            <v>0</v>
          </cell>
          <cell r="DT33">
            <v>0</v>
          </cell>
          <cell r="DU33">
            <v>116</v>
          </cell>
          <cell r="DV33">
            <v>0</v>
          </cell>
          <cell r="DW33">
            <v>0</v>
          </cell>
          <cell r="DX33">
            <v>0</v>
          </cell>
          <cell r="DY33">
            <v>0</v>
          </cell>
          <cell r="DZ33">
            <v>81800.19</v>
          </cell>
          <cell r="EA33">
            <v>39165.339999999997</v>
          </cell>
          <cell r="EB33">
            <v>2928.15</v>
          </cell>
          <cell r="EC33">
            <v>1978.29</v>
          </cell>
          <cell r="ED33">
            <v>0</v>
          </cell>
          <cell r="EE33">
            <v>0</v>
          </cell>
          <cell r="EF33">
            <v>0</v>
          </cell>
          <cell r="EG33">
            <v>31892.240000000002</v>
          </cell>
          <cell r="EH33">
            <v>12477.08</v>
          </cell>
          <cell r="EI33">
            <v>0</v>
          </cell>
          <cell r="EJ33">
            <v>793.02</v>
          </cell>
          <cell r="EK33">
            <v>0</v>
          </cell>
          <cell r="EL33">
            <v>175</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2743.59</v>
          </cell>
          <cell r="FL33">
            <v>0</v>
          </cell>
          <cell r="FM33">
            <v>0</v>
          </cell>
          <cell r="FN33">
            <v>0</v>
          </cell>
          <cell r="FO33">
            <v>0</v>
          </cell>
          <cell r="FP33">
            <v>0</v>
          </cell>
          <cell r="FQ33">
            <v>0</v>
          </cell>
          <cell r="FR33">
            <v>2393.2399999999998</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536890.06000000006</v>
          </cell>
          <cell r="GL33">
            <v>210169.59</v>
          </cell>
          <cell r="GM33">
            <v>918889.98</v>
          </cell>
          <cell r="GN33">
            <v>22540.21</v>
          </cell>
          <cell r="GO33">
            <v>43696.89</v>
          </cell>
          <cell r="GP33">
            <v>598.79</v>
          </cell>
          <cell r="GQ33">
            <v>0</v>
          </cell>
          <cell r="GR33">
            <v>56465.26</v>
          </cell>
          <cell r="GS33">
            <v>7962.26</v>
          </cell>
          <cell r="GT33">
            <v>5300.94</v>
          </cell>
          <cell r="GU33">
            <v>16205.77</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93582</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7796.4</v>
          </cell>
          <cell r="KE33">
            <v>767464.84</v>
          </cell>
          <cell r="KF33">
            <v>288555.63</v>
          </cell>
          <cell r="KG33">
            <v>1008811.32</v>
          </cell>
          <cell r="KH33">
            <v>91051.87</v>
          </cell>
          <cell r="KI33">
            <v>43696.89</v>
          </cell>
          <cell r="KJ33">
            <v>1627</v>
          </cell>
          <cell r="KK33">
            <v>101378.4</v>
          </cell>
        </row>
        <row r="34">
          <cell r="A34">
            <v>31</v>
          </cell>
          <cell r="B34">
            <v>609</v>
          </cell>
          <cell r="C34" t="str">
            <v>Benton Comm School District</v>
          </cell>
          <cell r="D34">
            <v>8472188.3900000006</v>
          </cell>
          <cell r="E34">
            <v>1392369.68</v>
          </cell>
          <cell r="F34">
            <v>1498635.94</v>
          </cell>
          <cell r="G34">
            <v>191651.03</v>
          </cell>
          <cell r="H34">
            <v>351233.26</v>
          </cell>
          <cell r="I34">
            <v>8327</v>
          </cell>
          <cell r="J34">
            <v>0</v>
          </cell>
          <cell r="K34">
            <v>0</v>
          </cell>
          <cell r="L34">
            <v>0</v>
          </cell>
          <cell r="M34">
            <v>0</v>
          </cell>
          <cell r="N34">
            <v>0</v>
          </cell>
          <cell r="O34">
            <v>0</v>
          </cell>
          <cell r="P34">
            <v>0</v>
          </cell>
          <cell r="Q34">
            <v>0</v>
          </cell>
          <cell r="R34">
            <v>59627.6</v>
          </cell>
          <cell r="S34">
            <v>10201.82</v>
          </cell>
          <cell r="T34">
            <v>123131.6</v>
          </cell>
          <cell r="U34">
            <v>1064.68</v>
          </cell>
          <cell r="V34">
            <v>105</v>
          </cell>
          <cell r="W34">
            <v>25</v>
          </cell>
          <cell r="X34">
            <v>0</v>
          </cell>
          <cell r="Y34">
            <v>232470.32</v>
          </cell>
          <cell r="Z34">
            <v>38936.6</v>
          </cell>
          <cell r="AA34">
            <v>24</v>
          </cell>
          <cell r="AB34">
            <v>3127.13</v>
          </cell>
          <cell r="AC34">
            <v>0</v>
          </cell>
          <cell r="AD34">
            <v>0</v>
          </cell>
          <cell r="AE34">
            <v>0</v>
          </cell>
          <cell r="AF34">
            <v>0</v>
          </cell>
          <cell r="AG34">
            <v>0</v>
          </cell>
          <cell r="AH34">
            <v>0</v>
          </cell>
          <cell r="AI34">
            <v>0</v>
          </cell>
          <cell r="AJ34">
            <v>0</v>
          </cell>
          <cell r="AK34">
            <v>0</v>
          </cell>
          <cell r="AL34">
            <v>0</v>
          </cell>
          <cell r="AM34">
            <v>0</v>
          </cell>
          <cell r="AN34">
            <v>0</v>
          </cell>
          <cell r="AO34">
            <v>7750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475633.25</v>
          </cell>
          <cell r="BW34">
            <v>79331.27</v>
          </cell>
          <cell r="BX34">
            <v>81325.41</v>
          </cell>
          <cell r="BY34">
            <v>16781.240000000002</v>
          </cell>
          <cell r="BZ34">
            <v>0</v>
          </cell>
          <cell r="CA34">
            <v>0</v>
          </cell>
          <cell r="CB34">
            <v>0</v>
          </cell>
          <cell r="CC34">
            <v>8519.08</v>
          </cell>
          <cell r="CD34">
            <v>3079.16</v>
          </cell>
          <cell r="CE34">
            <v>0</v>
          </cell>
          <cell r="CF34">
            <v>7395.07</v>
          </cell>
          <cell r="CG34">
            <v>0</v>
          </cell>
          <cell r="CH34">
            <v>0</v>
          </cell>
          <cell r="CI34">
            <v>0</v>
          </cell>
          <cell r="CJ34">
            <v>88230.07</v>
          </cell>
          <cell r="CK34">
            <v>14999.83</v>
          </cell>
          <cell r="CL34">
            <v>29269.45</v>
          </cell>
          <cell r="CM34">
            <v>4422.3599999999997</v>
          </cell>
          <cell r="CN34">
            <v>25541.99</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40103.599999999999</v>
          </cell>
          <cell r="DH34">
            <v>7284.74</v>
          </cell>
          <cell r="DI34">
            <v>0</v>
          </cell>
          <cell r="DJ34">
            <v>10087</v>
          </cell>
          <cell r="DK34">
            <v>0</v>
          </cell>
          <cell r="DL34">
            <v>255944</v>
          </cell>
          <cell r="DM34">
            <v>45465.71</v>
          </cell>
          <cell r="DN34">
            <v>19481.509999999998</v>
          </cell>
          <cell r="DO34">
            <v>8677.51</v>
          </cell>
          <cell r="DP34">
            <v>3376.17</v>
          </cell>
          <cell r="DQ34">
            <v>2077</v>
          </cell>
          <cell r="DR34">
            <v>0</v>
          </cell>
          <cell r="DS34">
            <v>0</v>
          </cell>
          <cell r="DT34">
            <v>0</v>
          </cell>
          <cell r="DU34">
            <v>1675</v>
          </cell>
          <cell r="DV34">
            <v>0</v>
          </cell>
          <cell r="DW34">
            <v>0</v>
          </cell>
          <cell r="DX34">
            <v>0</v>
          </cell>
          <cell r="DY34">
            <v>0</v>
          </cell>
          <cell r="DZ34">
            <v>957080.72</v>
          </cell>
          <cell r="EA34">
            <v>175989.12</v>
          </cell>
          <cell r="EB34">
            <v>30724.59</v>
          </cell>
          <cell r="EC34">
            <v>20633.310000000001</v>
          </cell>
          <cell r="ED34">
            <v>4758.6499999999996</v>
          </cell>
          <cell r="EE34">
            <v>3588.2</v>
          </cell>
          <cell r="EF34">
            <v>0</v>
          </cell>
          <cell r="EG34">
            <v>189900</v>
          </cell>
          <cell r="EH34">
            <v>33197.1</v>
          </cell>
          <cell r="EI34">
            <v>30648.84</v>
          </cell>
          <cell r="EJ34">
            <v>2277.15</v>
          </cell>
          <cell r="EK34">
            <v>357.48</v>
          </cell>
          <cell r="EL34">
            <v>7797.9</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10422.49</v>
          </cell>
          <cell r="FL34">
            <v>0</v>
          </cell>
          <cell r="FM34">
            <v>0</v>
          </cell>
          <cell r="FN34">
            <v>0</v>
          </cell>
          <cell r="FO34">
            <v>0</v>
          </cell>
          <cell r="FP34">
            <v>0</v>
          </cell>
          <cell r="FQ34">
            <v>0</v>
          </cell>
          <cell r="FR34">
            <v>27462.48</v>
          </cell>
          <cell r="FS34">
            <v>354.57</v>
          </cell>
          <cell r="FT34">
            <v>0</v>
          </cell>
          <cell r="FU34">
            <v>0</v>
          </cell>
          <cell r="FV34">
            <v>0</v>
          </cell>
          <cell r="FW34">
            <v>0</v>
          </cell>
          <cell r="FX34">
            <v>0</v>
          </cell>
          <cell r="FY34">
            <v>50487.49</v>
          </cell>
          <cell r="FZ34">
            <v>0</v>
          </cell>
          <cell r="GA34">
            <v>44958.32</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690826.82</v>
          </cell>
          <cell r="GS34">
            <v>116141.62</v>
          </cell>
          <cell r="GT34">
            <v>37930.480000000003</v>
          </cell>
          <cell r="GU34">
            <v>295912.3</v>
          </cell>
          <cell r="GV34">
            <v>117198.04</v>
          </cell>
          <cell r="GW34">
            <v>300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704082</v>
          </cell>
          <cell r="IV34">
            <v>0</v>
          </cell>
          <cell r="IW34">
            <v>0</v>
          </cell>
          <cell r="IX34">
            <v>0</v>
          </cell>
          <cell r="IY34">
            <v>0</v>
          </cell>
          <cell r="IZ34">
            <v>0</v>
          </cell>
          <cell r="JA34">
            <v>0</v>
          </cell>
          <cell r="JB34">
            <v>17221.38</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12800</v>
          </cell>
          <cell r="KE34">
            <v>11980068.539999999</v>
          </cell>
          <cell r="KF34">
            <v>2002170.47</v>
          </cell>
          <cell r="KG34">
            <v>2272124.98</v>
          </cell>
          <cell r="KH34">
            <v>1168433</v>
          </cell>
          <cell r="KI34">
            <v>606330.09</v>
          </cell>
          <cell r="KJ34">
            <v>32202.1</v>
          </cell>
          <cell r="KK34">
            <v>734103.38</v>
          </cell>
        </row>
        <row r="35">
          <cell r="A35">
            <v>32</v>
          </cell>
          <cell r="B35">
            <v>621</v>
          </cell>
          <cell r="C35" t="str">
            <v>Bettendorf Comm School District</v>
          </cell>
          <cell r="D35">
            <v>24472850.309999999</v>
          </cell>
          <cell r="E35">
            <v>8443694.2599999998</v>
          </cell>
          <cell r="F35">
            <v>3939480.78</v>
          </cell>
          <cell r="G35">
            <v>734599</v>
          </cell>
          <cell r="H35">
            <v>258690.2</v>
          </cell>
          <cell r="I35">
            <v>13873</v>
          </cell>
          <cell r="J35">
            <v>0</v>
          </cell>
          <cell r="K35">
            <v>167287.89000000001</v>
          </cell>
          <cell r="L35">
            <v>72756.42</v>
          </cell>
          <cell r="M35">
            <v>148221.35999999999</v>
          </cell>
          <cell r="N35">
            <v>2.5</v>
          </cell>
          <cell r="O35">
            <v>1427.6</v>
          </cell>
          <cell r="P35">
            <v>0</v>
          </cell>
          <cell r="Q35">
            <v>0</v>
          </cell>
          <cell r="R35">
            <v>996388.14</v>
          </cell>
          <cell r="S35">
            <v>359805.61</v>
          </cell>
          <cell r="T35">
            <v>30056.6</v>
          </cell>
          <cell r="U35">
            <v>1805.8</v>
          </cell>
          <cell r="V35">
            <v>0</v>
          </cell>
          <cell r="W35">
            <v>104</v>
          </cell>
          <cell r="X35">
            <v>0</v>
          </cell>
          <cell r="Y35">
            <v>411490.44</v>
          </cell>
          <cell r="Z35">
            <v>152396.53</v>
          </cell>
          <cell r="AA35">
            <v>125.84</v>
          </cell>
          <cell r="AB35">
            <v>12134.38</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34379.83</v>
          </cell>
          <cell r="BP35">
            <v>13613.72</v>
          </cell>
          <cell r="BQ35">
            <v>0</v>
          </cell>
          <cell r="BR35">
            <v>0</v>
          </cell>
          <cell r="BS35">
            <v>0</v>
          </cell>
          <cell r="BT35">
            <v>0</v>
          </cell>
          <cell r="BU35">
            <v>0</v>
          </cell>
          <cell r="BV35">
            <v>109496.79</v>
          </cell>
          <cell r="BW35">
            <v>48112.23</v>
          </cell>
          <cell r="BX35">
            <v>64890.53</v>
          </cell>
          <cell r="BY35">
            <v>0</v>
          </cell>
          <cell r="BZ35">
            <v>0</v>
          </cell>
          <cell r="CA35">
            <v>568</v>
          </cell>
          <cell r="CB35">
            <v>0</v>
          </cell>
          <cell r="CC35">
            <v>567104.71</v>
          </cell>
          <cell r="CD35">
            <v>206385.23</v>
          </cell>
          <cell r="CE35">
            <v>0</v>
          </cell>
          <cell r="CF35">
            <v>35424.129999999997</v>
          </cell>
          <cell r="CG35">
            <v>2410</v>
          </cell>
          <cell r="CH35">
            <v>0</v>
          </cell>
          <cell r="CI35">
            <v>0</v>
          </cell>
          <cell r="CJ35">
            <v>0</v>
          </cell>
          <cell r="CK35">
            <v>0</v>
          </cell>
          <cell r="CL35">
            <v>14757.72</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133693.39000000001</v>
          </cell>
          <cell r="DH35">
            <v>10724.69</v>
          </cell>
          <cell r="DI35">
            <v>0</v>
          </cell>
          <cell r="DJ35">
            <v>18642</v>
          </cell>
          <cell r="DK35">
            <v>0</v>
          </cell>
          <cell r="DL35">
            <v>633957.81999999995</v>
          </cell>
          <cell r="DM35">
            <v>242233.39</v>
          </cell>
          <cell r="DN35">
            <v>47684.02</v>
          </cell>
          <cell r="DO35">
            <v>11963.66</v>
          </cell>
          <cell r="DP35">
            <v>428</v>
          </cell>
          <cell r="DQ35">
            <v>8235.25</v>
          </cell>
          <cell r="DR35">
            <v>0</v>
          </cell>
          <cell r="DS35">
            <v>94484.5</v>
          </cell>
          <cell r="DT35">
            <v>39753.32</v>
          </cell>
          <cell r="DU35">
            <v>3781</v>
          </cell>
          <cell r="DV35">
            <v>0</v>
          </cell>
          <cell r="DW35">
            <v>0</v>
          </cell>
          <cell r="DX35">
            <v>568</v>
          </cell>
          <cell r="DY35">
            <v>0</v>
          </cell>
          <cell r="DZ35">
            <v>2423909.29</v>
          </cell>
          <cell r="EA35">
            <v>1018571.35</v>
          </cell>
          <cell r="EB35">
            <v>10328.06</v>
          </cell>
          <cell r="EC35">
            <v>17685.900000000001</v>
          </cell>
          <cell r="ED35">
            <v>500</v>
          </cell>
          <cell r="EE35">
            <v>8601</v>
          </cell>
          <cell r="EF35">
            <v>0</v>
          </cell>
          <cell r="EG35">
            <v>298398.89</v>
          </cell>
          <cell r="EH35">
            <v>119648.91</v>
          </cell>
          <cell r="EI35">
            <v>79386.240000000005</v>
          </cell>
          <cell r="EJ35">
            <v>873.38</v>
          </cell>
          <cell r="EK35">
            <v>686.98</v>
          </cell>
          <cell r="EL35">
            <v>754.34</v>
          </cell>
          <cell r="EM35">
            <v>0</v>
          </cell>
          <cell r="EN35">
            <v>0</v>
          </cell>
          <cell r="EO35">
            <v>0</v>
          </cell>
          <cell r="EP35">
            <v>438</v>
          </cell>
          <cell r="EQ35">
            <v>15359.97</v>
          </cell>
          <cell r="ER35">
            <v>0</v>
          </cell>
          <cell r="ES35">
            <v>0</v>
          </cell>
          <cell r="ET35">
            <v>0</v>
          </cell>
          <cell r="EU35">
            <v>38445.56</v>
          </cell>
          <cell r="EV35">
            <v>12697.7</v>
          </cell>
          <cell r="EW35">
            <v>6804.35</v>
          </cell>
          <cell r="EX35">
            <v>0</v>
          </cell>
          <cell r="EY35">
            <v>2165.66</v>
          </cell>
          <cell r="EZ35">
            <v>0</v>
          </cell>
          <cell r="FA35">
            <v>0</v>
          </cell>
          <cell r="FB35">
            <v>0</v>
          </cell>
          <cell r="FC35">
            <v>0</v>
          </cell>
          <cell r="FD35">
            <v>0</v>
          </cell>
          <cell r="FE35">
            <v>0</v>
          </cell>
          <cell r="FF35">
            <v>0</v>
          </cell>
          <cell r="FG35">
            <v>0</v>
          </cell>
          <cell r="FH35">
            <v>0</v>
          </cell>
          <cell r="FI35">
            <v>0</v>
          </cell>
          <cell r="FJ35">
            <v>0</v>
          </cell>
          <cell r="FK35">
            <v>10544.66</v>
          </cell>
          <cell r="FL35">
            <v>0</v>
          </cell>
          <cell r="FM35">
            <v>0</v>
          </cell>
          <cell r="FN35">
            <v>0</v>
          </cell>
          <cell r="FO35">
            <v>0</v>
          </cell>
          <cell r="FP35">
            <v>200703.73</v>
          </cell>
          <cell r="FQ35">
            <v>64220.85</v>
          </cell>
          <cell r="FR35">
            <v>85148.2</v>
          </cell>
          <cell r="FS35">
            <v>1161.28</v>
          </cell>
          <cell r="FT35">
            <v>0</v>
          </cell>
          <cell r="FU35">
            <v>444</v>
          </cell>
          <cell r="FV35">
            <v>0</v>
          </cell>
          <cell r="FW35">
            <v>448525.15</v>
          </cell>
          <cell r="FX35">
            <v>194963.44</v>
          </cell>
          <cell r="FY35">
            <v>457470.71</v>
          </cell>
          <cell r="FZ35">
            <v>20467.82</v>
          </cell>
          <cell r="GA35">
            <v>17720.27</v>
          </cell>
          <cell r="GB35">
            <v>0</v>
          </cell>
          <cell r="GC35">
            <v>0</v>
          </cell>
          <cell r="GD35">
            <v>82377.759999999995</v>
          </cell>
          <cell r="GE35">
            <v>27715.45</v>
          </cell>
          <cell r="GF35">
            <v>6051.97</v>
          </cell>
          <cell r="GG35">
            <v>6276.54</v>
          </cell>
          <cell r="GH35">
            <v>0</v>
          </cell>
          <cell r="GI35">
            <v>0</v>
          </cell>
          <cell r="GJ35">
            <v>0</v>
          </cell>
          <cell r="GK35">
            <v>0</v>
          </cell>
          <cell r="GL35">
            <v>0</v>
          </cell>
          <cell r="GM35">
            <v>0</v>
          </cell>
          <cell r="GN35">
            <v>0</v>
          </cell>
          <cell r="GO35">
            <v>0</v>
          </cell>
          <cell r="GP35">
            <v>0</v>
          </cell>
          <cell r="GQ35">
            <v>0</v>
          </cell>
          <cell r="GR35">
            <v>726395.09</v>
          </cell>
          <cell r="GS35">
            <v>176030.66</v>
          </cell>
          <cell r="GT35">
            <v>71465.58</v>
          </cell>
          <cell r="GU35">
            <v>98409.41</v>
          </cell>
          <cell r="GV35">
            <v>4687.6000000000004</v>
          </cell>
          <cell r="GW35">
            <v>330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3050</v>
          </cell>
          <cell r="HW35">
            <v>2526.79</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1957259</v>
          </cell>
          <cell r="IV35">
            <v>0</v>
          </cell>
          <cell r="IW35">
            <v>0</v>
          </cell>
          <cell r="IX35">
            <v>0</v>
          </cell>
          <cell r="IY35">
            <v>0</v>
          </cell>
          <cell r="IZ35">
            <v>0</v>
          </cell>
          <cell r="JA35">
            <v>0</v>
          </cell>
          <cell r="JB35">
            <v>197985</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10054.870000000001</v>
          </cell>
          <cell r="KD35">
            <v>0</v>
          </cell>
          <cell r="KE35">
            <v>33457174.809999999</v>
          </cell>
          <cell r="KF35">
            <v>11865307.25</v>
          </cell>
          <cell r="KG35">
            <v>5622901.9000000004</v>
          </cell>
          <cell r="KH35">
            <v>2177742.48</v>
          </cell>
          <cell r="KI35">
            <v>302850.87</v>
          </cell>
          <cell r="KJ35">
            <v>62174.46</v>
          </cell>
          <cell r="KK35">
            <v>2155244</v>
          </cell>
        </row>
        <row r="36">
          <cell r="A36">
            <v>33</v>
          </cell>
          <cell r="B36">
            <v>657</v>
          </cell>
          <cell r="C36" t="str">
            <v>Eddyville-Blakesburg- Fremont CSD</v>
          </cell>
          <cell r="D36">
            <v>5321014.5</v>
          </cell>
          <cell r="E36">
            <v>1289459.8700000001</v>
          </cell>
          <cell r="F36">
            <v>1321890.23</v>
          </cell>
          <cell r="G36">
            <v>418775.39</v>
          </cell>
          <cell r="H36">
            <v>8935.6200000000008</v>
          </cell>
          <cell r="I36">
            <v>25210.400000000001</v>
          </cell>
          <cell r="J36">
            <v>0</v>
          </cell>
          <cell r="K36">
            <v>85.4</v>
          </cell>
          <cell r="L36">
            <v>14.6</v>
          </cell>
          <cell r="M36">
            <v>0</v>
          </cell>
          <cell r="N36">
            <v>0</v>
          </cell>
          <cell r="O36">
            <v>0</v>
          </cell>
          <cell r="P36">
            <v>0</v>
          </cell>
          <cell r="Q36">
            <v>0</v>
          </cell>
          <cell r="R36">
            <v>58072.06</v>
          </cell>
          <cell r="S36">
            <v>14462.71</v>
          </cell>
          <cell r="T36">
            <v>0</v>
          </cell>
          <cell r="U36">
            <v>0</v>
          </cell>
          <cell r="V36">
            <v>0</v>
          </cell>
          <cell r="W36">
            <v>0</v>
          </cell>
          <cell r="X36">
            <v>0</v>
          </cell>
          <cell r="Y36">
            <v>51894.13</v>
          </cell>
          <cell r="Z36">
            <v>13557.95</v>
          </cell>
          <cell r="AA36">
            <v>147.04</v>
          </cell>
          <cell r="AB36">
            <v>8965.15</v>
          </cell>
          <cell r="AC36">
            <v>0</v>
          </cell>
          <cell r="AD36">
            <v>273</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278234.92</v>
          </cell>
          <cell r="BW36">
            <v>74621.83</v>
          </cell>
          <cell r="BX36">
            <v>8105.19</v>
          </cell>
          <cell r="BY36">
            <v>0</v>
          </cell>
          <cell r="BZ36">
            <v>0</v>
          </cell>
          <cell r="CA36">
            <v>0</v>
          </cell>
          <cell r="CB36">
            <v>0</v>
          </cell>
          <cell r="CC36">
            <v>34677.120000000003</v>
          </cell>
          <cell r="CD36">
            <v>11773.34</v>
          </cell>
          <cell r="CE36">
            <v>0</v>
          </cell>
          <cell r="CF36">
            <v>8415.16</v>
          </cell>
          <cell r="CG36">
            <v>0</v>
          </cell>
          <cell r="CH36">
            <v>0</v>
          </cell>
          <cell r="CI36">
            <v>0</v>
          </cell>
          <cell r="CJ36">
            <v>32414.3</v>
          </cell>
          <cell r="CK36">
            <v>5410.37</v>
          </cell>
          <cell r="CL36">
            <v>16437.73</v>
          </cell>
          <cell r="CM36">
            <v>7656.51</v>
          </cell>
          <cell r="CN36">
            <v>10060.07</v>
          </cell>
          <cell r="CO36">
            <v>1229</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184423.48</v>
          </cell>
          <cell r="DH36">
            <v>4629.95</v>
          </cell>
          <cell r="DI36">
            <v>0</v>
          </cell>
          <cell r="DJ36">
            <v>11776.65</v>
          </cell>
          <cell r="DK36">
            <v>0</v>
          </cell>
          <cell r="DL36">
            <v>160690</v>
          </cell>
          <cell r="DM36">
            <v>41247.300000000003</v>
          </cell>
          <cell r="DN36">
            <v>711.28</v>
          </cell>
          <cell r="DO36">
            <v>0</v>
          </cell>
          <cell r="DP36">
            <v>0</v>
          </cell>
          <cell r="DQ36">
            <v>3193.25</v>
          </cell>
          <cell r="DR36">
            <v>0</v>
          </cell>
          <cell r="DS36">
            <v>76827.039999999994</v>
          </cell>
          <cell r="DT36">
            <v>28762.78</v>
          </cell>
          <cell r="DU36">
            <v>713</v>
          </cell>
          <cell r="DV36">
            <v>0</v>
          </cell>
          <cell r="DW36">
            <v>0</v>
          </cell>
          <cell r="DX36">
            <v>0</v>
          </cell>
          <cell r="DY36">
            <v>0</v>
          </cell>
          <cell r="DZ36">
            <v>493002.97</v>
          </cell>
          <cell r="EA36">
            <v>161477.62</v>
          </cell>
          <cell r="EB36">
            <v>262.33999999999997</v>
          </cell>
          <cell r="EC36">
            <v>7133.09</v>
          </cell>
          <cell r="ED36">
            <v>0</v>
          </cell>
          <cell r="EE36">
            <v>2992</v>
          </cell>
          <cell r="EF36">
            <v>0</v>
          </cell>
          <cell r="EG36">
            <v>207094.71</v>
          </cell>
          <cell r="EH36">
            <v>66947.47</v>
          </cell>
          <cell r="EI36">
            <v>81013.91</v>
          </cell>
          <cell r="EJ36">
            <v>2907.3</v>
          </cell>
          <cell r="EK36">
            <v>62.98</v>
          </cell>
          <cell r="EL36">
            <v>2486.5500000000002</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1715.37</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3756731.02</v>
          </cell>
          <cell r="GL36">
            <v>909038.89</v>
          </cell>
          <cell r="GM36">
            <v>1022141.6</v>
          </cell>
          <cell r="GN36">
            <v>383238.92</v>
          </cell>
          <cell r="GO36">
            <v>0</v>
          </cell>
          <cell r="GP36">
            <v>16057.4</v>
          </cell>
          <cell r="GQ36">
            <v>0</v>
          </cell>
          <cell r="GR36">
            <v>369691.12</v>
          </cell>
          <cell r="GS36">
            <v>104936.33</v>
          </cell>
          <cell r="GT36">
            <v>56977.39</v>
          </cell>
          <cell r="GU36">
            <v>175545.76</v>
          </cell>
          <cell r="GV36">
            <v>609.94000000000005</v>
          </cell>
          <cell r="GW36">
            <v>5344.75</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399815</v>
          </cell>
          <cell r="IV36">
            <v>0</v>
          </cell>
          <cell r="IW36">
            <v>0</v>
          </cell>
          <cell r="IX36">
            <v>0</v>
          </cell>
          <cell r="IY36">
            <v>0</v>
          </cell>
          <cell r="IZ36">
            <v>0</v>
          </cell>
          <cell r="JA36">
            <v>0</v>
          </cell>
          <cell r="JB36">
            <v>12018.55</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7453145.3099999996</v>
          </cell>
          <cell r="KF36">
            <v>1923746.69</v>
          </cell>
          <cell r="KG36">
            <v>1764847.24</v>
          </cell>
          <cell r="KH36">
            <v>1051916.52</v>
          </cell>
          <cell r="KI36">
            <v>34699.35</v>
          </cell>
          <cell r="KJ36">
            <v>52505.599999999999</v>
          </cell>
          <cell r="KK36">
            <v>411833.55</v>
          </cell>
        </row>
        <row r="37">
          <cell r="A37">
            <v>34</v>
          </cell>
          <cell r="B37">
            <v>720</v>
          </cell>
          <cell r="C37" t="str">
            <v>Bondurant-Farrar Comm School District</v>
          </cell>
          <cell r="D37">
            <v>11724040.41</v>
          </cell>
          <cell r="E37">
            <v>2992430.55</v>
          </cell>
          <cell r="F37">
            <v>961832.94</v>
          </cell>
          <cell r="G37">
            <v>631313.21</v>
          </cell>
          <cell r="H37">
            <v>542854.13</v>
          </cell>
          <cell r="I37">
            <v>13749.66</v>
          </cell>
          <cell r="J37">
            <v>0</v>
          </cell>
          <cell r="K37">
            <v>0</v>
          </cell>
          <cell r="L37">
            <v>0</v>
          </cell>
          <cell r="M37">
            <v>68054.09</v>
          </cell>
          <cell r="N37">
            <v>0</v>
          </cell>
          <cell r="O37">
            <v>0</v>
          </cell>
          <cell r="P37">
            <v>0</v>
          </cell>
          <cell r="Q37">
            <v>0</v>
          </cell>
          <cell r="R37">
            <v>367692.39</v>
          </cell>
          <cell r="S37">
            <v>107245.52</v>
          </cell>
          <cell r="T37">
            <v>4360</v>
          </cell>
          <cell r="U37">
            <v>1991.6</v>
          </cell>
          <cell r="V37">
            <v>48.18</v>
          </cell>
          <cell r="W37">
            <v>525</v>
          </cell>
          <cell r="X37">
            <v>0</v>
          </cell>
          <cell r="Y37">
            <v>207349.31</v>
          </cell>
          <cell r="Z37">
            <v>50056.160000000003</v>
          </cell>
          <cell r="AA37">
            <v>198</v>
          </cell>
          <cell r="AB37">
            <v>3959.86</v>
          </cell>
          <cell r="AC37">
            <v>0</v>
          </cell>
          <cell r="AD37">
            <v>478</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788837.32</v>
          </cell>
          <cell r="BW37">
            <v>210921.52</v>
          </cell>
          <cell r="BX37">
            <v>11350.97</v>
          </cell>
          <cell r="BY37">
            <v>4052.38</v>
          </cell>
          <cell r="BZ37">
            <v>0</v>
          </cell>
          <cell r="CA37">
            <v>907</v>
          </cell>
          <cell r="CB37">
            <v>0</v>
          </cell>
          <cell r="CC37">
            <v>213781.92</v>
          </cell>
          <cell r="CD37">
            <v>65365.57</v>
          </cell>
          <cell r="CE37">
            <v>0</v>
          </cell>
          <cell r="CF37">
            <v>14785.69</v>
          </cell>
          <cell r="CG37">
            <v>438.93</v>
          </cell>
          <cell r="CH37">
            <v>0</v>
          </cell>
          <cell r="CI37">
            <v>0</v>
          </cell>
          <cell r="CJ37">
            <v>233822</v>
          </cell>
          <cell r="CK37">
            <v>85291.45</v>
          </cell>
          <cell r="CL37">
            <v>316097.65999999997</v>
          </cell>
          <cell r="CM37">
            <v>8603.09</v>
          </cell>
          <cell r="CN37">
            <v>170161.87</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84933.07</v>
          </cell>
          <cell r="DH37">
            <v>10518.97</v>
          </cell>
          <cell r="DI37">
            <v>0</v>
          </cell>
          <cell r="DJ37">
            <v>6727</v>
          </cell>
          <cell r="DK37">
            <v>0</v>
          </cell>
          <cell r="DL37">
            <v>361053.9</v>
          </cell>
          <cell r="DM37">
            <v>118512.01</v>
          </cell>
          <cell r="DN37">
            <v>19041.41</v>
          </cell>
          <cell r="DO37">
            <v>10399.27</v>
          </cell>
          <cell r="DP37">
            <v>486.9</v>
          </cell>
          <cell r="DQ37">
            <v>1188</v>
          </cell>
          <cell r="DR37">
            <v>0</v>
          </cell>
          <cell r="DS37">
            <v>94947</v>
          </cell>
          <cell r="DT37">
            <v>28158.29</v>
          </cell>
          <cell r="DU37">
            <v>1692</v>
          </cell>
          <cell r="DV37">
            <v>119.59</v>
          </cell>
          <cell r="DW37">
            <v>0</v>
          </cell>
          <cell r="DX37">
            <v>568</v>
          </cell>
          <cell r="DY37">
            <v>0</v>
          </cell>
          <cell r="DZ37">
            <v>1129517.08</v>
          </cell>
          <cell r="EA37">
            <v>472872.97</v>
          </cell>
          <cell r="EB37">
            <v>31160.11</v>
          </cell>
          <cell r="EC37">
            <v>2039.62</v>
          </cell>
          <cell r="ED37">
            <v>3258.15</v>
          </cell>
          <cell r="EE37">
            <v>7383.99</v>
          </cell>
          <cell r="EF37">
            <v>0</v>
          </cell>
          <cell r="EG37">
            <v>226294.17</v>
          </cell>
          <cell r="EH37">
            <v>57681.94</v>
          </cell>
          <cell r="EI37">
            <v>31336.23</v>
          </cell>
          <cell r="EJ37">
            <v>616.21</v>
          </cell>
          <cell r="EK37">
            <v>0</v>
          </cell>
          <cell r="EL37">
            <v>10173.16</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42918</v>
          </cell>
          <cell r="FM37">
            <v>0</v>
          </cell>
          <cell r="FN37">
            <v>0</v>
          </cell>
          <cell r="FO37">
            <v>0</v>
          </cell>
          <cell r="FP37">
            <v>101371.78</v>
          </cell>
          <cell r="FQ37">
            <v>33054.97</v>
          </cell>
          <cell r="FR37">
            <v>56490.64</v>
          </cell>
          <cell r="FS37">
            <v>21339.75</v>
          </cell>
          <cell r="FT37">
            <v>0</v>
          </cell>
          <cell r="FU37">
            <v>893</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7663108.8399999999</v>
          </cell>
          <cell r="GL37">
            <v>2018533.02</v>
          </cell>
          <cell r="GM37">
            <v>457092.17</v>
          </cell>
          <cell r="GN37">
            <v>557082.49</v>
          </cell>
          <cell r="GO37">
            <v>521552.7</v>
          </cell>
          <cell r="GP37">
            <v>9986.06</v>
          </cell>
          <cell r="GQ37">
            <v>0</v>
          </cell>
          <cell r="GR37">
            <v>460230.87</v>
          </cell>
          <cell r="GS37">
            <v>108249.28</v>
          </cell>
          <cell r="GT37">
            <v>67385.91</v>
          </cell>
          <cell r="GU37">
            <v>102507.07</v>
          </cell>
          <cell r="GV37">
            <v>3929.25</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104</v>
          </cell>
          <cell r="HU37">
            <v>17.760000000000002</v>
          </cell>
          <cell r="HV37">
            <v>822.25</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1107816</v>
          </cell>
          <cell r="IV37">
            <v>0</v>
          </cell>
          <cell r="IW37">
            <v>0</v>
          </cell>
          <cell r="IX37">
            <v>0</v>
          </cell>
          <cell r="IY37">
            <v>0</v>
          </cell>
          <cell r="IZ37">
            <v>0</v>
          </cell>
          <cell r="JA37">
            <v>0</v>
          </cell>
          <cell r="JB37">
            <v>38909.11</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16672773.08</v>
          </cell>
          <cell r="KF37">
            <v>4547146.79</v>
          </cell>
          <cell r="KG37">
            <v>2568083.8199999998</v>
          </cell>
          <cell r="KH37">
            <v>1539911.7</v>
          </cell>
          <cell r="KI37">
            <v>859257.1</v>
          </cell>
          <cell r="KJ37">
            <v>43291.17</v>
          </cell>
          <cell r="KK37">
            <v>1146725.1100000001</v>
          </cell>
        </row>
        <row r="38">
          <cell r="A38">
            <v>35</v>
          </cell>
          <cell r="B38">
            <v>729</v>
          </cell>
          <cell r="C38" t="str">
            <v>Boone Comm School District</v>
          </cell>
          <cell r="D38">
            <v>11521039.51</v>
          </cell>
          <cell r="E38">
            <v>2868442.11</v>
          </cell>
          <cell r="F38">
            <v>2773117.81</v>
          </cell>
          <cell r="G38">
            <v>316624.17</v>
          </cell>
          <cell r="H38">
            <v>319680.78999999998</v>
          </cell>
          <cell r="I38">
            <v>850</v>
          </cell>
          <cell r="J38">
            <v>0</v>
          </cell>
          <cell r="K38">
            <v>0</v>
          </cell>
          <cell r="L38">
            <v>0</v>
          </cell>
          <cell r="M38">
            <v>58318.96</v>
          </cell>
          <cell r="N38">
            <v>0</v>
          </cell>
          <cell r="O38">
            <v>0</v>
          </cell>
          <cell r="P38">
            <v>0</v>
          </cell>
          <cell r="Q38">
            <v>0</v>
          </cell>
          <cell r="R38">
            <v>395385.92</v>
          </cell>
          <cell r="S38">
            <v>92155.21</v>
          </cell>
          <cell r="T38">
            <v>155834</v>
          </cell>
          <cell r="U38">
            <v>600.33000000000004</v>
          </cell>
          <cell r="V38">
            <v>0</v>
          </cell>
          <cell r="W38">
            <v>257.5</v>
          </cell>
          <cell r="X38">
            <v>0</v>
          </cell>
          <cell r="Y38">
            <v>220814.79</v>
          </cell>
          <cell r="Z38">
            <v>42679.81</v>
          </cell>
          <cell r="AA38">
            <v>7653.3</v>
          </cell>
          <cell r="AB38">
            <v>7189.82</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11590</v>
          </cell>
          <cell r="BR38">
            <v>0</v>
          </cell>
          <cell r="BS38">
            <v>706.45</v>
          </cell>
          <cell r="BT38">
            <v>0</v>
          </cell>
          <cell r="BU38">
            <v>0</v>
          </cell>
          <cell r="BV38">
            <v>666525.17000000004</v>
          </cell>
          <cell r="BW38">
            <v>134027.42000000001</v>
          </cell>
          <cell r="BX38">
            <v>61186.2</v>
          </cell>
          <cell r="BY38">
            <v>3154.04</v>
          </cell>
          <cell r="BZ38">
            <v>0</v>
          </cell>
          <cell r="CA38">
            <v>0</v>
          </cell>
          <cell r="CB38">
            <v>0</v>
          </cell>
          <cell r="CC38">
            <v>143319.32</v>
          </cell>
          <cell r="CD38">
            <v>38011.25</v>
          </cell>
          <cell r="CE38">
            <v>522.16999999999996</v>
          </cell>
          <cell r="CF38">
            <v>23251.37</v>
          </cell>
          <cell r="CG38">
            <v>443.77</v>
          </cell>
          <cell r="CH38">
            <v>0</v>
          </cell>
          <cell r="CI38">
            <v>0</v>
          </cell>
          <cell r="CJ38">
            <v>95962.02</v>
          </cell>
          <cell r="CK38">
            <v>27487.63</v>
          </cell>
          <cell r="CL38">
            <v>0</v>
          </cell>
          <cell r="CM38">
            <v>4327.76</v>
          </cell>
          <cell r="CN38">
            <v>5140.2299999999996</v>
          </cell>
          <cell r="CO38">
            <v>0</v>
          </cell>
          <cell r="CP38">
            <v>0</v>
          </cell>
          <cell r="CQ38">
            <v>0</v>
          </cell>
          <cell r="CR38">
            <v>0</v>
          </cell>
          <cell r="CS38">
            <v>18075.25</v>
          </cell>
          <cell r="CT38">
            <v>0</v>
          </cell>
          <cell r="CU38">
            <v>0</v>
          </cell>
          <cell r="CV38">
            <v>0</v>
          </cell>
          <cell r="CW38">
            <v>0</v>
          </cell>
          <cell r="CX38">
            <v>0</v>
          </cell>
          <cell r="CY38">
            <v>0</v>
          </cell>
          <cell r="CZ38">
            <v>0</v>
          </cell>
          <cell r="DA38">
            <v>0</v>
          </cell>
          <cell r="DB38">
            <v>0</v>
          </cell>
          <cell r="DC38">
            <v>0</v>
          </cell>
          <cell r="DD38">
            <v>0</v>
          </cell>
          <cell r="DE38">
            <v>0</v>
          </cell>
          <cell r="DF38">
            <v>0</v>
          </cell>
          <cell r="DG38">
            <v>54986.45</v>
          </cell>
          <cell r="DH38">
            <v>2683.2</v>
          </cell>
          <cell r="DI38">
            <v>0</v>
          </cell>
          <cell r="DJ38">
            <v>3965</v>
          </cell>
          <cell r="DK38">
            <v>0</v>
          </cell>
          <cell r="DL38">
            <v>262933.92</v>
          </cell>
          <cell r="DM38">
            <v>56365.83</v>
          </cell>
          <cell r="DN38">
            <v>8475.9699999999993</v>
          </cell>
          <cell r="DO38">
            <v>11204.86</v>
          </cell>
          <cell r="DP38">
            <v>750</v>
          </cell>
          <cell r="DQ38">
            <v>16757.7</v>
          </cell>
          <cell r="DR38">
            <v>0</v>
          </cell>
          <cell r="DS38">
            <v>0</v>
          </cell>
          <cell r="DT38">
            <v>0</v>
          </cell>
          <cell r="DU38">
            <v>1493</v>
          </cell>
          <cell r="DV38">
            <v>0</v>
          </cell>
          <cell r="DW38">
            <v>0</v>
          </cell>
          <cell r="DX38">
            <v>0</v>
          </cell>
          <cell r="DY38">
            <v>0</v>
          </cell>
          <cell r="DZ38">
            <v>1149974.78</v>
          </cell>
          <cell r="EA38">
            <v>286036.69</v>
          </cell>
          <cell r="EB38">
            <v>33625.879999999997</v>
          </cell>
          <cell r="EC38">
            <v>31948.52</v>
          </cell>
          <cell r="ED38">
            <v>924.59</v>
          </cell>
          <cell r="EE38">
            <v>2276</v>
          </cell>
          <cell r="EF38">
            <v>0</v>
          </cell>
          <cell r="EG38">
            <v>216031.61</v>
          </cell>
          <cell r="EH38">
            <v>56252.87</v>
          </cell>
          <cell r="EI38">
            <v>90834.85</v>
          </cell>
          <cell r="EJ38">
            <v>18200.689999999999</v>
          </cell>
          <cell r="EK38">
            <v>1888.35</v>
          </cell>
          <cell r="EL38">
            <v>4297.75</v>
          </cell>
          <cell r="EM38">
            <v>0</v>
          </cell>
          <cell r="EN38">
            <v>0</v>
          </cell>
          <cell r="EO38">
            <v>0</v>
          </cell>
          <cell r="EP38">
            <v>0</v>
          </cell>
          <cell r="EQ38">
            <v>0</v>
          </cell>
          <cell r="ER38">
            <v>0</v>
          </cell>
          <cell r="ES38">
            <v>0</v>
          </cell>
          <cell r="ET38">
            <v>0</v>
          </cell>
          <cell r="EU38">
            <v>0</v>
          </cell>
          <cell r="EV38">
            <v>0</v>
          </cell>
          <cell r="EW38">
            <v>186.2</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6863.91</v>
          </cell>
          <cell r="FS38">
            <v>0</v>
          </cell>
          <cell r="FT38">
            <v>0</v>
          </cell>
          <cell r="FU38">
            <v>0</v>
          </cell>
          <cell r="FV38">
            <v>0</v>
          </cell>
          <cell r="FW38">
            <v>147031.96</v>
          </cell>
          <cell r="FX38">
            <v>31382.09</v>
          </cell>
          <cell r="FY38">
            <v>6559.06</v>
          </cell>
          <cell r="FZ38">
            <v>114750.78</v>
          </cell>
          <cell r="GA38">
            <v>6337.86</v>
          </cell>
          <cell r="GB38">
            <v>0</v>
          </cell>
          <cell r="GC38">
            <v>0</v>
          </cell>
          <cell r="GD38">
            <v>0</v>
          </cell>
          <cell r="GE38">
            <v>0</v>
          </cell>
          <cell r="GF38">
            <v>0</v>
          </cell>
          <cell r="GG38">
            <v>0</v>
          </cell>
          <cell r="GH38">
            <v>0</v>
          </cell>
          <cell r="GI38">
            <v>0</v>
          </cell>
          <cell r="GJ38">
            <v>0</v>
          </cell>
          <cell r="GK38">
            <v>6361728.9699999997</v>
          </cell>
          <cell r="GL38">
            <v>1537314.81</v>
          </cell>
          <cell r="GM38">
            <v>1940138.82</v>
          </cell>
          <cell r="GN38">
            <v>272457.08</v>
          </cell>
          <cell r="GO38">
            <v>319680.78999999998</v>
          </cell>
          <cell r="GP38">
            <v>850</v>
          </cell>
          <cell r="GQ38">
            <v>0</v>
          </cell>
          <cell r="GR38">
            <v>391024.53</v>
          </cell>
          <cell r="GS38">
            <v>75254.080000000002</v>
          </cell>
          <cell r="GT38">
            <v>21761.439999999999</v>
          </cell>
          <cell r="GU38">
            <v>93017.02</v>
          </cell>
          <cell r="GV38">
            <v>3967.36</v>
          </cell>
          <cell r="GW38">
            <v>2280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966301</v>
          </cell>
          <cell r="IV38">
            <v>0</v>
          </cell>
          <cell r="IW38">
            <v>0</v>
          </cell>
          <cell r="IX38">
            <v>0</v>
          </cell>
          <cell r="IY38">
            <v>0</v>
          </cell>
          <cell r="IZ38">
            <v>0</v>
          </cell>
          <cell r="JA38">
            <v>0</v>
          </cell>
          <cell r="JB38">
            <v>1336984.8999999999</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15886451.77</v>
          </cell>
          <cell r="KF38">
            <v>3899514.08</v>
          </cell>
          <cell r="KG38">
            <v>3591156.36</v>
          </cell>
          <cell r="KH38">
            <v>1629126.31</v>
          </cell>
          <cell r="KI38">
            <v>358211.94</v>
          </cell>
          <cell r="KJ38">
            <v>34752.6</v>
          </cell>
          <cell r="KK38">
            <v>2303285.9</v>
          </cell>
        </row>
        <row r="39">
          <cell r="A39">
            <v>36</v>
          </cell>
          <cell r="B39">
            <v>747</v>
          </cell>
          <cell r="C39" t="str">
            <v>Boyden-Hull Comm School District</v>
          </cell>
          <cell r="D39">
            <v>3837233.56</v>
          </cell>
          <cell r="E39">
            <v>1124191.54</v>
          </cell>
          <cell r="F39">
            <v>468274.5</v>
          </cell>
          <cell r="G39">
            <v>192843.45</v>
          </cell>
          <cell r="H39">
            <v>20392.73</v>
          </cell>
          <cell r="I39">
            <v>4631.6899999999996</v>
          </cell>
          <cell r="J39">
            <v>0</v>
          </cell>
          <cell r="K39">
            <v>0</v>
          </cell>
          <cell r="L39">
            <v>0</v>
          </cell>
          <cell r="M39">
            <v>0</v>
          </cell>
          <cell r="N39">
            <v>0</v>
          </cell>
          <cell r="O39">
            <v>0</v>
          </cell>
          <cell r="P39">
            <v>0</v>
          </cell>
          <cell r="Q39">
            <v>0</v>
          </cell>
          <cell r="R39">
            <v>36175.980000000003</v>
          </cell>
          <cell r="S39">
            <v>8323.2800000000007</v>
          </cell>
          <cell r="T39">
            <v>459.45</v>
          </cell>
          <cell r="U39">
            <v>143.19999999999999</v>
          </cell>
          <cell r="V39">
            <v>0</v>
          </cell>
          <cell r="W39">
            <v>0</v>
          </cell>
          <cell r="X39">
            <v>0</v>
          </cell>
          <cell r="Y39">
            <v>53667</v>
          </cell>
          <cell r="Z39">
            <v>15959.21</v>
          </cell>
          <cell r="AA39">
            <v>0</v>
          </cell>
          <cell r="AB39">
            <v>1435.12</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1998.86</v>
          </cell>
          <cell r="BY39">
            <v>0</v>
          </cell>
          <cell r="BZ39">
            <v>0</v>
          </cell>
          <cell r="CA39">
            <v>0</v>
          </cell>
          <cell r="CB39">
            <v>0</v>
          </cell>
          <cell r="CC39">
            <v>42044.02</v>
          </cell>
          <cell r="CD39">
            <v>14753.2</v>
          </cell>
          <cell r="CE39">
            <v>17141.52</v>
          </cell>
          <cell r="CF39">
            <v>3439.88</v>
          </cell>
          <cell r="CG39">
            <v>2454.2399999999998</v>
          </cell>
          <cell r="CH39">
            <v>0</v>
          </cell>
          <cell r="CI39">
            <v>0</v>
          </cell>
          <cell r="CJ39">
            <v>153131.46</v>
          </cell>
          <cell r="CK39">
            <v>42478.92</v>
          </cell>
          <cell r="CL39">
            <v>0</v>
          </cell>
          <cell r="CM39">
            <v>3225</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44836.27</v>
          </cell>
          <cell r="DH39">
            <v>1859.96</v>
          </cell>
          <cell r="DI39">
            <v>0</v>
          </cell>
          <cell r="DJ39">
            <v>4572</v>
          </cell>
          <cell r="DK39">
            <v>0</v>
          </cell>
          <cell r="DL39">
            <v>128391.72</v>
          </cell>
          <cell r="DM39">
            <v>33551.089999999997</v>
          </cell>
          <cell r="DN39">
            <v>5025.3500000000004</v>
          </cell>
          <cell r="DO39">
            <v>1247.01</v>
          </cell>
          <cell r="DP39">
            <v>0</v>
          </cell>
          <cell r="DQ39">
            <v>1770.44</v>
          </cell>
          <cell r="DR39">
            <v>0</v>
          </cell>
          <cell r="DS39">
            <v>0</v>
          </cell>
          <cell r="DT39">
            <v>0</v>
          </cell>
          <cell r="DU39">
            <v>1045</v>
          </cell>
          <cell r="DV39">
            <v>0</v>
          </cell>
          <cell r="DW39">
            <v>0</v>
          </cell>
          <cell r="DX39">
            <v>0</v>
          </cell>
          <cell r="DY39">
            <v>0</v>
          </cell>
          <cell r="DZ39">
            <v>309666.03000000003</v>
          </cell>
          <cell r="EA39">
            <v>120140.88</v>
          </cell>
          <cell r="EB39">
            <v>2730</v>
          </cell>
          <cell r="EC39">
            <v>396.35</v>
          </cell>
          <cell r="ED39">
            <v>284.82</v>
          </cell>
          <cell r="EE39">
            <v>1621</v>
          </cell>
          <cell r="EF39">
            <v>0</v>
          </cell>
          <cell r="EG39">
            <v>64235</v>
          </cell>
          <cell r="EH39">
            <v>19855.93</v>
          </cell>
          <cell r="EI39">
            <v>7144.75</v>
          </cell>
          <cell r="EJ39">
            <v>134.01</v>
          </cell>
          <cell r="EK39">
            <v>0</v>
          </cell>
          <cell r="EL39">
            <v>964</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6966.86</v>
          </cell>
          <cell r="FS39">
            <v>0</v>
          </cell>
          <cell r="FT39">
            <v>0</v>
          </cell>
          <cell r="FU39">
            <v>0</v>
          </cell>
          <cell r="FV39">
            <v>0</v>
          </cell>
          <cell r="FW39">
            <v>70085</v>
          </cell>
          <cell r="FX39">
            <v>20848.91</v>
          </cell>
          <cell r="FY39">
            <v>37844.14</v>
          </cell>
          <cell r="FZ39">
            <v>5212.55</v>
          </cell>
          <cell r="GA39">
            <v>6039.14</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171487.62</v>
          </cell>
          <cell r="GS39">
            <v>33073.32</v>
          </cell>
          <cell r="GT39">
            <v>87638.65</v>
          </cell>
          <cell r="GU39">
            <v>92484.66</v>
          </cell>
          <cell r="GV39">
            <v>0</v>
          </cell>
          <cell r="GW39">
            <v>812</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330114</v>
          </cell>
          <cell r="IV39">
            <v>0</v>
          </cell>
          <cell r="IW39">
            <v>0</v>
          </cell>
          <cell r="IX39">
            <v>0</v>
          </cell>
          <cell r="IY39">
            <v>0</v>
          </cell>
          <cell r="IZ39">
            <v>0</v>
          </cell>
          <cell r="JA39">
            <v>0</v>
          </cell>
          <cell r="JB39">
            <v>38000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5053516.6399999997</v>
          </cell>
          <cell r="KF39">
            <v>1494134.69</v>
          </cell>
          <cell r="KG39">
            <v>772288.85</v>
          </cell>
          <cell r="KH39">
            <v>495051.24</v>
          </cell>
          <cell r="KI39">
            <v>30797.87</v>
          </cell>
          <cell r="KJ39">
            <v>14411.13</v>
          </cell>
          <cell r="KK39">
            <v>368114</v>
          </cell>
        </row>
        <row r="40">
          <cell r="A40">
            <v>37</v>
          </cell>
          <cell r="B40">
            <v>819</v>
          </cell>
          <cell r="C40" t="str">
            <v>West Hancock Comm School District</v>
          </cell>
          <cell r="D40">
            <v>3104795.77</v>
          </cell>
          <cell r="E40">
            <v>1012694.99</v>
          </cell>
          <cell r="F40">
            <v>575583.65</v>
          </cell>
          <cell r="G40">
            <v>96877.28</v>
          </cell>
          <cell r="H40">
            <v>46225.06</v>
          </cell>
          <cell r="I40">
            <v>2063</v>
          </cell>
          <cell r="J40">
            <v>0</v>
          </cell>
          <cell r="K40">
            <v>0</v>
          </cell>
          <cell r="L40">
            <v>0</v>
          </cell>
          <cell r="M40">
            <v>0</v>
          </cell>
          <cell r="N40">
            <v>0</v>
          </cell>
          <cell r="O40">
            <v>0</v>
          </cell>
          <cell r="P40">
            <v>0</v>
          </cell>
          <cell r="Q40">
            <v>0</v>
          </cell>
          <cell r="R40">
            <v>10343.52</v>
          </cell>
          <cell r="S40">
            <v>3609.02</v>
          </cell>
          <cell r="T40">
            <v>0</v>
          </cell>
          <cell r="U40">
            <v>2766.54</v>
          </cell>
          <cell r="V40">
            <v>0</v>
          </cell>
          <cell r="W40">
            <v>0</v>
          </cell>
          <cell r="X40">
            <v>0</v>
          </cell>
          <cell r="Y40">
            <v>41848.54</v>
          </cell>
          <cell r="Z40">
            <v>15989.12</v>
          </cell>
          <cell r="AA40">
            <v>0</v>
          </cell>
          <cell r="AB40">
            <v>736.31</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225312.27</v>
          </cell>
          <cell r="BW40">
            <v>70942.92</v>
          </cell>
          <cell r="BX40">
            <v>3503.57</v>
          </cell>
          <cell r="BY40">
            <v>0</v>
          </cell>
          <cell r="BZ40">
            <v>0</v>
          </cell>
          <cell r="CA40">
            <v>0</v>
          </cell>
          <cell r="CB40">
            <v>0</v>
          </cell>
          <cell r="CC40">
            <v>14997</v>
          </cell>
          <cell r="CD40">
            <v>2636.88</v>
          </cell>
          <cell r="CE40">
            <v>1874.76</v>
          </cell>
          <cell r="CF40">
            <v>6135.76</v>
          </cell>
          <cell r="CG40">
            <v>0</v>
          </cell>
          <cell r="CH40">
            <v>0</v>
          </cell>
          <cell r="CI40">
            <v>0</v>
          </cell>
          <cell r="CJ40">
            <v>0</v>
          </cell>
          <cell r="CK40">
            <v>0</v>
          </cell>
          <cell r="CL40">
            <v>57004.99</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25015.48</v>
          </cell>
          <cell r="DH40">
            <v>6618.93</v>
          </cell>
          <cell r="DI40">
            <v>530</v>
          </cell>
          <cell r="DJ40">
            <v>3962.3</v>
          </cell>
          <cell r="DK40">
            <v>0</v>
          </cell>
          <cell r="DL40">
            <v>93937.44</v>
          </cell>
          <cell r="DM40">
            <v>34454.050000000003</v>
          </cell>
          <cell r="DN40">
            <v>9163.31</v>
          </cell>
          <cell r="DO40">
            <v>0</v>
          </cell>
          <cell r="DP40">
            <v>0</v>
          </cell>
          <cell r="DQ40">
            <v>1477</v>
          </cell>
          <cell r="DR40">
            <v>0</v>
          </cell>
          <cell r="DS40">
            <v>0</v>
          </cell>
          <cell r="DT40">
            <v>0</v>
          </cell>
          <cell r="DU40">
            <v>680</v>
          </cell>
          <cell r="DV40">
            <v>0</v>
          </cell>
          <cell r="DW40">
            <v>0</v>
          </cell>
          <cell r="DX40">
            <v>0</v>
          </cell>
          <cell r="DY40">
            <v>0</v>
          </cell>
          <cell r="DZ40">
            <v>292468.2</v>
          </cell>
          <cell r="EA40">
            <v>128770.68</v>
          </cell>
          <cell r="EB40">
            <v>374.79</v>
          </cell>
          <cell r="EC40">
            <v>249.69</v>
          </cell>
          <cell r="ED40">
            <v>0</v>
          </cell>
          <cell r="EE40">
            <v>2189</v>
          </cell>
          <cell r="EF40">
            <v>0</v>
          </cell>
          <cell r="EG40">
            <v>61840.5</v>
          </cell>
          <cell r="EH40">
            <v>22116.13</v>
          </cell>
          <cell r="EI40">
            <v>3108.19</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18600.36</v>
          </cell>
          <cell r="GL40">
            <v>5023.09</v>
          </cell>
          <cell r="GM40">
            <v>50132.82</v>
          </cell>
          <cell r="GN40">
            <v>2493.64</v>
          </cell>
          <cell r="GO40">
            <v>0</v>
          </cell>
          <cell r="GP40">
            <v>0</v>
          </cell>
          <cell r="GQ40">
            <v>0</v>
          </cell>
          <cell r="GR40">
            <v>111895.79</v>
          </cell>
          <cell r="GS40">
            <v>39155.870000000003</v>
          </cell>
          <cell r="GT40">
            <v>25622.959999999999</v>
          </cell>
          <cell r="GU40">
            <v>84682.25</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62226.85</v>
          </cell>
          <cell r="HU40">
            <v>27616.93</v>
          </cell>
          <cell r="HV40">
            <v>38343.040000000001</v>
          </cell>
          <cell r="HW40">
            <v>12699.25</v>
          </cell>
          <cell r="HX40">
            <v>0</v>
          </cell>
          <cell r="HY40">
            <v>300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260682</v>
          </cell>
          <cell r="IV40">
            <v>0</v>
          </cell>
          <cell r="IW40">
            <v>0</v>
          </cell>
          <cell r="IX40">
            <v>0</v>
          </cell>
          <cell r="IY40">
            <v>0</v>
          </cell>
          <cell r="IZ40">
            <v>0</v>
          </cell>
          <cell r="JA40">
            <v>0</v>
          </cell>
          <cell r="JB40">
            <v>119998.06</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4260604.93</v>
          </cell>
          <cell r="KF40">
            <v>1460626.26</v>
          </cell>
          <cell r="KG40">
            <v>818518.22</v>
          </cell>
          <cell r="KH40">
            <v>473428.01</v>
          </cell>
          <cell r="KI40">
            <v>52548.68</v>
          </cell>
          <cell r="KJ40">
            <v>9991.2999999999993</v>
          </cell>
          <cell r="KK40">
            <v>380680.06</v>
          </cell>
        </row>
        <row r="41">
          <cell r="A41">
            <v>38</v>
          </cell>
          <cell r="B41">
            <v>846</v>
          </cell>
          <cell r="C41" t="str">
            <v>Brooklyn-Guernsey-Malcom Comm School District</v>
          </cell>
          <cell r="D41">
            <v>2966739.08</v>
          </cell>
          <cell r="E41">
            <v>860244.13</v>
          </cell>
          <cell r="F41">
            <v>345934.85</v>
          </cell>
          <cell r="G41">
            <v>248740.96</v>
          </cell>
          <cell r="H41">
            <v>31502.43</v>
          </cell>
          <cell r="I41">
            <v>3842</v>
          </cell>
          <cell r="J41">
            <v>0</v>
          </cell>
          <cell r="K41">
            <v>66171.03</v>
          </cell>
          <cell r="L41">
            <v>20905.599999999999</v>
          </cell>
          <cell r="M41">
            <v>0</v>
          </cell>
          <cell r="N41">
            <v>435</v>
          </cell>
          <cell r="O41">
            <v>0</v>
          </cell>
          <cell r="P41">
            <v>0</v>
          </cell>
          <cell r="Q41">
            <v>0</v>
          </cell>
          <cell r="R41">
            <v>108495.55</v>
          </cell>
          <cell r="S41">
            <v>36774.870000000003</v>
          </cell>
          <cell r="T41">
            <v>0</v>
          </cell>
          <cell r="U41">
            <v>821.14</v>
          </cell>
          <cell r="V41">
            <v>0</v>
          </cell>
          <cell r="W41">
            <v>0</v>
          </cell>
          <cell r="X41">
            <v>0</v>
          </cell>
          <cell r="Y41">
            <v>0</v>
          </cell>
          <cell r="Z41">
            <v>0</v>
          </cell>
          <cell r="AA41">
            <v>0</v>
          </cell>
          <cell r="AB41">
            <v>2604.67</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55154.92</v>
          </cell>
          <cell r="BW41">
            <v>19380.96</v>
          </cell>
          <cell r="BX41">
            <v>3139</v>
          </cell>
          <cell r="BY41">
            <v>0</v>
          </cell>
          <cell r="BZ41">
            <v>0</v>
          </cell>
          <cell r="CA41">
            <v>0</v>
          </cell>
          <cell r="CB41">
            <v>0</v>
          </cell>
          <cell r="CC41">
            <v>42748.61</v>
          </cell>
          <cell r="CD41">
            <v>10999.78</v>
          </cell>
          <cell r="CE41">
            <v>33453.15</v>
          </cell>
          <cell r="CF41">
            <v>25556.5</v>
          </cell>
          <cell r="CG41">
            <v>133599.81</v>
          </cell>
          <cell r="CH41">
            <v>5192.55</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1268.96</v>
          </cell>
          <cell r="DG41">
            <v>8864.2800000000007</v>
          </cell>
          <cell r="DH41">
            <v>5723.6</v>
          </cell>
          <cell r="DI41">
            <v>0</v>
          </cell>
          <cell r="DJ41">
            <v>5329.46</v>
          </cell>
          <cell r="DK41">
            <v>0</v>
          </cell>
          <cell r="DL41">
            <v>203247.9</v>
          </cell>
          <cell r="DM41">
            <v>65450.86</v>
          </cell>
          <cell r="DN41">
            <v>30538.02</v>
          </cell>
          <cell r="DO41">
            <v>234.94</v>
          </cell>
          <cell r="DP41">
            <v>1226.99</v>
          </cell>
          <cell r="DQ41">
            <v>3167.5</v>
          </cell>
          <cell r="DR41">
            <v>0</v>
          </cell>
          <cell r="DS41">
            <v>0</v>
          </cell>
          <cell r="DT41">
            <v>0</v>
          </cell>
          <cell r="DU41">
            <v>614</v>
          </cell>
          <cell r="DV41">
            <v>0</v>
          </cell>
          <cell r="DW41">
            <v>0</v>
          </cell>
          <cell r="DX41">
            <v>0</v>
          </cell>
          <cell r="DY41">
            <v>0</v>
          </cell>
          <cell r="DZ41">
            <v>194061.71</v>
          </cell>
          <cell r="EA41">
            <v>74148.2</v>
          </cell>
          <cell r="EB41">
            <v>1890.4</v>
          </cell>
          <cell r="EC41">
            <v>0</v>
          </cell>
          <cell r="ED41">
            <v>0</v>
          </cell>
          <cell r="EE41">
            <v>1928.14</v>
          </cell>
          <cell r="EF41">
            <v>0</v>
          </cell>
          <cell r="EG41">
            <v>167439.17000000001</v>
          </cell>
          <cell r="EH41">
            <v>6770.82</v>
          </cell>
          <cell r="EI41">
            <v>14778.65</v>
          </cell>
          <cell r="EJ41">
            <v>0</v>
          </cell>
          <cell r="EK41">
            <v>0</v>
          </cell>
          <cell r="EL41">
            <v>1112.6199999999999</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2300.77</v>
          </cell>
          <cell r="FS41">
            <v>0</v>
          </cell>
          <cell r="FT41">
            <v>0</v>
          </cell>
          <cell r="FU41">
            <v>0</v>
          </cell>
          <cell r="FV41">
            <v>0</v>
          </cell>
          <cell r="FW41">
            <v>0</v>
          </cell>
          <cell r="FX41">
            <v>0</v>
          </cell>
          <cell r="FY41">
            <v>324</v>
          </cell>
          <cell r="FZ41">
            <v>0</v>
          </cell>
          <cell r="GA41">
            <v>0</v>
          </cell>
          <cell r="GB41">
            <v>0</v>
          </cell>
          <cell r="GC41">
            <v>0</v>
          </cell>
          <cell r="GD41">
            <v>0</v>
          </cell>
          <cell r="GE41">
            <v>0</v>
          </cell>
          <cell r="GF41">
            <v>0</v>
          </cell>
          <cell r="GG41">
            <v>0</v>
          </cell>
          <cell r="GH41">
            <v>0</v>
          </cell>
          <cell r="GI41">
            <v>0</v>
          </cell>
          <cell r="GJ41">
            <v>0</v>
          </cell>
          <cell r="GK41">
            <v>2102200.98</v>
          </cell>
          <cell r="GL41">
            <v>637453.59</v>
          </cell>
          <cell r="GM41">
            <v>237755.49</v>
          </cell>
          <cell r="GN41">
            <v>205066.26</v>
          </cell>
          <cell r="GO41">
            <v>11472.1</v>
          </cell>
          <cell r="GP41">
            <v>2562</v>
          </cell>
          <cell r="GQ41">
            <v>0</v>
          </cell>
          <cell r="GR41">
            <v>166692.20000000001</v>
          </cell>
          <cell r="GS41">
            <v>39161.49</v>
          </cell>
          <cell r="GT41">
            <v>22842.58</v>
          </cell>
          <cell r="GU41">
            <v>59329.25</v>
          </cell>
          <cell r="GV41">
            <v>7448</v>
          </cell>
          <cell r="GW41">
            <v>200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256826</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4227682.7699999996</v>
          </cell>
          <cell r="KF41">
            <v>1217025.6200000001</v>
          </cell>
          <cell r="KG41">
            <v>586552.81000000006</v>
          </cell>
          <cell r="KH41">
            <v>639171.83999999997</v>
          </cell>
          <cell r="KI41">
            <v>178884.21</v>
          </cell>
          <cell r="KJ41">
            <v>20772.27</v>
          </cell>
          <cell r="KK41">
            <v>256826</v>
          </cell>
        </row>
        <row r="42">
          <cell r="A42">
            <v>39</v>
          </cell>
          <cell r="B42">
            <v>873</v>
          </cell>
          <cell r="C42" t="str">
            <v>North Iowa Comm School District</v>
          </cell>
          <cell r="D42">
            <v>2427230.41</v>
          </cell>
          <cell r="E42">
            <v>797043.25</v>
          </cell>
          <cell r="F42">
            <v>745294.07</v>
          </cell>
          <cell r="G42">
            <v>281071.98</v>
          </cell>
          <cell r="H42">
            <v>8200</v>
          </cell>
          <cell r="I42">
            <v>0</v>
          </cell>
          <cell r="J42">
            <v>0</v>
          </cell>
          <cell r="K42">
            <v>78319.960000000006</v>
          </cell>
          <cell r="L42">
            <v>13385.04</v>
          </cell>
          <cell r="M42">
            <v>20613.349999999999</v>
          </cell>
          <cell r="N42">
            <v>4293.99</v>
          </cell>
          <cell r="O42">
            <v>0</v>
          </cell>
          <cell r="P42">
            <v>0</v>
          </cell>
          <cell r="Q42">
            <v>0</v>
          </cell>
          <cell r="R42">
            <v>28265.599999999999</v>
          </cell>
          <cell r="S42">
            <v>9146.6200000000008</v>
          </cell>
          <cell r="T42">
            <v>0</v>
          </cell>
          <cell r="U42">
            <v>2550</v>
          </cell>
          <cell r="V42">
            <v>0</v>
          </cell>
          <cell r="W42">
            <v>0</v>
          </cell>
          <cell r="X42">
            <v>0</v>
          </cell>
          <cell r="Y42">
            <v>53574.29</v>
          </cell>
          <cell r="Z42">
            <v>8994.76</v>
          </cell>
          <cell r="AA42">
            <v>504</v>
          </cell>
          <cell r="AB42">
            <v>1128.6500000000001</v>
          </cell>
          <cell r="AC42">
            <v>0</v>
          </cell>
          <cell r="AD42">
            <v>0</v>
          </cell>
          <cell r="AE42">
            <v>0</v>
          </cell>
          <cell r="AF42">
            <v>0</v>
          </cell>
          <cell r="AG42">
            <v>76.5</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606.89</v>
          </cell>
          <cell r="BS42">
            <v>0</v>
          </cell>
          <cell r="BT42">
            <v>0</v>
          </cell>
          <cell r="BU42">
            <v>0</v>
          </cell>
          <cell r="BV42">
            <v>95683.69</v>
          </cell>
          <cell r="BW42">
            <v>32987.599999999999</v>
          </cell>
          <cell r="BX42">
            <v>16380.16</v>
          </cell>
          <cell r="BY42">
            <v>4095.68</v>
          </cell>
          <cell r="BZ42">
            <v>0</v>
          </cell>
          <cell r="CA42">
            <v>0</v>
          </cell>
          <cell r="CB42">
            <v>0</v>
          </cell>
          <cell r="CC42">
            <v>14812.3</v>
          </cell>
          <cell r="CD42">
            <v>5828.47</v>
          </cell>
          <cell r="CE42">
            <v>0</v>
          </cell>
          <cell r="CF42">
            <v>4799.25</v>
          </cell>
          <cell r="CG42">
            <v>0</v>
          </cell>
          <cell r="CH42">
            <v>0</v>
          </cell>
          <cell r="CI42">
            <v>0</v>
          </cell>
          <cell r="CJ42">
            <v>31431.79</v>
          </cell>
          <cell r="CK42">
            <v>8119.26</v>
          </cell>
          <cell r="CL42">
            <v>13536.76</v>
          </cell>
          <cell r="CM42">
            <v>1838.64</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30689.040000000001</v>
          </cell>
          <cell r="DH42">
            <v>2102.96</v>
          </cell>
          <cell r="DI42">
            <v>0</v>
          </cell>
          <cell r="DJ42">
            <v>4214.54</v>
          </cell>
          <cell r="DK42">
            <v>0</v>
          </cell>
          <cell r="DL42">
            <v>111799.82</v>
          </cell>
          <cell r="DM42">
            <v>30939</v>
          </cell>
          <cell r="DN42">
            <v>3272.33</v>
          </cell>
          <cell r="DO42">
            <v>1564.56</v>
          </cell>
          <cell r="DP42">
            <v>0</v>
          </cell>
          <cell r="DQ42">
            <v>736.25</v>
          </cell>
          <cell r="DR42">
            <v>0</v>
          </cell>
          <cell r="DS42">
            <v>0</v>
          </cell>
          <cell r="DT42">
            <v>0</v>
          </cell>
          <cell r="DU42">
            <v>498</v>
          </cell>
          <cell r="DV42">
            <v>0</v>
          </cell>
          <cell r="DW42">
            <v>0</v>
          </cell>
          <cell r="DX42">
            <v>0</v>
          </cell>
          <cell r="DY42">
            <v>0</v>
          </cell>
          <cell r="DZ42">
            <v>277101.68</v>
          </cell>
          <cell r="EA42">
            <v>119143.47</v>
          </cell>
          <cell r="EB42">
            <v>9812.36</v>
          </cell>
          <cell r="EC42">
            <v>1444.79</v>
          </cell>
          <cell r="ED42">
            <v>0</v>
          </cell>
          <cell r="EE42">
            <v>24</v>
          </cell>
          <cell r="EF42">
            <v>0</v>
          </cell>
          <cell r="EG42">
            <v>51951.040000000001</v>
          </cell>
          <cell r="EH42">
            <v>34531.300000000003</v>
          </cell>
          <cell r="EI42">
            <v>29684.74</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2303543.15</v>
          </cell>
          <cell r="GL42">
            <v>751614.03</v>
          </cell>
          <cell r="GM42">
            <v>745294.07</v>
          </cell>
          <cell r="GN42">
            <v>277308.15000000002</v>
          </cell>
          <cell r="GO42">
            <v>8200</v>
          </cell>
          <cell r="GP42">
            <v>0</v>
          </cell>
          <cell r="GQ42">
            <v>0</v>
          </cell>
          <cell r="GR42">
            <v>169520.09</v>
          </cell>
          <cell r="GS42">
            <v>27898.69</v>
          </cell>
          <cell r="GT42">
            <v>19482.84</v>
          </cell>
          <cell r="GU42">
            <v>84474.95</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204617</v>
          </cell>
          <cell r="IV42">
            <v>0</v>
          </cell>
          <cell r="IW42">
            <v>0</v>
          </cell>
          <cell r="IX42">
            <v>0</v>
          </cell>
          <cell r="IY42">
            <v>0</v>
          </cell>
          <cell r="IZ42">
            <v>0</v>
          </cell>
          <cell r="JA42">
            <v>0</v>
          </cell>
          <cell r="JB42">
            <v>468287.59</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3438602.31</v>
          </cell>
          <cell r="KF42">
            <v>1121572.6299999999</v>
          </cell>
          <cell r="KG42">
            <v>1062747.52</v>
          </cell>
          <cell r="KH42">
            <v>558141.13</v>
          </cell>
          <cell r="KI42">
            <v>8200</v>
          </cell>
          <cell r="KJ42">
            <v>4974.79</v>
          </cell>
          <cell r="KK42">
            <v>672904.59</v>
          </cell>
        </row>
        <row r="43">
          <cell r="A43">
            <v>40</v>
          </cell>
          <cell r="B43">
            <v>882</v>
          </cell>
          <cell r="C43" t="str">
            <v>Burlington Comm School District</v>
          </cell>
          <cell r="D43">
            <v>20434971.73</v>
          </cell>
          <cell r="E43">
            <v>7789516.04</v>
          </cell>
          <cell r="F43">
            <v>6453481.3399999999</v>
          </cell>
          <cell r="G43">
            <v>680438.22</v>
          </cell>
          <cell r="H43">
            <v>76941.63</v>
          </cell>
          <cell r="I43">
            <v>1516</v>
          </cell>
          <cell r="J43">
            <v>0</v>
          </cell>
          <cell r="K43">
            <v>693738.54</v>
          </cell>
          <cell r="L43">
            <v>208584.47</v>
          </cell>
          <cell r="M43">
            <v>131686.75</v>
          </cell>
          <cell r="N43">
            <v>47250.21</v>
          </cell>
          <cell r="O43">
            <v>0</v>
          </cell>
          <cell r="P43">
            <v>0</v>
          </cell>
          <cell r="Q43">
            <v>0</v>
          </cell>
          <cell r="R43">
            <v>400734.68</v>
          </cell>
          <cell r="S43">
            <v>205941.13</v>
          </cell>
          <cell r="T43">
            <v>99</v>
          </cell>
          <cell r="U43">
            <v>3929.88</v>
          </cell>
          <cell r="V43">
            <v>0</v>
          </cell>
          <cell r="W43">
            <v>0</v>
          </cell>
          <cell r="X43">
            <v>0</v>
          </cell>
          <cell r="Y43">
            <v>377387.37</v>
          </cell>
          <cell r="Z43">
            <v>158506.1</v>
          </cell>
          <cell r="AA43">
            <v>29040</v>
          </cell>
          <cell r="AB43">
            <v>12973.64</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74225.350000000006</v>
          </cell>
          <cell r="BP43">
            <v>25597.599999999999</v>
          </cell>
          <cell r="BQ43">
            <v>0</v>
          </cell>
          <cell r="BR43">
            <v>0</v>
          </cell>
          <cell r="BS43">
            <v>0</v>
          </cell>
          <cell r="BT43">
            <v>0</v>
          </cell>
          <cell r="BU43">
            <v>0</v>
          </cell>
          <cell r="BV43">
            <v>1005555.04</v>
          </cell>
          <cell r="BW43">
            <v>384064.17</v>
          </cell>
          <cell r="BX43">
            <v>41829.699999999997</v>
          </cell>
          <cell r="BY43">
            <v>6075.16</v>
          </cell>
          <cell r="BZ43">
            <v>0</v>
          </cell>
          <cell r="CA43">
            <v>0</v>
          </cell>
          <cell r="CB43">
            <v>0</v>
          </cell>
          <cell r="CC43">
            <v>177797.76000000001</v>
          </cell>
          <cell r="CD43">
            <v>54736.07</v>
          </cell>
          <cell r="CE43">
            <v>0</v>
          </cell>
          <cell r="CF43">
            <v>14061.52</v>
          </cell>
          <cell r="CG43">
            <v>0</v>
          </cell>
          <cell r="CH43">
            <v>0</v>
          </cell>
          <cell r="CI43">
            <v>0</v>
          </cell>
          <cell r="CJ43">
            <v>0</v>
          </cell>
          <cell r="CK43">
            <v>0</v>
          </cell>
          <cell r="CL43">
            <v>103627.94</v>
          </cell>
          <cell r="CM43">
            <v>327425.53999999998</v>
          </cell>
          <cell r="CN43">
            <v>7589.21</v>
          </cell>
          <cell r="CO43">
            <v>0</v>
          </cell>
          <cell r="CP43">
            <v>0</v>
          </cell>
          <cell r="CQ43">
            <v>0</v>
          </cell>
          <cell r="CR43">
            <v>0</v>
          </cell>
          <cell r="CS43">
            <v>0</v>
          </cell>
          <cell r="CT43">
            <v>2626</v>
          </cell>
          <cell r="CU43">
            <v>0</v>
          </cell>
          <cell r="CV43">
            <v>0</v>
          </cell>
          <cell r="CW43">
            <v>0</v>
          </cell>
          <cell r="CX43">
            <v>0</v>
          </cell>
          <cell r="CY43">
            <v>0</v>
          </cell>
          <cell r="CZ43">
            <v>0</v>
          </cell>
          <cell r="DA43">
            <v>0</v>
          </cell>
          <cell r="DB43">
            <v>0</v>
          </cell>
          <cell r="DC43">
            <v>0</v>
          </cell>
          <cell r="DD43">
            <v>0</v>
          </cell>
          <cell r="DE43">
            <v>0</v>
          </cell>
          <cell r="DF43">
            <v>0</v>
          </cell>
          <cell r="DG43">
            <v>108056.56</v>
          </cell>
          <cell r="DH43">
            <v>32545.4</v>
          </cell>
          <cell r="DI43">
            <v>0</v>
          </cell>
          <cell r="DJ43">
            <v>0</v>
          </cell>
          <cell r="DK43">
            <v>0</v>
          </cell>
          <cell r="DL43">
            <v>399873.26</v>
          </cell>
          <cell r="DM43">
            <v>117805.86</v>
          </cell>
          <cell r="DN43">
            <v>10590.4</v>
          </cell>
          <cell r="DO43">
            <v>7151.54</v>
          </cell>
          <cell r="DP43">
            <v>0</v>
          </cell>
          <cell r="DQ43">
            <v>1054</v>
          </cell>
          <cell r="DR43">
            <v>0</v>
          </cell>
          <cell r="DS43">
            <v>0</v>
          </cell>
          <cell r="DT43">
            <v>0</v>
          </cell>
          <cell r="DU43">
            <v>2227.7399999999998</v>
          </cell>
          <cell r="DV43">
            <v>24267.87</v>
          </cell>
          <cell r="DW43">
            <v>0</v>
          </cell>
          <cell r="DX43">
            <v>0</v>
          </cell>
          <cell r="DY43">
            <v>0</v>
          </cell>
          <cell r="DZ43">
            <v>1979651.52</v>
          </cell>
          <cell r="EA43">
            <v>597968.42000000004</v>
          </cell>
          <cell r="EB43">
            <v>53857.72</v>
          </cell>
          <cell r="EC43">
            <v>58565.65</v>
          </cell>
          <cell r="ED43">
            <v>0</v>
          </cell>
          <cell r="EE43">
            <v>10458.9</v>
          </cell>
          <cell r="EF43">
            <v>0</v>
          </cell>
          <cell r="EG43">
            <v>321672.08</v>
          </cell>
          <cell r="EH43">
            <v>110879.53</v>
          </cell>
          <cell r="EI43">
            <v>184130.57</v>
          </cell>
          <cell r="EJ43">
            <v>3773.75</v>
          </cell>
          <cell r="EK43">
            <v>0</v>
          </cell>
          <cell r="EL43">
            <v>371</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3329.75</v>
          </cell>
          <cell r="FE43">
            <v>0</v>
          </cell>
          <cell r="FF43">
            <v>0</v>
          </cell>
          <cell r="FG43">
            <v>0</v>
          </cell>
          <cell r="FH43">
            <v>0</v>
          </cell>
          <cell r="FI43">
            <v>65000</v>
          </cell>
          <cell r="FJ43">
            <v>17915.21</v>
          </cell>
          <cell r="FK43">
            <v>0</v>
          </cell>
          <cell r="FL43">
            <v>249</v>
          </cell>
          <cell r="FM43">
            <v>0</v>
          </cell>
          <cell r="FN43">
            <v>0</v>
          </cell>
          <cell r="FO43">
            <v>0</v>
          </cell>
          <cell r="FP43">
            <v>188198.87</v>
          </cell>
          <cell r="FQ43">
            <v>64975.01</v>
          </cell>
          <cell r="FR43">
            <v>40830.01</v>
          </cell>
          <cell r="FS43">
            <v>3408.99</v>
          </cell>
          <cell r="FT43">
            <v>0</v>
          </cell>
          <cell r="FU43">
            <v>834</v>
          </cell>
          <cell r="FV43">
            <v>0</v>
          </cell>
          <cell r="FW43">
            <v>335297.93</v>
          </cell>
          <cell r="FX43">
            <v>76307.990000000005</v>
          </cell>
          <cell r="FY43">
            <v>237778.73</v>
          </cell>
          <cell r="FZ43">
            <v>99050.17</v>
          </cell>
          <cell r="GA43">
            <v>0</v>
          </cell>
          <cell r="GB43">
            <v>0</v>
          </cell>
          <cell r="GC43">
            <v>0</v>
          </cell>
          <cell r="GD43">
            <v>225840.44</v>
          </cell>
          <cell r="GE43">
            <v>81991.44</v>
          </cell>
          <cell r="GF43">
            <v>12227.97</v>
          </cell>
          <cell r="GG43">
            <v>0</v>
          </cell>
          <cell r="GH43">
            <v>0</v>
          </cell>
          <cell r="GI43">
            <v>0</v>
          </cell>
          <cell r="GJ43">
            <v>0</v>
          </cell>
          <cell r="GK43">
            <v>20434971.73</v>
          </cell>
          <cell r="GL43">
            <v>7789516.04</v>
          </cell>
          <cell r="GM43">
            <v>6453481.3399999999</v>
          </cell>
          <cell r="GN43">
            <v>680438.22</v>
          </cell>
          <cell r="GO43">
            <v>76941.63</v>
          </cell>
          <cell r="GP43">
            <v>1516</v>
          </cell>
          <cell r="GQ43">
            <v>0</v>
          </cell>
          <cell r="GR43">
            <v>985865.49</v>
          </cell>
          <cell r="GS43">
            <v>197833.43</v>
          </cell>
          <cell r="GT43">
            <v>33200.32</v>
          </cell>
          <cell r="GU43">
            <v>339719.89</v>
          </cell>
          <cell r="GV43">
            <v>5100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3288</v>
          </cell>
          <cell r="HU43">
            <v>561.91999999999996</v>
          </cell>
          <cell r="HV43">
            <v>8400</v>
          </cell>
          <cell r="HW43">
            <v>29505.61</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1984145</v>
          </cell>
          <cell r="IV43">
            <v>0</v>
          </cell>
          <cell r="IW43">
            <v>0</v>
          </cell>
          <cell r="IX43">
            <v>0</v>
          </cell>
          <cell r="IY43">
            <v>0</v>
          </cell>
          <cell r="IZ43">
            <v>0</v>
          </cell>
          <cell r="JA43">
            <v>0</v>
          </cell>
          <cell r="JB43">
            <v>570899.75</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29277580.57</v>
          </cell>
          <cell r="KF43">
            <v>10606359.689999999</v>
          </cell>
          <cell r="KG43">
            <v>7953259.2699999996</v>
          </cell>
          <cell r="KH43">
            <v>3213805.38</v>
          </cell>
          <cell r="KI43">
            <v>109234.77</v>
          </cell>
          <cell r="KJ43">
            <v>17755.400000000001</v>
          </cell>
          <cell r="KK43">
            <v>2555044.75</v>
          </cell>
        </row>
        <row r="44">
          <cell r="A44">
            <v>41</v>
          </cell>
          <cell r="B44">
            <v>914</v>
          </cell>
          <cell r="C44" t="str">
            <v>CAM Comm School District</v>
          </cell>
          <cell r="D44">
            <v>2761433.49</v>
          </cell>
          <cell r="E44">
            <v>857868.94</v>
          </cell>
          <cell r="F44">
            <v>5742864.2300000004</v>
          </cell>
          <cell r="G44">
            <v>228033.83</v>
          </cell>
          <cell r="H44">
            <v>179.85</v>
          </cell>
          <cell r="I44">
            <v>908.17</v>
          </cell>
          <cell r="J44">
            <v>0</v>
          </cell>
          <cell r="K44">
            <v>0</v>
          </cell>
          <cell r="L44">
            <v>0</v>
          </cell>
          <cell r="M44">
            <v>0</v>
          </cell>
          <cell r="N44">
            <v>0</v>
          </cell>
          <cell r="O44">
            <v>0</v>
          </cell>
          <cell r="P44">
            <v>0</v>
          </cell>
          <cell r="Q44">
            <v>0</v>
          </cell>
          <cell r="R44">
            <v>6331.36</v>
          </cell>
          <cell r="S44">
            <v>1101.99</v>
          </cell>
          <cell r="T44">
            <v>0</v>
          </cell>
          <cell r="U44">
            <v>0</v>
          </cell>
          <cell r="V44">
            <v>0</v>
          </cell>
          <cell r="W44">
            <v>140</v>
          </cell>
          <cell r="X44">
            <v>0</v>
          </cell>
          <cell r="Y44">
            <v>0</v>
          </cell>
          <cell r="Z44">
            <v>1487.51</v>
          </cell>
          <cell r="AA44">
            <v>8704.14</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2410.1</v>
          </cell>
          <cell r="BP44">
            <v>411.9</v>
          </cell>
          <cell r="BQ44">
            <v>0</v>
          </cell>
          <cell r="BR44">
            <v>0</v>
          </cell>
          <cell r="BS44">
            <v>0</v>
          </cell>
          <cell r="BT44">
            <v>0</v>
          </cell>
          <cell r="BU44">
            <v>0</v>
          </cell>
          <cell r="BV44">
            <v>269984.62</v>
          </cell>
          <cell r="BW44">
            <v>81709.67</v>
          </cell>
          <cell r="BX44">
            <v>247.1</v>
          </cell>
          <cell r="BY44">
            <v>4675.07</v>
          </cell>
          <cell r="BZ44">
            <v>0</v>
          </cell>
          <cell r="CA44">
            <v>0</v>
          </cell>
          <cell r="CB44">
            <v>0</v>
          </cell>
          <cell r="CC44">
            <v>16472.04</v>
          </cell>
          <cell r="CD44">
            <v>5480.88</v>
          </cell>
          <cell r="CE44">
            <v>0</v>
          </cell>
          <cell r="CF44">
            <v>593.23</v>
          </cell>
          <cell r="CG44">
            <v>0</v>
          </cell>
          <cell r="CH44">
            <v>0</v>
          </cell>
          <cell r="CI44">
            <v>0</v>
          </cell>
          <cell r="CJ44">
            <v>0</v>
          </cell>
          <cell r="CK44">
            <v>0</v>
          </cell>
          <cell r="CL44">
            <v>5106.53</v>
          </cell>
          <cell r="CM44">
            <v>36147.050000000003</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57886.61</v>
          </cell>
          <cell r="DH44">
            <v>286.20999999999998</v>
          </cell>
          <cell r="DI44">
            <v>0</v>
          </cell>
          <cell r="DJ44">
            <v>11220.93</v>
          </cell>
          <cell r="DK44">
            <v>0</v>
          </cell>
          <cell r="DL44">
            <v>0</v>
          </cell>
          <cell r="DM44">
            <v>0</v>
          </cell>
          <cell r="DN44">
            <v>124573.28</v>
          </cell>
          <cell r="DO44">
            <v>102.11</v>
          </cell>
          <cell r="DP44">
            <v>0</v>
          </cell>
          <cell r="DQ44">
            <v>3129.37</v>
          </cell>
          <cell r="DR44">
            <v>0</v>
          </cell>
          <cell r="DS44">
            <v>0</v>
          </cell>
          <cell r="DT44">
            <v>0</v>
          </cell>
          <cell r="DU44">
            <v>464</v>
          </cell>
          <cell r="DV44">
            <v>0</v>
          </cell>
          <cell r="DW44">
            <v>0</v>
          </cell>
          <cell r="DX44">
            <v>0</v>
          </cell>
          <cell r="DY44">
            <v>0</v>
          </cell>
          <cell r="DZ44">
            <v>335559.28</v>
          </cell>
          <cell r="EA44">
            <v>83991.31</v>
          </cell>
          <cell r="EB44">
            <v>0</v>
          </cell>
          <cell r="EC44">
            <v>1771.71</v>
          </cell>
          <cell r="ED44">
            <v>0</v>
          </cell>
          <cell r="EE44">
            <v>2503.81</v>
          </cell>
          <cell r="EF44">
            <v>0</v>
          </cell>
          <cell r="EG44">
            <v>108741.4</v>
          </cell>
          <cell r="EH44">
            <v>10823.4</v>
          </cell>
          <cell r="EI44">
            <v>13366.38</v>
          </cell>
          <cell r="EJ44">
            <v>496.9</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3312.14</v>
          </cell>
          <cell r="FL44">
            <v>0</v>
          </cell>
          <cell r="FM44">
            <v>0</v>
          </cell>
          <cell r="FN44">
            <v>0</v>
          </cell>
          <cell r="FO44">
            <v>0</v>
          </cell>
          <cell r="FP44">
            <v>0</v>
          </cell>
          <cell r="FQ44">
            <v>259.51</v>
          </cell>
          <cell r="FR44">
            <v>252</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165925.29999999999</v>
          </cell>
          <cell r="GS44">
            <v>30172.86</v>
          </cell>
          <cell r="GT44">
            <v>36590.26</v>
          </cell>
          <cell r="GU44">
            <v>72803.03</v>
          </cell>
          <cell r="GV44">
            <v>0</v>
          </cell>
          <cell r="GW44">
            <v>603</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226937</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3810701.61</v>
          </cell>
          <cell r="KF44">
            <v>1126419.81</v>
          </cell>
          <cell r="KG44">
            <v>6101896.3799999999</v>
          </cell>
          <cell r="KH44">
            <v>498993.29</v>
          </cell>
          <cell r="KI44">
            <v>1393.05</v>
          </cell>
          <cell r="KJ44">
            <v>18515.28</v>
          </cell>
          <cell r="KK44">
            <v>226937</v>
          </cell>
        </row>
        <row r="45">
          <cell r="A45">
            <v>42</v>
          </cell>
          <cell r="B45">
            <v>916</v>
          </cell>
          <cell r="C45" t="str">
            <v>CAL Comm School District</v>
          </cell>
          <cell r="D45">
            <v>1130362.93</v>
          </cell>
          <cell r="E45">
            <v>364827.11</v>
          </cell>
          <cell r="F45">
            <v>1363425.59</v>
          </cell>
          <cell r="G45">
            <v>65513.35</v>
          </cell>
          <cell r="H45">
            <v>0</v>
          </cell>
          <cell r="I45">
            <v>300</v>
          </cell>
          <cell r="J45">
            <v>0</v>
          </cell>
          <cell r="K45">
            <v>0</v>
          </cell>
          <cell r="L45">
            <v>0</v>
          </cell>
          <cell r="M45">
            <v>0</v>
          </cell>
          <cell r="N45">
            <v>0</v>
          </cell>
          <cell r="O45">
            <v>0</v>
          </cell>
          <cell r="P45">
            <v>0</v>
          </cell>
          <cell r="Q45">
            <v>0</v>
          </cell>
          <cell r="R45">
            <v>0</v>
          </cell>
          <cell r="S45">
            <v>0</v>
          </cell>
          <cell r="T45">
            <v>1141.78</v>
          </cell>
          <cell r="U45">
            <v>583.27</v>
          </cell>
          <cell r="V45">
            <v>0</v>
          </cell>
          <cell r="W45">
            <v>0</v>
          </cell>
          <cell r="X45">
            <v>0</v>
          </cell>
          <cell r="Y45">
            <v>0</v>
          </cell>
          <cell r="Z45">
            <v>0</v>
          </cell>
          <cell r="AA45">
            <v>3346.67</v>
          </cell>
          <cell r="AB45">
            <v>866.98</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11847.32</v>
          </cell>
          <cell r="BY45">
            <v>0</v>
          </cell>
          <cell r="BZ45">
            <v>0</v>
          </cell>
          <cell r="CA45">
            <v>303.88</v>
          </cell>
          <cell r="CB45">
            <v>0</v>
          </cell>
          <cell r="CC45">
            <v>8566.52</v>
          </cell>
          <cell r="CD45">
            <v>1450.58</v>
          </cell>
          <cell r="CE45">
            <v>5863.42</v>
          </cell>
          <cell r="CF45">
            <v>3920.83</v>
          </cell>
          <cell r="CG45">
            <v>0</v>
          </cell>
          <cell r="CH45">
            <v>0</v>
          </cell>
          <cell r="CI45">
            <v>0</v>
          </cell>
          <cell r="CJ45">
            <v>0</v>
          </cell>
          <cell r="CK45">
            <v>0</v>
          </cell>
          <cell r="CL45">
            <v>9447.43</v>
          </cell>
          <cell r="CM45">
            <v>2884</v>
          </cell>
          <cell r="CN45">
            <v>12330.99</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7122</v>
          </cell>
          <cell r="DH45">
            <v>561.89</v>
          </cell>
          <cell r="DI45">
            <v>0</v>
          </cell>
          <cell r="DJ45">
            <v>3336.31</v>
          </cell>
          <cell r="DK45">
            <v>0</v>
          </cell>
          <cell r="DL45">
            <v>0</v>
          </cell>
          <cell r="DM45">
            <v>0</v>
          </cell>
          <cell r="DN45">
            <v>80135.98</v>
          </cell>
          <cell r="DO45">
            <v>77.34</v>
          </cell>
          <cell r="DP45">
            <v>0</v>
          </cell>
          <cell r="DQ45">
            <v>0</v>
          </cell>
          <cell r="DR45">
            <v>0</v>
          </cell>
          <cell r="DS45">
            <v>0</v>
          </cell>
          <cell r="DT45">
            <v>0</v>
          </cell>
          <cell r="DU45">
            <v>299</v>
          </cell>
          <cell r="DV45">
            <v>0</v>
          </cell>
          <cell r="DW45">
            <v>0</v>
          </cell>
          <cell r="DX45">
            <v>0</v>
          </cell>
          <cell r="DY45">
            <v>0</v>
          </cell>
          <cell r="DZ45">
            <v>94524.52</v>
          </cell>
          <cell r="EA45">
            <v>39384.57</v>
          </cell>
          <cell r="EB45">
            <v>7875.75</v>
          </cell>
          <cell r="EC45">
            <v>343.66</v>
          </cell>
          <cell r="ED45">
            <v>0</v>
          </cell>
          <cell r="EE45">
            <v>894</v>
          </cell>
          <cell r="EF45">
            <v>0</v>
          </cell>
          <cell r="EG45">
            <v>0</v>
          </cell>
          <cell r="EH45">
            <v>0</v>
          </cell>
          <cell r="EI45">
            <v>36213.379999999997</v>
          </cell>
          <cell r="EJ45">
            <v>455.87</v>
          </cell>
          <cell r="EK45">
            <v>0</v>
          </cell>
          <cell r="EL45">
            <v>947.48</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1130362.93</v>
          </cell>
          <cell r="GL45">
            <v>364827.11</v>
          </cell>
          <cell r="GM45">
            <v>1363425.59</v>
          </cell>
          <cell r="GN45">
            <v>65513.35</v>
          </cell>
          <cell r="GO45">
            <v>0</v>
          </cell>
          <cell r="GP45">
            <v>300</v>
          </cell>
          <cell r="GQ45">
            <v>0</v>
          </cell>
          <cell r="GR45">
            <v>66904.22</v>
          </cell>
          <cell r="GS45">
            <v>24104.02</v>
          </cell>
          <cell r="GT45">
            <v>24286.82</v>
          </cell>
          <cell r="GU45">
            <v>27848.959999999999</v>
          </cell>
          <cell r="GV45">
            <v>0</v>
          </cell>
          <cell r="GW45">
            <v>55</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125189</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1388877.05</v>
          </cell>
          <cell r="KF45">
            <v>462608.97</v>
          </cell>
          <cell r="KG45">
            <v>1582846.91</v>
          </cell>
          <cell r="KH45">
            <v>157054.93</v>
          </cell>
          <cell r="KI45">
            <v>12330.99</v>
          </cell>
          <cell r="KJ45">
            <v>10965.17</v>
          </cell>
          <cell r="KK45">
            <v>125189</v>
          </cell>
        </row>
        <row r="46">
          <cell r="A46">
            <v>43</v>
          </cell>
          <cell r="B46">
            <v>918</v>
          </cell>
          <cell r="C46" t="str">
            <v>Calamus-Wheatland Comm School District</v>
          </cell>
          <cell r="D46">
            <v>2485984.2599999998</v>
          </cell>
          <cell r="E46">
            <v>761299.15</v>
          </cell>
          <cell r="F46">
            <v>434927.83</v>
          </cell>
          <cell r="G46">
            <v>57229.120000000003</v>
          </cell>
          <cell r="H46">
            <v>7709.55</v>
          </cell>
          <cell r="I46">
            <v>1115</v>
          </cell>
          <cell r="J46">
            <v>0</v>
          </cell>
          <cell r="K46">
            <v>0</v>
          </cell>
          <cell r="L46">
            <v>0</v>
          </cell>
          <cell r="M46">
            <v>0</v>
          </cell>
          <cell r="N46">
            <v>0</v>
          </cell>
          <cell r="O46">
            <v>0</v>
          </cell>
          <cell r="P46">
            <v>0</v>
          </cell>
          <cell r="Q46">
            <v>0</v>
          </cell>
          <cell r="R46">
            <v>96273.09</v>
          </cell>
          <cell r="S46">
            <v>33276.22</v>
          </cell>
          <cell r="T46">
            <v>20000</v>
          </cell>
          <cell r="U46">
            <v>68.989999999999995</v>
          </cell>
          <cell r="V46">
            <v>0</v>
          </cell>
          <cell r="W46">
            <v>0</v>
          </cell>
          <cell r="X46">
            <v>0</v>
          </cell>
          <cell r="Y46">
            <v>19225.34</v>
          </cell>
          <cell r="Z46">
            <v>7656.73</v>
          </cell>
          <cell r="AA46">
            <v>0</v>
          </cell>
          <cell r="AB46">
            <v>312.74</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127439.78</v>
          </cell>
          <cell r="BW46">
            <v>29456.18</v>
          </cell>
          <cell r="BX46">
            <v>13893.85</v>
          </cell>
          <cell r="BY46">
            <v>1322.69</v>
          </cell>
          <cell r="BZ46">
            <v>0</v>
          </cell>
          <cell r="CA46">
            <v>0</v>
          </cell>
          <cell r="CB46">
            <v>0</v>
          </cell>
          <cell r="CC46">
            <v>81079.78</v>
          </cell>
          <cell r="CD46">
            <v>30753.65</v>
          </cell>
          <cell r="CE46">
            <v>0</v>
          </cell>
          <cell r="CF46">
            <v>5800.19</v>
          </cell>
          <cell r="CG46">
            <v>0</v>
          </cell>
          <cell r="CH46">
            <v>0</v>
          </cell>
          <cell r="CI46">
            <v>0</v>
          </cell>
          <cell r="CJ46">
            <v>0</v>
          </cell>
          <cell r="CK46">
            <v>0</v>
          </cell>
          <cell r="CL46">
            <v>257.82</v>
          </cell>
          <cell r="CM46">
            <v>188.46</v>
          </cell>
          <cell r="CN46">
            <v>197.62</v>
          </cell>
          <cell r="CO46">
            <v>0</v>
          </cell>
          <cell r="CP46">
            <v>0</v>
          </cell>
          <cell r="CQ46">
            <v>0</v>
          </cell>
          <cell r="CR46">
            <v>0</v>
          </cell>
          <cell r="CS46">
            <v>3804.63</v>
          </cell>
          <cell r="CT46">
            <v>489.5</v>
          </cell>
          <cell r="CU46">
            <v>0</v>
          </cell>
          <cell r="CV46">
            <v>0</v>
          </cell>
          <cell r="CW46">
            <v>0</v>
          </cell>
          <cell r="CX46">
            <v>0</v>
          </cell>
          <cell r="CY46">
            <v>0</v>
          </cell>
          <cell r="CZ46">
            <v>0</v>
          </cell>
          <cell r="DA46">
            <v>0</v>
          </cell>
          <cell r="DB46">
            <v>0</v>
          </cell>
          <cell r="DC46">
            <v>0</v>
          </cell>
          <cell r="DD46">
            <v>0</v>
          </cell>
          <cell r="DE46">
            <v>0</v>
          </cell>
          <cell r="DF46">
            <v>0</v>
          </cell>
          <cell r="DG46">
            <v>18539.18</v>
          </cell>
          <cell r="DH46">
            <v>833.62</v>
          </cell>
          <cell r="DI46">
            <v>0</v>
          </cell>
          <cell r="DJ46">
            <v>3289</v>
          </cell>
          <cell r="DK46">
            <v>0</v>
          </cell>
          <cell r="DL46">
            <v>148992.79999999999</v>
          </cell>
          <cell r="DM46">
            <v>44917.24</v>
          </cell>
          <cell r="DN46">
            <v>0</v>
          </cell>
          <cell r="DO46">
            <v>11.9</v>
          </cell>
          <cell r="DP46">
            <v>0</v>
          </cell>
          <cell r="DQ46">
            <v>568</v>
          </cell>
          <cell r="DR46">
            <v>0</v>
          </cell>
          <cell r="DS46">
            <v>0</v>
          </cell>
          <cell r="DT46">
            <v>0</v>
          </cell>
          <cell r="DU46">
            <v>464</v>
          </cell>
          <cell r="DV46">
            <v>0</v>
          </cell>
          <cell r="DW46">
            <v>0</v>
          </cell>
          <cell r="DX46">
            <v>0</v>
          </cell>
          <cell r="DY46">
            <v>0</v>
          </cell>
          <cell r="DZ46">
            <v>205649.66</v>
          </cell>
          <cell r="EA46">
            <v>73105.7</v>
          </cell>
          <cell r="EB46">
            <v>10950.96</v>
          </cell>
          <cell r="EC46">
            <v>1227.75</v>
          </cell>
          <cell r="ED46">
            <v>0</v>
          </cell>
          <cell r="EE46">
            <v>1586</v>
          </cell>
          <cell r="EF46">
            <v>0</v>
          </cell>
          <cell r="EG46">
            <v>57420</v>
          </cell>
          <cell r="EH46">
            <v>17728.599999999999</v>
          </cell>
          <cell r="EI46">
            <v>766.4</v>
          </cell>
          <cell r="EJ46">
            <v>367.26</v>
          </cell>
          <cell r="EK46">
            <v>0</v>
          </cell>
          <cell r="EL46">
            <v>1318.55</v>
          </cell>
          <cell r="EM46">
            <v>0</v>
          </cell>
          <cell r="EN46">
            <v>0</v>
          </cell>
          <cell r="EO46">
            <v>0</v>
          </cell>
          <cell r="EP46">
            <v>0</v>
          </cell>
          <cell r="EQ46">
            <v>0</v>
          </cell>
          <cell r="ER46">
            <v>0</v>
          </cell>
          <cell r="ES46">
            <v>0</v>
          </cell>
          <cell r="ET46">
            <v>0</v>
          </cell>
          <cell r="EU46">
            <v>0</v>
          </cell>
          <cell r="EV46">
            <v>0</v>
          </cell>
          <cell r="EW46">
            <v>341.45</v>
          </cell>
          <cell r="EX46">
            <v>0</v>
          </cell>
          <cell r="EY46">
            <v>0</v>
          </cell>
          <cell r="EZ46">
            <v>0</v>
          </cell>
          <cell r="FA46">
            <v>0</v>
          </cell>
          <cell r="FB46">
            <v>0</v>
          </cell>
          <cell r="FC46">
            <v>0</v>
          </cell>
          <cell r="FD46">
            <v>0</v>
          </cell>
          <cell r="FE46">
            <v>0</v>
          </cell>
          <cell r="FF46">
            <v>0</v>
          </cell>
          <cell r="FG46">
            <v>0</v>
          </cell>
          <cell r="FH46">
            <v>0</v>
          </cell>
          <cell r="FI46">
            <v>0</v>
          </cell>
          <cell r="FJ46">
            <v>0</v>
          </cell>
          <cell r="FK46">
            <v>2890.84</v>
          </cell>
          <cell r="FL46">
            <v>0</v>
          </cell>
          <cell r="FM46">
            <v>0</v>
          </cell>
          <cell r="FN46">
            <v>0</v>
          </cell>
          <cell r="FO46">
            <v>0</v>
          </cell>
          <cell r="FP46">
            <v>0</v>
          </cell>
          <cell r="FQ46">
            <v>0</v>
          </cell>
          <cell r="FR46">
            <v>13239.39</v>
          </cell>
          <cell r="FS46">
            <v>0</v>
          </cell>
          <cell r="FT46">
            <v>0</v>
          </cell>
          <cell r="FU46">
            <v>0</v>
          </cell>
          <cell r="FV46">
            <v>0</v>
          </cell>
          <cell r="FW46">
            <v>0</v>
          </cell>
          <cell r="FX46">
            <v>0</v>
          </cell>
          <cell r="FY46">
            <v>16733.55</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135867.98000000001</v>
          </cell>
          <cell r="GS46">
            <v>22939.42</v>
          </cell>
          <cell r="GT46">
            <v>66976.47</v>
          </cell>
          <cell r="GU46">
            <v>77373.62</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194325</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31881.3</v>
          </cell>
          <cell r="KE46">
            <v>3497156.72</v>
          </cell>
          <cell r="KF46">
            <v>1069234.81</v>
          </cell>
          <cell r="KG46">
            <v>694446.14</v>
          </cell>
          <cell r="KH46">
            <v>340516.65</v>
          </cell>
          <cell r="KI46">
            <v>8216.16</v>
          </cell>
          <cell r="KJ46">
            <v>7876.55</v>
          </cell>
          <cell r="KK46">
            <v>226206.3</v>
          </cell>
        </row>
        <row r="47">
          <cell r="A47">
            <v>44</v>
          </cell>
          <cell r="B47">
            <v>936</v>
          </cell>
          <cell r="C47" t="str">
            <v>Camanche Comm School District</v>
          </cell>
          <cell r="D47">
            <v>4853606.79</v>
          </cell>
          <cell r="E47">
            <v>2260785.61</v>
          </cell>
          <cell r="F47">
            <v>1127034.6000000001</v>
          </cell>
          <cell r="G47">
            <v>150278.65</v>
          </cell>
          <cell r="H47">
            <v>28842.959999999999</v>
          </cell>
          <cell r="I47">
            <v>1386.1</v>
          </cell>
          <cell r="J47">
            <v>0</v>
          </cell>
          <cell r="K47">
            <v>0</v>
          </cell>
          <cell r="L47">
            <v>0</v>
          </cell>
          <cell r="M47">
            <v>37544.06</v>
          </cell>
          <cell r="N47">
            <v>0</v>
          </cell>
          <cell r="O47">
            <v>0</v>
          </cell>
          <cell r="P47">
            <v>0</v>
          </cell>
          <cell r="Q47">
            <v>0</v>
          </cell>
          <cell r="R47">
            <v>164514.10999999999</v>
          </cell>
          <cell r="S47">
            <v>96478.56</v>
          </cell>
          <cell r="T47">
            <v>15343.75</v>
          </cell>
          <cell r="U47">
            <v>5592.03</v>
          </cell>
          <cell r="V47">
            <v>0</v>
          </cell>
          <cell r="W47">
            <v>467.02</v>
          </cell>
          <cell r="X47">
            <v>0</v>
          </cell>
          <cell r="Y47">
            <v>62710.59</v>
          </cell>
          <cell r="Z47">
            <v>22485.77</v>
          </cell>
          <cell r="AA47">
            <v>260.37</v>
          </cell>
          <cell r="AB47">
            <v>3477.13</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31101.82</v>
          </cell>
          <cell r="BP47">
            <v>28632.65</v>
          </cell>
          <cell r="BQ47">
            <v>0</v>
          </cell>
          <cell r="BR47">
            <v>407.68</v>
          </cell>
          <cell r="BS47">
            <v>3897</v>
          </cell>
          <cell r="BT47">
            <v>0</v>
          </cell>
          <cell r="BU47">
            <v>0</v>
          </cell>
          <cell r="BV47">
            <v>100900</v>
          </cell>
          <cell r="BW47">
            <v>17232.87</v>
          </cell>
          <cell r="BX47">
            <v>20412</v>
          </cell>
          <cell r="BY47">
            <v>0</v>
          </cell>
          <cell r="BZ47">
            <v>849.99</v>
          </cell>
          <cell r="CA47">
            <v>0</v>
          </cell>
          <cell r="CB47">
            <v>0</v>
          </cell>
          <cell r="CC47">
            <v>151290.4</v>
          </cell>
          <cell r="CD47">
            <v>71609.42</v>
          </cell>
          <cell r="CE47">
            <v>0</v>
          </cell>
          <cell r="CF47">
            <v>8084.96</v>
          </cell>
          <cell r="CG47">
            <v>1206.8699999999999</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55006.05</v>
          </cell>
          <cell r="DH47">
            <v>421.75</v>
          </cell>
          <cell r="DI47">
            <v>0</v>
          </cell>
          <cell r="DJ47">
            <v>65.56</v>
          </cell>
          <cell r="DK47">
            <v>0</v>
          </cell>
          <cell r="DL47">
            <v>185933.98</v>
          </cell>
          <cell r="DM47">
            <v>72425.17</v>
          </cell>
          <cell r="DN47">
            <v>3381.23</v>
          </cell>
          <cell r="DO47">
            <v>504.35</v>
          </cell>
          <cell r="DP47">
            <v>0</v>
          </cell>
          <cell r="DQ47">
            <v>1599.65</v>
          </cell>
          <cell r="DR47">
            <v>0</v>
          </cell>
          <cell r="DS47">
            <v>0</v>
          </cell>
          <cell r="DT47">
            <v>0</v>
          </cell>
          <cell r="DU47">
            <v>763</v>
          </cell>
          <cell r="DV47">
            <v>0</v>
          </cell>
          <cell r="DW47">
            <v>0</v>
          </cell>
          <cell r="DX47">
            <v>0</v>
          </cell>
          <cell r="DY47">
            <v>0</v>
          </cell>
          <cell r="DZ47">
            <v>574225.98</v>
          </cell>
          <cell r="EA47">
            <v>264727.01</v>
          </cell>
          <cell r="EB47">
            <v>11150.54</v>
          </cell>
          <cell r="EC47">
            <v>3246.34</v>
          </cell>
          <cell r="ED47">
            <v>599.66999999999996</v>
          </cell>
          <cell r="EE47">
            <v>3729</v>
          </cell>
          <cell r="EF47">
            <v>0</v>
          </cell>
          <cell r="EG47">
            <v>167024.09</v>
          </cell>
          <cell r="EH47">
            <v>122512.41</v>
          </cell>
          <cell r="EI47">
            <v>45405.77</v>
          </cell>
          <cell r="EJ47">
            <v>11803.94</v>
          </cell>
          <cell r="EK47">
            <v>340</v>
          </cell>
          <cell r="EL47">
            <v>4155.0200000000004</v>
          </cell>
          <cell r="EM47">
            <v>0</v>
          </cell>
          <cell r="EN47">
            <v>0</v>
          </cell>
          <cell r="EO47">
            <v>0</v>
          </cell>
          <cell r="EP47">
            <v>0</v>
          </cell>
          <cell r="EQ47">
            <v>0</v>
          </cell>
          <cell r="ER47">
            <v>0</v>
          </cell>
          <cell r="ES47">
            <v>0</v>
          </cell>
          <cell r="ET47">
            <v>0</v>
          </cell>
          <cell r="EU47">
            <v>0</v>
          </cell>
          <cell r="EV47">
            <v>0</v>
          </cell>
          <cell r="EW47">
            <v>37220.160000000003</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357.14</v>
          </cell>
          <cell r="FR47">
            <v>6000</v>
          </cell>
          <cell r="FS47">
            <v>0</v>
          </cell>
          <cell r="FT47">
            <v>0</v>
          </cell>
          <cell r="FU47">
            <v>0</v>
          </cell>
          <cell r="FV47">
            <v>0</v>
          </cell>
          <cell r="FW47">
            <v>74706.25</v>
          </cell>
          <cell r="FX47">
            <v>36632.839999999997</v>
          </cell>
          <cell r="FY47">
            <v>4077.26</v>
          </cell>
          <cell r="FZ47">
            <v>21906.35</v>
          </cell>
          <cell r="GA47">
            <v>4466.99</v>
          </cell>
          <cell r="GB47">
            <v>100</v>
          </cell>
          <cell r="GC47">
            <v>0</v>
          </cell>
          <cell r="GD47">
            <v>0</v>
          </cell>
          <cell r="GE47">
            <v>0</v>
          </cell>
          <cell r="GF47">
            <v>0</v>
          </cell>
          <cell r="GG47">
            <v>0</v>
          </cell>
          <cell r="GH47">
            <v>0</v>
          </cell>
          <cell r="GI47">
            <v>0</v>
          </cell>
          <cell r="GJ47">
            <v>0</v>
          </cell>
          <cell r="GK47">
            <v>4853606.79</v>
          </cell>
          <cell r="GL47">
            <v>2260785.61</v>
          </cell>
          <cell r="GM47">
            <v>1127034.6000000001</v>
          </cell>
          <cell r="GN47">
            <v>150278.65</v>
          </cell>
          <cell r="GO47">
            <v>28842.959999999999</v>
          </cell>
          <cell r="GP47">
            <v>1386.1</v>
          </cell>
          <cell r="GQ47">
            <v>0</v>
          </cell>
          <cell r="GR47">
            <v>226632.91</v>
          </cell>
          <cell r="GS47">
            <v>63541.59</v>
          </cell>
          <cell r="GT47">
            <v>21406.51</v>
          </cell>
          <cell r="GU47">
            <v>55283.47</v>
          </cell>
          <cell r="GV47">
            <v>0</v>
          </cell>
          <cell r="GW47">
            <v>965</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382376</v>
          </cell>
          <cell r="IV47">
            <v>0</v>
          </cell>
          <cell r="IW47">
            <v>0</v>
          </cell>
          <cell r="IX47">
            <v>0</v>
          </cell>
          <cell r="IY47">
            <v>0</v>
          </cell>
          <cell r="IZ47">
            <v>0</v>
          </cell>
          <cell r="JA47">
            <v>0</v>
          </cell>
          <cell r="JB47">
            <v>3510.7</v>
          </cell>
          <cell r="JC47">
            <v>0</v>
          </cell>
          <cell r="JD47">
            <v>0</v>
          </cell>
          <cell r="JE47">
            <v>0</v>
          </cell>
          <cell r="JF47">
            <v>0</v>
          </cell>
          <cell r="JG47">
            <v>0</v>
          </cell>
          <cell r="JH47">
            <v>0</v>
          </cell>
          <cell r="JI47">
            <v>0</v>
          </cell>
          <cell r="JJ47">
            <v>0</v>
          </cell>
          <cell r="JK47">
            <v>0</v>
          </cell>
          <cell r="JL47">
            <v>0</v>
          </cell>
          <cell r="JM47">
            <v>0</v>
          </cell>
          <cell r="JN47">
            <v>0</v>
          </cell>
          <cell r="JO47">
            <v>0</v>
          </cell>
          <cell r="JP47">
            <v>125081.24</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6998164.8099999996</v>
          </cell>
          <cell r="KF47">
            <v>3266791.73</v>
          </cell>
          <cell r="KG47">
            <v>1492730.1</v>
          </cell>
          <cell r="KH47">
            <v>525561.67000000004</v>
          </cell>
          <cell r="KI47">
            <v>48872.65</v>
          </cell>
          <cell r="KJ47">
            <v>12467.35</v>
          </cell>
          <cell r="KK47">
            <v>510967.94</v>
          </cell>
        </row>
        <row r="48">
          <cell r="A48">
            <v>45</v>
          </cell>
          <cell r="B48">
            <v>977</v>
          </cell>
          <cell r="C48" t="str">
            <v>Cardinal Comm School District</v>
          </cell>
          <cell r="D48">
            <v>4872128.79</v>
          </cell>
          <cell r="E48">
            <v>1585427.02</v>
          </cell>
          <cell r="F48">
            <v>965369.91</v>
          </cell>
          <cell r="G48">
            <v>213030.13</v>
          </cell>
          <cell r="H48">
            <v>38789.78</v>
          </cell>
          <cell r="I48">
            <v>9669.4</v>
          </cell>
          <cell r="J48">
            <v>0</v>
          </cell>
          <cell r="K48">
            <v>0</v>
          </cell>
          <cell r="L48">
            <v>0</v>
          </cell>
          <cell r="M48">
            <v>11264.75</v>
          </cell>
          <cell r="N48">
            <v>0</v>
          </cell>
          <cell r="O48">
            <v>0</v>
          </cell>
          <cell r="P48">
            <v>0</v>
          </cell>
          <cell r="Q48">
            <v>0</v>
          </cell>
          <cell r="R48">
            <v>148804</v>
          </cell>
          <cell r="S48">
            <v>54455.4</v>
          </cell>
          <cell r="T48">
            <v>4861</v>
          </cell>
          <cell r="U48">
            <v>2506.17</v>
          </cell>
          <cell r="V48">
            <v>0</v>
          </cell>
          <cell r="W48">
            <v>1750</v>
          </cell>
          <cell r="X48">
            <v>0</v>
          </cell>
          <cell r="Y48">
            <v>48047.68</v>
          </cell>
          <cell r="Z48">
            <v>9323.14</v>
          </cell>
          <cell r="AA48">
            <v>0</v>
          </cell>
          <cell r="AB48">
            <v>2032.75</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370067.75</v>
          </cell>
          <cell r="BW48">
            <v>113441.54</v>
          </cell>
          <cell r="BX48">
            <v>41751.49</v>
          </cell>
          <cell r="BY48">
            <v>45606.879999999997</v>
          </cell>
          <cell r="BZ48">
            <v>0</v>
          </cell>
          <cell r="CA48">
            <v>89</v>
          </cell>
          <cell r="CB48">
            <v>0</v>
          </cell>
          <cell r="CC48">
            <v>29726.22</v>
          </cell>
          <cell r="CD48">
            <v>12218.17</v>
          </cell>
          <cell r="CE48">
            <v>0</v>
          </cell>
          <cell r="CF48">
            <v>52.95</v>
          </cell>
          <cell r="CG48">
            <v>0</v>
          </cell>
          <cell r="CH48">
            <v>0</v>
          </cell>
          <cell r="CI48">
            <v>0</v>
          </cell>
          <cell r="CJ48">
            <v>1684</v>
          </cell>
          <cell r="CK48">
            <v>290.3</v>
          </cell>
          <cell r="CL48">
            <v>84844.2</v>
          </cell>
          <cell r="CM48">
            <v>57886.879999999997</v>
          </cell>
          <cell r="CN48">
            <v>202347.25</v>
          </cell>
          <cell r="CO48">
            <v>5119.62</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51838.32</v>
          </cell>
          <cell r="DH48">
            <v>11447.48</v>
          </cell>
          <cell r="DI48">
            <v>368.14</v>
          </cell>
          <cell r="DJ48">
            <v>16979.25</v>
          </cell>
          <cell r="DK48">
            <v>0</v>
          </cell>
          <cell r="DL48">
            <v>226506.67</v>
          </cell>
          <cell r="DM48">
            <v>88493.84</v>
          </cell>
          <cell r="DN48">
            <v>111945.01</v>
          </cell>
          <cell r="DO48">
            <v>14062.61</v>
          </cell>
          <cell r="DP48">
            <v>2053</v>
          </cell>
          <cell r="DQ48">
            <v>1887.12</v>
          </cell>
          <cell r="DR48">
            <v>0</v>
          </cell>
          <cell r="DS48">
            <v>41375.61</v>
          </cell>
          <cell r="DT48">
            <v>11028.95</v>
          </cell>
          <cell r="DU48">
            <v>1012</v>
          </cell>
          <cell r="DV48">
            <v>37.97</v>
          </cell>
          <cell r="DW48">
            <v>0</v>
          </cell>
          <cell r="DX48">
            <v>0</v>
          </cell>
          <cell r="DY48">
            <v>0</v>
          </cell>
          <cell r="DZ48">
            <v>394562.79</v>
          </cell>
          <cell r="EA48">
            <v>154080.84</v>
          </cell>
          <cell r="EB48">
            <v>1902.92</v>
          </cell>
          <cell r="EC48">
            <v>1790.7</v>
          </cell>
          <cell r="ED48">
            <v>91.98</v>
          </cell>
          <cell r="EE48">
            <v>9803</v>
          </cell>
          <cell r="EF48">
            <v>0</v>
          </cell>
          <cell r="EG48">
            <v>118358.92</v>
          </cell>
          <cell r="EH48">
            <v>29009.74</v>
          </cell>
          <cell r="EI48">
            <v>9373.4</v>
          </cell>
          <cell r="EJ48">
            <v>15323.38</v>
          </cell>
          <cell r="EK48">
            <v>4051.32</v>
          </cell>
          <cell r="EL48">
            <v>1543.8</v>
          </cell>
          <cell r="EM48">
            <v>0</v>
          </cell>
          <cell r="EN48">
            <v>0</v>
          </cell>
          <cell r="EO48">
            <v>0</v>
          </cell>
          <cell r="EP48">
            <v>0</v>
          </cell>
          <cell r="EQ48">
            <v>0</v>
          </cell>
          <cell r="ER48">
            <v>0</v>
          </cell>
          <cell r="ES48">
            <v>0</v>
          </cell>
          <cell r="ET48">
            <v>0</v>
          </cell>
          <cell r="EU48">
            <v>0</v>
          </cell>
          <cell r="EV48">
            <v>0</v>
          </cell>
          <cell r="EW48">
            <v>29579.61</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353514.01</v>
          </cell>
          <cell r="GL48">
            <v>103366.96</v>
          </cell>
          <cell r="GM48">
            <v>199376.58</v>
          </cell>
          <cell r="GN48">
            <v>26560.89</v>
          </cell>
          <cell r="GO48">
            <v>7077.96</v>
          </cell>
          <cell r="GP48">
            <v>2025.33</v>
          </cell>
          <cell r="GQ48">
            <v>0</v>
          </cell>
          <cell r="GR48">
            <v>341266.16</v>
          </cell>
          <cell r="GS48">
            <v>97652.44</v>
          </cell>
          <cell r="GT48">
            <v>23128.9</v>
          </cell>
          <cell r="GU48">
            <v>126955.9</v>
          </cell>
          <cell r="GV48">
            <v>31952.65</v>
          </cell>
          <cell r="GW48">
            <v>3963.5</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282183</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6677040.9500000002</v>
          </cell>
          <cell r="KF48">
            <v>2191380.89</v>
          </cell>
          <cell r="KG48">
            <v>1902984.98</v>
          </cell>
          <cell r="KH48">
            <v>748737.01</v>
          </cell>
          <cell r="KI48">
            <v>290531.67</v>
          </cell>
          <cell r="KJ48">
            <v>51144.69</v>
          </cell>
          <cell r="KK48">
            <v>282183</v>
          </cell>
        </row>
        <row r="49">
          <cell r="A49">
            <v>46</v>
          </cell>
          <cell r="B49">
            <v>981</v>
          </cell>
          <cell r="C49" t="str">
            <v>Carlisle Comm School District</v>
          </cell>
          <cell r="D49">
            <v>10250040.470000001</v>
          </cell>
          <cell r="E49">
            <v>2785428.02</v>
          </cell>
          <cell r="F49">
            <v>726911.23</v>
          </cell>
          <cell r="G49">
            <v>372465.41</v>
          </cell>
          <cell r="H49">
            <v>228124.02</v>
          </cell>
          <cell r="I49">
            <v>24341.06</v>
          </cell>
          <cell r="J49">
            <v>0</v>
          </cell>
          <cell r="K49">
            <v>143388.85999999999</v>
          </cell>
          <cell r="L49">
            <v>39104.78</v>
          </cell>
          <cell r="M49">
            <v>0</v>
          </cell>
          <cell r="N49">
            <v>30.59</v>
          </cell>
          <cell r="O49">
            <v>215.98</v>
          </cell>
          <cell r="P49">
            <v>125</v>
          </cell>
          <cell r="Q49">
            <v>0</v>
          </cell>
          <cell r="R49">
            <v>335993.69</v>
          </cell>
          <cell r="S49">
            <v>92025</v>
          </cell>
          <cell r="T49">
            <v>30577</v>
          </cell>
          <cell r="U49">
            <v>843.11</v>
          </cell>
          <cell r="V49">
            <v>0</v>
          </cell>
          <cell r="W49">
            <v>0</v>
          </cell>
          <cell r="X49">
            <v>0</v>
          </cell>
          <cell r="Y49">
            <v>268214.64</v>
          </cell>
          <cell r="Z49">
            <v>57334.720000000001</v>
          </cell>
          <cell r="AA49">
            <v>0</v>
          </cell>
          <cell r="AB49">
            <v>2213.48</v>
          </cell>
          <cell r="AC49">
            <v>1025.31</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1035564.24</v>
          </cell>
          <cell r="BW49">
            <v>268714.69</v>
          </cell>
          <cell r="BX49">
            <v>108500.15</v>
          </cell>
          <cell r="BY49">
            <v>8229.3700000000008</v>
          </cell>
          <cell r="BZ49">
            <v>567.13</v>
          </cell>
          <cell r="CA49">
            <v>1236</v>
          </cell>
          <cell r="CB49">
            <v>0</v>
          </cell>
          <cell r="CC49">
            <v>148456.76</v>
          </cell>
          <cell r="CD49">
            <v>31624.7</v>
          </cell>
          <cell r="CE49">
            <v>4601.7700000000004</v>
          </cell>
          <cell r="CF49">
            <v>16587.25</v>
          </cell>
          <cell r="CG49">
            <v>0</v>
          </cell>
          <cell r="CH49">
            <v>0</v>
          </cell>
          <cell r="CI49">
            <v>0</v>
          </cell>
          <cell r="CJ49">
            <v>0</v>
          </cell>
          <cell r="CK49">
            <v>0</v>
          </cell>
          <cell r="CL49">
            <v>5135.42</v>
          </cell>
          <cell r="CM49">
            <v>0</v>
          </cell>
          <cell r="CN49">
            <v>0</v>
          </cell>
          <cell r="CO49">
            <v>0</v>
          </cell>
          <cell r="CP49">
            <v>0</v>
          </cell>
          <cell r="CQ49">
            <v>0</v>
          </cell>
          <cell r="CR49">
            <v>0</v>
          </cell>
          <cell r="CS49">
            <v>14966.76</v>
          </cell>
          <cell r="CT49">
            <v>568.41</v>
          </cell>
          <cell r="CU49">
            <v>0</v>
          </cell>
          <cell r="CV49">
            <v>23627.7</v>
          </cell>
          <cell r="CW49">
            <v>0</v>
          </cell>
          <cell r="CX49">
            <v>0</v>
          </cell>
          <cell r="CY49">
            <v>0</v>
          </cell>
          <cell r="CZ49">
            <v>0</v>
          </cell>
          <cell r="DA49">
            <v>0</v>
          </cell>
          <cell r="DB49">
            <v>0</v>
          </cell>
          <cell r="DC49">
            <v>0</v>
          </cell>
          <cell r="DD49">
            <v>0</v>
          </cell>
          <cell r="DE49">
            <v>0</v>
          </cell>
          <cell r="DF49">
            <v>0</v>
          </cell>
          <cell r="DG49">
            <v>50965.67</v>
          </cell>
          <cell r="DH49">
            <v>2072.7800000000002</v>
          </cell>
          <cell r="DI49">
            <v>308.97000000000003</v>
          </cell>
          <cell r="DJ49">
            <v>22638.83</v>
          </cell>
          <cell r="DK49">
            <v>0</v>
          </cell>
          <cell r="DL49">
            <v>248069.89</v>
          </cell>
          <cell r="DM49">
            <v>49712.58</v>
          </cell>
          <cell r="DN49">
            <v>13157.39</v>
          </cell>
          <cell r="DO49">
            <v>8190.11</v>
          </cell>
          <cell r="DP49">
            <v>23185.66</v>
          </cell>
          <cell r="DQ49">
            <v>3695.72</v>
          </cell>
          <cell r="DR49">
            <v>0</v>
          </cell>
          <cell r="DS49">
            <v>0</v>
          </cell>
          <cell r="DT49">
            <v>0</v>
          </cell>
          <cell r="DU49">
            <v>1725</v>
          </cell>
          <cell r="DV49">
            <v>0</v>
          </cell>
          <cell r="DW49">
            <v>0</v>
          </cell>
          <cell r="DX49">
            <v>0</v>
          </cell>
          <cell r="DY49">
            <v>0</v>
          </cell>
          <cell r="DZ49">
            <v>1100707.44</v>
          </cell>
          <cell r="EA49">
            <v>321333.75</v>
          </cell>
          <cell r="EB49">
            <v>6970.85</v>
          </cell>
          <cell r="EC49">
            <v>22497.64</v>
          </cell>
          <cell r="ED49">
            <v>3396.38</v>
          </cell>
          <cell r="EE49">
            <v>10508.76</v>
          </cell>
          <cell r="EF49">
            <v>0</v>
          </cell>
          <cell r="EG49">
            <v>235915.67</v>
          </cell>
          <cell r="EH49">
            <v>56409.760000000002</v>
          </cell>
          <cell r="EI49">
            <v>41030.42</v>
          </cell>
          <cell r="EJ49">
            <v>561.08000000000004</v>
          </cell>
          <cell r="EK49">
            <v>426.92</v>
          </cell>
          <cell r="EL49">
            <v>1737.04</v>
          </cell>
          <cell r="EM49">
            <v>0</v>
          </cell>
          <cell r="EN49">
            <v>1527.54</v>
          </cell>
          <cell r="EO49">
            <v>29.8</v>
          </cell>
          <cell r="EP49">
            <v>0</v>
          </cell>
          <cell r="EQ49">
            <v>9352.74</v>
          </cell>
          <cell r="ER49">
            <v>0</v>
          </cell>
          <cell r="ES49">
            <v>0</v>
          </cell>
          <cell r="ET49">
            <v>0</v>
          </cell>
          <cell r="EU49">
            <v>801.5</v>
          </cell>
          <cell r="EV49">
            <v>0</v>
          </cell>
          <cell r="EW49">
            <v>0</v>
          </cell>
          <cell r="EX49">
            <v>18233.02</v>
          </cell>
          <cell r="EY49">
            <v>55812</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131371.76</v>
          </cell>
          <cell r="FQ49">
            <v>42543.79</v>
          </cell>
          <cell r="FR49">
            <v>29515.93</v>
          </cell>
          <cell r="FS49">
            <v>4468.53</v>
          </cell>
          <cell r="FT49">
            <v>0</v>
          </cell>
          <cell r="FU49">
            <v>2883.6</v>
          </cell>
          <cell r="FV49">
            <v>0</v>
          </cell>
          <cell r="FW49">
            <v>260016.85</v>
          </cell>
          <cell r="FX49">
            <v>77920.25</v>
          </cell>
          <cell r="FY49">
            <v>154472.44</v>
          </cell>
          <cell r="FZ49">
            <v>196787.29</v>
          </cell>
          <cell r="GA49">
            <v>163659.25</v>
          </cell>
          <cell r="GB49">
            <v>0</v>
          </cell>
          <cell r="GC49">
            <v>0</v>
          </cell>
          <cell r="GD49">
            <v>0</v>
          </cell>
          <cell r="GE49">
            <v>0</v>
          </cell>
          <cell r="GF49">
            <v>0</v>
          </cell>
          <cell r="GG49">
            <v>0</v>
          </cell>
          <cell r="GH49">
            <v>0</v>
          </cell>
          <cell r="GI49">
            <v>0</v>
          </cell>
          <cell r="GJ49">
            <v>0</v>
          </cell>
          <cell r="GK49">
            <v>10250040.470000001</v>
          </cell>
          <cell r="GL49">
            <v>2785428.02</v>
          </cell>
          <cell r="GM49">
            <v>726911.23</v>
          </cell>
          <cell r="GN49">
            <v>372465.41</v>
          </cell>
          <cell r="GO49">
            <v>228124.02</v>
          </cell>
          <cell r="GP49">
            <v>24341.06</v>
          </cell>
          <cell r="GQ49">
            <v>0</v>
          </cell>
          <cell r="GR49">
            <v>644269.86</v>
          </cell>
          <cell r="GS49">
            <v>146877.04</v>
          </cell>
          <cell r="GT49">
            <v>49697.760000000002</v>
          </cell>
          <cell r="GU49">
            <v>143166.49</v>
          </cell>
          <cell r="GV49">
            <v>50716.06</v>
          </cell>
          <cell r="GW49">
            <v>3096.22</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918187</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15678078.68</v>
          </cell>
          <cell r="KF49">
            <v>4226092.9800000004</v>
          </cell>
          <cell r="KG49">
            <v>1566810.8</v>
          </cell>
          <cell r="KH49">
            <v>1540955.95</v>
          </cell>
          <cell r="KI49">
            <v>532348.21</v>
          </cell>
          <cell r="KJ49">
            <v>99087.93</v>
          </cell>
          <cell r="KK49">
            <v>918187</v>
          </cell>
        </row>
        <row r="50">
          <cell r="A50">
            <v>47</v>
          </cell>
          <cell r="B50">
            <v>999</v>
          </cell>
          <cell r="C50" t="str">
            <v>Carroll Comm School District</v>
          </cell>
          <cell r="D50">
            <v>10179860.460000001</v>
          </cell>
          <cell r="E50">
            <v>3965970.37</v>
          </cell>
          <cell r="F50">
            <v>1759003.17</v>
          </cell>
          <cell r="G50">
            <v>309583.40999999997</v>
          </cell>
          <cell r="H50">
            <v>213660.06</v>
          </cell>
          <cell r="I50">
            <v>320</v>
          </cell>
          <cell r="J50">
            <v>0</v>
          </cell>
          <cell r="K50">
            <v>24149.43</v>
          </cell>
          <cell r="L50">
            <v>13173.48</v>
          </cell>
          <cell r="M50">
            <v>0</v>
          </cell>
          <cell r="N50">
            <v>0</v>
          </cell>
          <cell r="O50">
            <v>0</v>
          </cell>
          <cell r="P50">
            <v>0</v>
          </cell>
          <cell r="Q50">
            <v>0</v>
          </cell>
          <cell r="R50">
            <v>133661.31</v>
          </cell>
          <cell r="S50">
            <v>57754.85</v>
          </cell>
          <cell r="T50">
            <v>24556.560000000001</v>
          </cell>
          <cell r="U50">
            <v>2019.21</v>
          </cell>
          <cell r="V50">
            <v>0</v>
          </cell>
          <cell r="W50">
            <v>0</v>
          </cell>
          <cell r="X50">
            <v>0</v>
          </cell>
          <cell r="Y50">
            <v>170128.57</v>
          </cell>
          <cell r="Z50">
            <v>75037.55</v>
          </cell>
          <cell r="AA50">
            <v>179.5</v>
          </cell>
          <cell r="AB50">
            <v>3711.04</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95000</v>
          </cell>
          <cell r="BW50">
            <v>37277.35</v>
          </cell>
          <cell r="BX50">
            <v>10425.620000000001</v>
          </cell>
          <cell r="BY50">
            <v>8970.8799999999992</v>
          </cell>
          <cell r="BZ50">
            <v>0</v>
          </cell>
          <cell r="CA50">
            <v>0</v>
          </cell>
          <cell r="CB50">
            <v>0</v>
          </cell>
          <cell r="CC50">
            <v>0</v>
          </cell>
          <cell r="CD50">
            <v>25.76</v>
          </cell>
          <cell r="CE50">
            <v>0</v>
          </cell>
          <cell r="CF50">
            <v>22876.83</v>
          </cell>
          <cell r="CG50">
            <v>0</v>
          </cell>
          <cell r="CH50">
            <v>0</v>
          </cell>
          <cell r="CI50">
            <v>0</v>
          </cell>
          <cell r="CJ50">
            <v>141071.04000000001</v>
          </cell>
          <cell r="CK50">
            <v>34184.74</v>
          </cell>
          <cell r="CL50">
            <v>40636.120000000003</v>
          </cell>
          <cell r="CM50">
            <v>29897.74</v>
          </cell>
          <cell r="CN50">
            <v>65293.36</v>
          </cell>
          <cell r="CO50">
            <v>200</v>
          </cell>
          <cell r="CP50">
            <v>0</v>
          </cell>
          <cell r="CQ50">
            <v>0</v>
          </cell>
          <cell r="CR50">
            <v>0</v>
          </cell>
          <cell r="CS50">
            <v>414</v>
          </cell>
          <cell r="CT50">
            <v>0</v>
          </cell>
          <cell r="CU50">
            <v>0</v>
          </cell>
          <cell r="CV50">
            <v>0</v>
          </cell>
          <cell r="CW50">
            <v>0</v>
          </cell>
          <cell r="CX50">
            <v>0</v>
          </cell>
          <cell r="CY50">
            <v>0</v>
          </cell>
          <cell r="CZ50">
            <v>0</v>
          </cell>
          <cell r="DA50">
            <v>0</v>
          </cell>
          <cell r="DB50">
            <v>0</v>
          </cell>
          <cell r="DC50">
            <v>0</v>
          </cell>
          <cell r="DD50">
            <v>0</v>
          </cell>
          <cell r="DE50">
            <v>0</v>
          </cell>
          <cell r="DF50">
            <v>0</v>
          </cell>
          <cell r="DG50">
            <v>58797.33</v>
          </cell>
          <cell r="DH50">
            <v>11934.26</v>
          </cell>
          <cell r="DI50">
            <v>0</v>
          </cell>
          <cell r="DJ50">
            <v>24027.34</v>
          </cell>
          <cell r="DK50">
            <v>0</v>
          </cell>
          <cell r="DL50">
            <v>216572.79</v>
          </cell>
          <cell r="DM50">
            <v>68063.14</v>
          </cell>
          <cell r="DN50">
            <v>18088.72</v>
          </cell>
          <cell r="DO50">
            <v>10622.77</v>
          </cell>
          <cell r="DP50">
            <v>0</v>
          </cell>
          <cell r="DQ50">
            <v>0</v>
          </cell>
          <cell r="DR50">
            <v>0</v>
          </cell>
          <cell r="DS50">
            <v>0</v>
          </cell>
          <cell r="DT50">
            <v>0</v>
          </cell>
          <cell r="DU50">
            <v>3486</v>
          </cell>
          <cell r="DV50">
            <v>0</v>
          </cell>
          <cell r="DW50">
            <v>0</v>
          </cell>
          <cell r="DX50">
            <v>0</v>
          </cell>
          <cell r="DY50">
            <v>0</v>
          </cell>
          <cell r="DZ50">
            <v>589611.52000000002</v>
          </cell>
          <cell r="EA50">
            <v>218826.6</v>
          </cell>
          <cell r="EB50">
            <v>4425.3999999999996</v>
          </cell>
          <cell r="EC50">
            <v>7788.8</v>
          </cell>
          <cell r="ED50">
            <v>0</v>
          </cell>
          <cell r="EE50">
            <v>0</v>
          </cell>
          <cell r="EF50">
            <v>0</v>
          </cell>
          <cell r="EG50">
            <v>239874.87</v>
          </cell>
          <cell r="EH50">
            <v>86428.14</v>
          </cell>
          <cell r="EI50">
            <v>60788.3</v>
          </cell>
          <cell r="EJ50">
            <v>2497.6999999999998</v>
          </cell>
          <cell r="EK50">
            <v>885</v>
          </cell>
          <cell r="EL50">
            <v>0</v>
          </cell>
          <cell r="EM50">
            <v>0</v>
          </cell>
          <cell r="EN50">
            <v>0</v>
          </cell>
          <cell r="EO50">
            <v>0</v>
          </cell>
          <cell r="EP50">
            <v>0</v>
          </cell>
          <cell r="EQ50">
            <v>0</v>
          </cell>
          <cell r="ER50">
            <v>0</v>
          </cell>
          <cell r="ES50">
            <v>0</v>
          </cell>
          <cell r="ET50">
            <v>0</v>
          </cell>
          <cell r="EU50">
            <v>14744.07</v>
          </cell>
          <cell r="EV50">
            <v>10367.41</v>
          </cell>
          <cell r="EW50">
            <v>927.5</v>
          </cell>
          <cell r="EX50">
            <v>17912.080000000002</v>
          </cell>
          <cell r="EY50">
            <v>64.989999999999995</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672355.25</v>
          </cell>
          <cell r="GS50">
            <v>182660.59</v>
          </cell>
          <cell r="GT50">
            <v>23644.32</v>
          </cell>
          <cell r="GU50">
            <v>214713.57</v>
          </cell>
          <cell r="GV50">
            <v>9854.1299999999992</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886913</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13100659.869999999</v>
          </cell>
          <cell r="KF50">
            <v>5034446.1100000003</v>
          </cell>
          <cell r="KG50">
            <v>2290678.81</v>
          </cell>
          <cell r="KH50">
            <v>1237595.4099999999</v>
          </cell>
          <cell r="KI50">
            <v>343177.81</v>
          </cell>
          <cell r="KJ50">
            <v>25122.34</v>
          </cell>
          <cell r="KK50">
            <v>886913</v>
          </cell>
        </row>
        <row r="51">
          <cell r="A51">
            <v>48</v>
          </cell>
          <cell r="B51">
            <v>1044</v>
          </cell>
          <cell r="C51" t="str">
            <v>Cedar Falls Comm School District</v>
          </cell>
          <cell r="D51">
            <v>33149080.379999999</v>
          </cell>
          <cell r="E51">
            <v>10088993.23</v>
          </cell>
          <cell r="F51">
            <v>2208756.52</v>
          </cell>
          <cell r="G51">
            <v>1723307.28</v>
          </cell>
          <cell r="H51">
            <v>192791.05</v>
          </cell>
          <cell r="I51">
            <v>150</v>
          </cell>
          <cell r="J51">
            <v>0</v>
          </cell>
          <cell r="K51">
            <v>0</v>
          </cell>
          <cell r="L51">
            <v>0</v>
          </cell>
          <cell r="M51">
            <v>24000</v>
          </cell>
          <cell r="N51">
            <v>0</v>
          </cell>
          <cell r="O51">
            <v>0</v>
          </cell>
          <cell r="P51">
            <v>0</v>
          </cell>
          <cell r="Q51">
            <v>0</v>
          </cell>
          <cell r="R51">
            <v>1068833.72</v>
          </cell>
          <cell r="S51">
            <v>308294.51</v>
          </cell>
          <cell r="T51">
            <v>1227.8</v>
          </cell>
          <cell r="U51">
            <v>891.01</v>
          </cell>
          <cell r="V51">
            <v>1258.02</v>
          </cell>
          <cell r="W51">
            <v>0</v>
          </cell>
          <cell r="X51">
            <v>0</v>
          </cell>
          <cell r="Y51">
            <v>0</v>
          </cell>
          <cell r="Z51">
            <v>15163.5</v>
          </cell>
          <cell r="AA51">
            <v>637524.66</v>
          </cell>
          <cell r="AB51">
            <v>11023.16</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37092.370000000003</v>
          </cell>
          <cell r="BP51">
            <v>15019.81</v>
          </cell>
          <cell r="BQ51">
            <v>0</v>
          </cell>
          <cell r="BR51">
            <v>0</v>
          </cell>
          <cell r="BS51">
            <v>0</v>
          </cell>
          <cell r="BT51">
            <v>0</v>
          </cell>
          <cell r="BU51">
            <v>0</v>
          </cell>
          <cell r="BV51">
            <v>202100</v>
          </cell>
          <cell r="BW51">
            <v>48219.63</v>
          </cell>
          <cell r="BX51">
            <v>28663.34</v>
          </cell>
          <cell r="BY51">
            <v>283.04000000000002</v>
          </cell>
          <cell r="BZ51">
            <v>0</v>
          </cell>
          <cell r="CA51">
            <v>568</v>
          </cell>
          <cell r="CB51">
            <v>0</v>
          </cell>
          <cell r="CC51">
            <v>840236.49</v>
          </cell>
          <cell r="CD51">
            <v>282656.56</v>
          </cell>
          <cell r="CE51">
            <v>44.88</v>
          </cell>
          <cell r="CF51">
            <v>77339.460000000006</v>
          </cell>
          <cell r="CG51">
            <v>299</v>
          </cell>
          <cell r="CH51">
            <v>0</v>
          </cell>
          <cell r="CI51">
            <v>0</v>
          </cell>
          <cell r="CJ51">
            <v>525834.43000000005</v>
          </cell>
          <cell r="CK51">
            <v>185453.38</v>
          </cell>
          <cell r="CL51">
            <v>27320.29</v>
          </cell>
          <cell r="CM51">
            <v>1999.14</v>
          </cell>
          <cell r="CN51">
            <v>12849.87</v>
          </cell>
          <cell r="CO51">
            <v>0</v>
          </cell>
          <cell r="CP51">
            <v>0</v>
          </cell>
          <cell r="CQ51">
            <v>0</v>
          </cell>
          <cell r="CR51">
            <v>0</v>
          </cell>
          <cell r="CS51">
            <v>13982.5</v>
          </cell>
          <cell r="CT51">
            <v>56568</v>
          </cell>
          <cell r="CU51">
            <v>0</v>
          </cell>
          <cell r="CV51">
            <v>0</v>
          </cell>
          <cell r="CW51">
            <v>0</v>
          </cell>
          <cell r="CX51">
            <v>0</v>
          </cell>
          <cell r="CY51">
            <v>0</v>
          </cell>
          <cell r="CZ51">
            <v>0</v>
          </cell>
          <cell r="DA51">
            <v>0</v>
          </cell>
          <cell r="DB51">
            <v>0</v>
          </cell>
          <cell r="DC51">
            <v>0</v>
          </cell>
          <cell r="DD51">
            <v>0</v>
          </cell>
          <cell r="DE51">
            <v>0</v>
          </cell>
          <cell r="DF51">
            <v>0</v>
          </cell>
          <cell r="DG51">
            <v>68999.61</v>
          </cell>
          <cell r="DH51">
            <v>7667.98</v>
          </cell>
          <cell r="DI51">
            <v>0</v>
          </cell>
          <cell r="DJ51">
            <v>19784.27</v>
          </cell>
          <cell r="DK51">
            <v>0</v>
          </cell>
          <cell r="DL51">
            <v>762171.57</v>
          </cell>
          <cell r="DM51">
            <v>284917.77</v>
          </cell>
          <cell r="DN51">
            <v>22436.35</v>
          </cell>
          <cell r="DO51">
            <v>35563.019999999997</v>
          </cell>
          <cell r="DP51">
            <v>428</v>
          </cell>
          <cell r="DQ51">
            <v>1510</v>
          </cell>
          <cell r="DR51">
            <v>0</v>
          </cell>
          <cell r="DS51">
            <v>0</v>
          </cell>
          <cell r="DT51">
            <v>0</v>
          </cell>
          <cell r="DU51">
            <v>11461.4</v>
          </cell>
          <cell r="DV51">
            <v>0</v>
          </cell>
          <cell r="DW51">
            <v>0</v>
          </cell>
          <cell r="DX51">
            <v>0</v>
          </cell>
          <cell r="DY51">
            <v>0</v>
          </cell>
          <cell r="DZ51">
            <v>2543369.7000000002</v>
          </cell>
          <cell r="EA51">
            <v>1026860.75</v>
          </cell>
          <cell r="EB51">
            <v>33542.25</v>
          </cell>
          <cell r="EC51">
            <v>18117.150000000001</v>
          </cell>
          <cell r="ED51">
            <v>319.39</v>
          </cell>
          <cell r="EE51">
            <v>0</v>
          </cell>
          <cell r="EF51">
            <v>0</v>
          </cell>
          <cell r="EG51">
            <v>364315.06</v>
          </cell>
          <cell r="EH51">
            <v>115696.25</v>
          </cell>
          <cell r="EI51">
            <v>77399.350000000006</v>
          </cell>
          <cell r="EJ51">
            <v>1501.3</v>
          </cell>
          <cell r="EK51">
            <v>0</v>
          </cell>
          <cell r="EL51">
            <v>525</v>
          </cell>
          <cell r="EM51">
            <v>0</v>
          </cell>
          <cell r="EN51">
            <v>139570.01</v>
          </cell>
          <cell r="EO51">
            <v>50762.2</v>
          </cell>
          <cell r="EP51">
            <v>0</v>
          </cell>
          <cell r="EQ51">
            <v>0</v>
          </cell>
          <cell r="ER51">
            <v>0</v>
          </cell>
          <cell r="ES51">
            <v>0</v>
          </cell>
          <cell r="ET51">
            <v>0</v>
          </cell>
          <cell r="EU51">
            <v>0</v>
          </cell>
          <cell r="EV51">
            <v>0</v>
          </cell>
          <cell r="EW51">
            <v>133268.07999999999</v>
          </cell>
          <cell r="EX51">
            <v>0</v>
          </cell>
          <cell r="EY51">
            <v>0</v>
          </cell>
          <cell r="EZ51">
            <v>0</v>
          </cell>
          <cell r="FA51">
            <v>0</v>
          </cell>
          <cell r="FB51">
            <v>0</v>
          </cell>
          <cell r="FC51">
            <v>0</v>
          </cell>
          <cell r="FD51">
            <v>0</v>
          </cell>
          <cell r="FE51">
            <v>0</v>
          </cell>
          <cell r="FF51">
            <v>0</v>
          </cell>
          <cell r="FG51">
            <v>0</v>
          </cell>
          <cell r="FH51">
            <v>0</v>
          </cell>
          <cell r="FI51">
            <v>0</v>
          </cell>
          <cell r="FJ51">
            <v>0</v>
          </cell>
          <cell r="FK51">
            <v>4953.54</v>
          </cell>
          <cell r="FL51">
            <v>0</v>
          </cell>
          <cell r="FM51">
            <v>0</v>
          </cell>
          <cell r="FN51">
            <v>0</v>
          </cell>
          <cell r="FO51">
            <v>0</v>
          </cell>
          <cell r="FP51">
            <v>213029.55</v>
          </cell>
          <cell r="FQ51">
            <v>73409.88</v>
          </cell>
          <cell r="FR51">
            <v>86396.3</v>
          </cell>
          <cell r="FS51">
            <v>25</v>
          </cell>
          <cell r="FT51">
            <v>0</v>
          </cell>
          <cell r="FU51">
            <v>1005</v>
          </cell>
          <cell r="FV51">
            <v>0</v>
          </cell>
          <cell r="FW51">
            <v>0</v>
          </cell>
          <cell r="FX51">
            <v>0</v>
          </cell>
          <cell r="FY51">
            <v>52664.68</v>
          </cell>
          <cell r="FZ51">
            <v>26810.09</v>
          </cell>
          <cell r="GA51">
            <v>1135.07</v>
          </cell>
          <cell r="GB51">
            <v>0</v>
          </cell>
          <cell r="GC51">
            <v>0</v>
          </cell>
          <cell r="GD51">
            <v>0</v>
          </cell>
          <cell r="GE51">
            <v>0</v>
          </cell>
          <cell r="GF51">
            <v>0</v>
          </cell>
          <cell r="GG51">
            <v>0</v>
          </cell>
          <cell r="GH51">
            <v>0</v>
          </cell>
          <cell r="GI51">
            <v>0</v>
          </cell>
          <cell r="GJ51">
            <v>0</v>
          </cell>
          <cell r="GK51">
            <v>0</v>
          </cell>
          <cell r="GL51">
            <v>0</v>
          </cell>
          <cell r="GM51">
            <v>12992.13</v>
          </cell>
          <cell r="GN51">
            <v>4951.46</v>
          </cell>
          <cell r="GO51">
            <v>16660.71</v>
          </cell>
          <cell r="GP51">
            <v>0</v>
          </cell>
          <cell r="GQ51">
            <v>0</v>
          </cell>
          <cell r="GR51">
            <v>1097843.33</v>
          </cell>
          <cell r="GS51">
            <v>231443.77</v>
          </cell>
          <cell r="GT51">
            <v>224489.52</v>
          </cell>
          <cell r="GU51">
            <v>285746.55</v>
          </cell>
          <cell r="GV51">
            <v>30657.47</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2786509</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42997126.039999999</v>
          </cell>
          <cell r="KF51">
            <v>13529126.75</v>
          </cell>
          <cell r="KG51">
            <v>4207205.58</v>
          </cell>
          <cell r="KH51">
            <v>4218556.8899999997</v>
          </cell>
          <cell r="KI51">
            <v>240634.87</v>
          </cell>
          <cell r="KJ51">
            <v>24222.27</v>
          </cell>
          <cell r="KK51">
            <v>2786509</v>
          </cell>
        </row>
        <row r="52">
          <cell r="A52">
            <v>49</v>
          </cell>
          <cell r="B52">
            <v>1053</v>
          </cell>
          <cell r="C52" t="str">
            <v>Cedar Rapids Comm School District</v>
          </cell>
          <cell r="D52">
            <v>92966712.890000001</v>
          </cell>
          <cell r="E52">
            <v>23114344.719999999</v>
          </cell>
          <cell r="F52">
            <v>17417212.309999999</v>
          </cell>
          <cell r="G52">
            <v>2690114.84</v>
          </cell>
          <cell r="H52">
            <v>792251.32</v>
          </cell>
          <cell r="I52">
            <v>52547.55</v>
          </cell>
          <cell r="J52">
            <v>18566</v>
          </cell>
          <cell r="K52">
            <v>96872.66</v>
          </cell>
          <cell r="L52">
            <v>24683.040000000001</v>
          </cell>
          <cell r="M52">
            <v>0</v>
          </cell>
          <cell r="N52">
            <v>0</v>
          </cell>
          <cell r="O52">
            <v>0</v>
          </cell>
          <cell r="P52">
            <v>0</v>
          </cell>
          <cell r="Q52">
            <v>0</v>
          </cell>
          <cell r="R52">
            <v>3813623.04</v>
          </cell>
          <cell r="S52">
            <v>913480.01</v>
          </cell>
          <cell r="T52">
            <v>0</v>
          </cell>
          <cell r="U52">
            <v>2354.1</v>
          </cell>
          <cell r="V52">
            <v>0</v>
          </cell>
          <cell r="W52">
            <v>129</v>
          </cell>
          <cell r="X52">
            <v>0</v>
          </cell>
          <cell r="Y52">
            <v>1024344.33</v>
          </cell>
          <cell r="Z52">
            <v>288715.92</v>
          </cell>
          <cell r="AA52">
            <v>551172.44999999995</v>
          </cell>
          <cell r="AB52">
            <v>24519.05</v>
          </cell>
          <cell r="AC52">
            <v>1209.71</v>
          </cell>
          <cell r="AD52">
            <v>2712</v>
          </cell>
          <cell r="AE52">
            <v>0</v>
          </cell>
          <cell r="AF52">
            <v>0</v>
          </cell>
          <cell r="AG52">
            <v>0</v>
          </cell>
          <cell r="AH52">
            <v>17256.32</v>
          </cell>
          <cell r="AI52">
            <v>0</v>
          </cell>
          <cell r="AJ52">
            <v>0</v>
          </cell>
          <cell r="AK52">
            <v>0</v>
          </cell>
          <cell r="AL52">
            <v>0</v>
          </cell>
          <cell r="AM52">
            <v>181281.71</v>
          </cell>
          <cell r="AN52">
            <v>62093.54</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1310050.51</v>
          </cell>
          <cell r="BP52">
            <v>376903.65</v>
          </cell>
          <cell r="BQ52">
            <v>0</v>
          </cell>
          <cell r="BR52">
            <v>0</v>
          </cell>
          <cell r="BS52">
            <v>0</v>
          </cell>
          <cell r="BT52">
            <v>0</v>
          </cell>
          <cell r="BU52">
            <v>0</v>
          </cell>
          <cell r="BV52">
            <v>9334482.2400000002</v>
          </cell>
          <cell r="BW52">
            <v>2271540.12</v>
          </cell>
          <cell r="BX52">
            <v>1308348.67</v>
          </cell>
          <cell r="BY52">
            <v>28285.24</v>
          </cell>
          <cell r="BZ52">
            <v>106.8</v>
          </cell>
          <cell r="CA52">
            <v>139</v>
          </cell>
          <cell r="CB52">
            <v>35.619999999999997</v>
          </cell>
          <cell r="CC52">
            <v>1391894.34</v>
          </cell>
          <cell r="CD52">
            <v>350165.52</v>
          </cell>
          <cell r="CE52">
            <v>776.63</v>
          </cell>
          <cell r="CF52">
            <v>304611.96999999997</v>
          </cell>
          <cell r="CG52">
            <v>0</v>
          </cell>
          <cell r="CH52">
            <v>0</v>
          </cell>
          <cell r="CI52">
            <v>0</v>
          </cell>
          <cell r="CJ52">
            <v>1575991.09</v>
          </cell>
          <cell r="CK52">
            <v>458351.84</v>
          </cell>
          <cell r="CL52">
            <v>1388368.93</v>
          </cell>
          <cell r="CM52">
            <v>107620.23</v>
          </cell>
          <cell r="CN52">
            <v>2475661.86</v>
          </cell>
          <cell r="CO52">
            <v>0</v>
          </cell>
          <cell r="CP52">
            <v>-11161.85</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269675.21999999997</v>
          </cell>
          <cell r="DH52">
            <v>3614.45</v>
          </cell>
          <cell r="DI52">
            <v>0</v>
          </cell>
          <cell r="DJ52">
            <v>31784</v>
          </cell>
          <cell r="DK52">
            <v>0</v>
          </cell>
          <cell r="DL52">
            <v>3453238.31</v>
          </cell>
          <cell r="DM52">
            <v>735195.84</v>
          </cell>
          <cell r="DN52">
            <v>338723.7</v>
          </cell>
          <cell r="DO52">
            <v>76006.399999999994</v>
          </cell>
          <cell r="DP52">
            <v>10645.92</v>
          </cell>
          <cell r="DQ52">
            <v>16031.03</v>
          </cell>
          <cell r="DR52">
            <v>888.11</v>
          </cell>
          <cell r="DS52">
            <v>885117.97</v>
          </cell>
          <cell r="DT52">
            <v>256856.19</v>
          </cell>
          <cell r="DU52">
            <v>26405.42</v>
          </cell>
          <cell r="DV52">
            <v>5337.55</v>
          </cell>
          <cell r="DW52">
            <v>5</v>
          </cell>
          <cell r="DX52">
            <v>435</v>
          </cell>
          <cell r="DY52">
            <v>62.5</v>
          </cell>
          <cell r="DZ52">
            <v>10143507.130000001</v>
          </cell>
          <cell r="EA52">
            <v>3237824.58</v>
          </cell>
          <cell r="EB52">
            <v>116197.07</v>
          </cell>
          <cell r="EC52">
            <v>81312.62</v>
          </cell>
          <cell r="ED52">
            <v>15812.62</v>
          </cell>
          <cell r="EE52">
            <v>38286</v>
          </cell>
          <cell r="EF52">
            <v>500</v>
          </cell>
          <cell r="EG52">
            <v>2296556.37</v>
          </cell>
          <cell r="EH52">
            <v>667261.16</v>
          </cell>
          <cell r="EI52">
            <v>250511.02</v>
          </cell>
          <cell r="EJ52">
            <v>15589.77</v>
          </cell>
          <cell r="EK52">
            <v>43445.21</v>
          </cell>
          <cell r="EL52">
            <v>7856.85</v>
          </cell>
          <cell r="EM52">
            <v>-12040.22</v>
          </cell>
          <cell r="EN52">
            <v>516473.91</v>
          </cell>
          <cell r="EO52">
            <v>200407.49</v>
          </cell>
          <cell r="EP52">
            <v>66835.06</v>
          </cell>
          <cell r="EQ52">
            <v>17496.18</v>
          </cell>
          <cell r="ER52">
            <v>800</v>
          </cell>
          <cell r="ES52">
            <v>393.94</v>
          </cell>
          <cell r="ET52">
            <v>0</v>
          </cell>
          <cell r="EU52">
            <v>315301.36</v>
          </cell>
          <cell r="EV52">
            <v>115748.99</v>
          </cell>
          <cell r="EW52">
            <v>151035.78</v>
          </cell>
          <cell r="EX52">
            <v>214648.83</v>
          </cell>
          <cell r="EY52">
            <v>603.1</v>
          </cell>
          <cell r="EZ52">
            <v>0</v>
          </cell>
          <cell r="FA52">
            <v>62.5</v>
          </cell>
          <cell r="FB52">
            <v>0</v>
          </cell>
          <cell r="FC52">
            <v>0</v>
          </cell>
          <cell r="FD52">
            <v>0</v>
          </cell>
          <cell r="FE52">
            <v>0</v>
          </cell>
          <cell r="FF52">
            <v>0</v>
          </cell>
          <cell r="FG52">
            <v>0</v>
          </cell>
          <cell r="FH52">
            <v>0</v>
          </cell>
          <cell r="FI52">
            <v>120613</v>
          </cell>
          <cell r="FJ52">
            <v>29137.53</v>
          </cell>
          <cell r="FK52">
            <v>0</v>
          </cell>
          <cell r="FL52">
            <v>0</v>
          </cell>
          <cell r="FM52">
            <v>0</v>
          </cell>
          <cell r="FN52">
            <v>0</v>
          </cell>
          <cell r="FO52">
            <v>0</v>
          </cell>
          <cell r="FP52">
            <v>1562308.2</v>
          </cell>
          <cell r="FQ52">
            <v>281385.13</v>
          </cell>
          <cell r="FR52">
            <v>331012.12</v>
          </cell>
          <cell r="FS52">
            <v>45189.17</v>
          </cell>
          <cell r="FT52">
            <v>199.99</v>
          </cell>
          <cell r="FU52">
            <v>399</v>
          </cell>
          <cell r="FV52">
            <v>5000</v>
          </cell>
          <cell r="FW52">
            <v>375892.04</v>
          </cell>
          <cell r="FX52">
            <v>111483.64</v>
          </cell>
          <cell r="FY52">
            <v>357228.2</v>
          </cell>
          <cell r="FZ52">
            <v>0</v>
          </cell>
          <cell r="GA52">
            <v>0</v>
          </cell>
          <cell r="GB52">
            <v>0</v>
          </cell>
          <cell r="GC52">
            <v>0</v>
          </cell>
          <cell r="GD52">
            <v>0</v>
          </cell>
          <cell r="GE52">
            <v>0</v>
          </cell>
          <cell r="GF52">
            <v>8193.07</v>
          </cell>
          <cell r="GG52">
            <v>566.70000000000005</v>
          </cell>
          <cell r="GH52">
            <v>0</v>
          </cell>
          <cell r="GI52">
            <v>0</v>
          </cell>
          <cell r="GJ52">
            <v>0</v>
          </cell>
          <cell r="GK52">
            <v>0</v>
          </cell>
          <cell r="GL52">
            <v>0</v>
          </cell>
          <cell r="GM52">
            <v>0</v>
          </cell>
          <cell r="GN52">
            <v>0</v>
          </cell>
          <cell r="GO52">
            <v>0</v>
          </cell>
          <cell r="GP52">
            <v>0</v>
          </cell>
          <cell r="GQ52">
            <v>0</v>
          </cell>
          <cell r="GR52">
            <v>4067889.61</v>
          </cell>
          <cell r="GS52">
            <v>911708.41</v>
          </cell>
          <cell r="GT52">
            <v>1223802.04</v>
          </cell>
          <cell r="GU52">
            <v>945283.41</v>
          </cell>
          <cell r="GV52">
            <v>6407.99</v>
          </cell>
          <cell r="GW52">
            <v>480</v>
          </cell>
          <cell r="GX52">
            <v>-2237.66</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7979687</v>
          </cell>
          <cell r="IV52">
            <v>0</v>
          </cell>
          <cell r="IW52">
            <v>0</v>
          </cell>
          <cell r="IX52">
            <v>0</v>
          </cell>
          <cell r="IY52">
            <v>0</v>
          </cell>
          <cell r="IZ52">
            <v>0</v>
          </cell>
          <cell r="JA52">
            <v>0</v>
          </cell>
          <cell r="JB52">
            <v>516823.12</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143241951.40000001</v>
          </cell>
          <cell r="KF52">
            <v>37074676.5</v>
          </cell>
          <cell r="KG52">
            <v>25845599.199999999</v>
          </cell>
          <cell r="KH52">
            <v>10607312.75</v>
          </cell>
          <cell r="KI52">
            <v>3623137.39</v>
          </cell>
          <cell r="KJ52">
            <v>151461.35999999999</v>
          </cell>
          <cell r="KK52">
            <v>8496510.1199999992</v>
          </cell>
        </row>
        <row r="53">
          <cell r="A53">
            <v>50</v>
          </cell>
          <cell r="B53">
            <v>1062</v>
          </cell>
          <cell r="C53" t="str">
            <v>Center Point-Urbana Comm School District</v>
          </cell>
          <cell r="D53">
            <v>7656864.4199999999</v>
          </cell>
          <cell r="E53">
            <v>2155565.1</v>
          </cell>
          <cell r="F53">
            <v>596079.86</v>
          </cell>
          <cell r="G53">
            <v>370212.99</v>
          </cell>
          <cell r="H53">
            <v>53509.14</v>
          </cell>
          <cell r="I53">
            <v>4400</v>
          </cell>
          <cell r="J53">
            <v>0</v>
          </cell>
          <cell r="K53">
            <v>0</v>
          </cell>
          <cell r="L53">
            <v>0</v>
          </cell>
          <cell r="M53">
            <v>0</v>
          </cell>
          <cell r="N53">
            <v>0</v>
          </cell>
          <cell r="O53">
            <v>0</v>
          </cell>
          <cell r="P53">
            <v>0</v>
          </cell>
          <cell r="Q53">
            <v>0</v>
          </cell>
          <cell r="R53">
            <v>266385.82</v>
          </cell>
          <cell r="S53">
            <v>81948.7</v>
          </cell>
          <cell r="T53">
            <v>17383.93</v>
          </cell>
          <cell r="U53">
            <v>654.9</v>
          </cell>
          <cell r="V53">
            <v>0</v>
          </cell>
          <cell r="W53">
            <v>0</v>
          </cell>
          <cell r="X53">
            <v>0</v>
          </cell>
          <cell r="Y53">
            <v>129598.04</v>
          </cell>
          <cell r="Z53">
            <v>30284.99</v>
          </cell>
          <cell r="AA53">
            <v>0</v>
          </cell>
          <cell r="AB53">
            <v>3771.33</v>
          </cell>
          <cell r="AC53">
            <v>0</v>
          </cell>
          <cell r="AD53">
            <v>0</v>
          </cell>
          <cell r="AE53">
            <v>0</v>
          </cell>
          <cell r="AF53">
            <v>0</v>
          </cell>
          <cell r="AG53">
            <v>0</v>
          </cell>
          <cell r="AH53">
            <v>3744</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521894.68</v>
          </cell>
          <cell r="BW53">
            <v>140165.51</v>
          </cell>
          <cell r="BX53">
            <v>63356.24</v>
          </cell>
          <cell r="BY53">
            <v>7173.66</v>
          </cell>
          <cell r="BZ53">
            <v>0</v>
          </cell>
          <cell r="CA53">
            <v>89</v>
          </cell>
          <cell r="CB53">
            <v>0</v>
          </cell>
          <cell r="CC53">
            <v>204734.52</v>
          </cell>
          <cell r="CD53">
            <v>55647.38</v>
          </cell>
          <cell r="CE53">
            <v>0</v>
          </cell>
          <cell r="CF53">
            <v>7972.67</v>
          </cell>
          <cell r="CG53">
            <v>0</v>
          </cell>
          <cell r="CH53">
            <v>0</v>
          </cell>
          <cell r="CI53">
            <v>0</v>
          </cell>
          <cell r="CJ53">
            <v>0</v>
          </cell>
          <cell r="CK53">
            <v>0</v>
          </cell>
          <cell r="CL53">
            <v>652.95000000000005</v>
          </cell>
          <cell r="CM53">
            <v>0</v>
          </cell>
          <cell r="CN53">
            <v>0</v>
          </cell>
          <cell r="CO53">
            <v>0</v>
          </cell>
          <cell r="CP53">
            <v>0</v>
          </cell>
          <cell r="CQ53">
            <v>0</v>
          </cell>
          <cell r="CR53">
            <v>0</v>
          </cell>
          <cell r="CS53">
            <v>7597.75</v>
          </cell>
          <cell r="CT53">
            <v>0</v>
          </cell>
          <cell r="CU53">
            <v>0</v>
          </cell>
          <cell r="CV53">
            <v>0</v>
          </cell>
          <cell r="CW53">
            <v>0</v>
          </cell>
          <cell r="CX53">
            <v>0</v>
          </cell>
          <cell r="CY53">
            <v>0</v>
          </cell>
          <cell r="CZ53">
            <v>0</v>
          </cell>
          <cell r="DA53">
            <v>0</v>
          </cell>
          <cell r="DB53">
            <v>0</v>
          </cell>
          <cell r="DC53">
            <v>0</v>
          </cell>
          <cell r="DD53">
            <v>0</v>
          </cell>
          <cell r="DE53">
            <v>0</v>
          </cell>
          <cell r="DF53">
            <v>0</v>
          </cell>
          <cell r="DG53">
            <v>94803.64</v>
          </cell>
          <cell r="DH53">
            <v>723.71</v>
          </cell>
          <cell r="DI53">
            <v>1067.83</v>
          </cell>
          <cell r="DJ53">
            <v>850</v>
          </cell>
          <cell r="DK53">
            <v>0</v>
          </cell>
          <cell r="DL53">
            <v>302737</v>
          </cell>
          <cell r="DM53">
            <v>100777.06</v>
          </cell>
          <cell r="DN53">
            <v>9945.06</v>
          </cell>
          <cell r="DO53">
            <v>3817.49</v>
          </cell>
          <cell r="DP53">
            <v>574.71</v>
          </cell>
          <cell r="DQ53">
            <v>1911</v>
          </cell>
          <cell r="DR53">
            <v>0</v>
          </cell>
          <cell r="DS53">
            <v>0</v>
          </cell>
          <cell r="DT53">
            <v>0</v>
          </cell>
          <cell r="DU53">
            <v>1426</v>
          </cell>
          <cell r="DV53">
            <v>0</v>
          </cell>
          <cell r="DW53">
            <v>0</v>
          </cell>
          <cell r="DX53">
            <v>0</v>
          </cell>
          <cell r="DY53">
            <v>0</v>
          </cell>
          <cell r="DZ53">
            <v>680557.06</v>
          </cell>
          <cell r="EA53">
            <v>233967.82</v>
          </cell>
          <cell r="EB53">
            <v>333.76</v>
          </cell>
          <cell r="EC53">
            <v>13140.93</v>
          </cell>
          <cell r="ED53">
            <v>0</v>
          </cell>
          <cell r="EE53">
            <v>2742</v>
          </cell>
          <cell r="EF53">
            <v>0</v>
          </cell>
          <cell r="EG53">
            <v>190079.57</v>
          </cell>
          <cell r="EH53">
            <v>57928.1</v>
          </cell>
          <cell r="EI53">
            <v>80581.64</v>
          </cell>
          <cell r="EJ53">
            <v>3616.48</v>
          </cell>
          <cell r="EK53">
            <v>0</v>
          </cell>
          <cell r="EL53">
            <v>8414.08</v>
          </cell>
          <cell r="EM53">
            <v>0</v>
          </cell>
          <cell r="EN53">
            <v>0</v>
          </cell>
          <cell r="EO53">
            <v>0</v>
          </cell>
          <cell r="EP53">
            <v>0</v>
          </cell>
          <cell r="EQ53">
            <v>0</v>
          </cell>
          <cell r="ER53">
            <v>0</v>
          </cell>
          <cell r="ES53">
            <v>0</v>
          </cell>
          <cell r="ET53">
            <v>0</v>
          </cell>
          <cell r="EU53">
            <v>0</v>
          </cell>
          <cell r="EV53">
            <v>0</v>
          </cell>
          <cell r="EW53">
            <v>3119.66</v>
          </cell>
          <cell r="EX53">
            <v>11583.58</v>
          </cell>
          <cell r="EY53">
            <v>0</v>
          </cell>
          <cell r="EZ53">
            <v>0</v>
          </cell>
          <cell r="FA53">
            <v>0</v>
          </cell>
          <cell r="FB53">
            <v>0</v>
          </cell>
          <cell r="FC53">
            <v>0</v>
          </cell>
          <cell r="FD53">
            <v>0</v>
          </cell>
          <cell r="FE53">
            <v>0</v>
          </cell>
          <cell r="FF53">
            <v>0</v>
          </cell>
          <cell r="FG53">
            <v>0</v>
          </cell>
          <cell r="FH53">
            <v>0</v>
          </cell>
          <cell r="FI53">
            <v>0</v>
          </cell>
          <cell r="FJ53">
            <v>0</v>
          </cell>
          <cell r="FK53">
            <v>3735.29</v>
          </cell>
          <cell r="FL53">
            <v>767.4</v>
          </cell>
          <cell r="FM53">
            <v>0</v>
          </cell>
          <cell r="FN53">
            <v>0</v>
          </cell>
          <cell r="FO53">
            <v>0</v>
          </cell>
          <cell r="FP53">
            <v>0</v>
          </cell>
          <cell r="FQ53">
            <v>0</v>
          </cell>
          <cell r="FR53">
            <v>24579</v>
          </cell>
          <cell r="FS53">
            <v>0</v>
          </cell>
          <cell r="FT53">
            <v>0</v>
          </cell>
          <cell r="FU53">
            <v>0</v>
          </cell>
          <cell r="FV53">
            <v>0</v>
          </cell>
          <cell r="FW53">
            <v>0</v>
          </cell>
          <cell r="FX53">
            <v>0</v>
          </cell>
          <cell r="FY53">
            <v>7870.1</v>
          </cell>
          <cell r="FZ53">
            <v>3447.9</v>
          </cell>
          <cell r="GA53">
            <v>469.6</v>
          </cell>
          <cell r="GB53">
            <v>25</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301663.48</v>
          </cell>
          <cell r="GS53">
            <v>53515.44</v>
          </cell>
          <cell r="GT53">
            <v>28571.67</v>
          </cell>
          <cell r="GU53">
            <v>124100.83</v>
          </cell>
          <cell r="GV53">
            <v>0</v>
          </cell>
          <cell r="GW53">
            <v>250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622714</v>
          </cell>
          <cell r="IV53">
            <v>0</v>
          </cell>
          <cell r="IW53">
            <v>0</v>
          </cell>
          <cell r="IX53">
            <v>0</v>
          </cell>
          <cell r="IY53">
            <v>0</v>
          </cell>
          <cell r="IZ53">
            <v>0</v>
          </cell>
          <cell r="JA53">
            <v>0</v>
          </cell>
          <cell r="JB53">
            <v>8120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10678546.42</v>
          </cell>
          <cell r="KF53">
            <v>3068304.27</v>
          </cell>
          <cell r="KG53">
            <v>1101615</v>
          </cell>
          <cell r="KH53">
            <v>1173328.6499999999</v>
          </cell>
          <cell r="KI53">
            <v>55736.52</v>
          </cell>
          <cell r="KJ53">
            <v>18741.080000000002</v>
          </cell>
          <cell r="KK53">
            <v>630834</v>
          </cell>
        </row>
        <row r="54">
          <cell r="A54">
            <v>51</v>
          </cell>
          <cell r="B54">
            <v>1071</v>
          </cell>
          <cell r="C54" t="str">
            <v>Centerville Comm School District</v>
          </cell>
          <cell r="D54">
            <v>7442527.7199999997</v>
          </cell>
          <cell r="E54">
            <v>2093796.35</v>
          </cell>
          <cell r="F54">
            <v>1410329.63</v>
          </cell>
          <cell r="G54">
            <v>544088.35</v>
          </cell>
          <cell r="H54">
            <v>58743.519999999997</v>
          </cell>
          <cell r="I54">
            <v>1328.5</v>
          </cell>
          <cell r="J54">
            <v>0</v>
          </cell>
          <cell r="K54">
            <v>334404.68</v>
          </cell>
          <cell r="L54">
            <v>99433.95</v>
          </cell>
          <cell r="M54">
            <v>2070</v>
          </cell>
          <cell r="N54">
            <v>0</v>
          </cell>
          <cell r="O54">
            <v>0</v>
          </cell>
          <cell r="P54">
            <v>0</v>
          </cell>
          <cell r="Q54">
            <v>0</v>
          </cell>
          <cell r="R54">
            <v>107020.27</v>
          </cell>
          <cell r="S54">
            <v>23337.78</v>
          </cell>
          <cell r="T54">
            <v>2672</v>
          </cell>
          <cell r="U54">
            <v>63.89</v>
          </cell>
          <cell r="V54">
            <v>0</v>
          </cell>
          <cell r="W54">
            <v>60</v>
          </cell>
          <cell r="X54">
            <v>0</v>
          </cell>
          <cell r="Y54">
            <v>160649.47</v>
          </cell>
          <cell r="Z54">
            <v>48201.29</v>
          </cell>
          <cell r="AA54">
            <v>77.7</v>
          </cell>
          <cell r="AB54">
            <v>2214.15</v>
          </cell>
          <cell r="AC54">
            <v>425</v>
          </cell>
          <cell r="AD54">
            <v>135</v>
          </cell>
          <cell r="AE54">
            <v>0</v>
          </cell>
          <cell r="AF54">
            <v>0</v>
          </cell>
          <cell r="AG54">
            <v>0</v>
          </cell>
          <cell r="AH54">
            <v>33414.5</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65499.72</v>
          </cell>
          <cell r="BW54">
            <v>16338.84</v>
          </cell>
          <cell r="BX54">
            <v>35425.31</v>
          </cell>
          <cell r="BY54">
            <v>75</v>
          </cell>
          <cell r="BZ54">
            <v>0</v>
          </cell>
          <cell r="CA54">
            <v>0</v>
          </cell>
          <cell r="CB54">
            <v>0</v>
          </cell>
          <cell r="CC54">
            <v>16795.79</v>
          </cell>
          <cell r="CD54">
            <v>10235.290000000001</v>
          </cell>
          <cell r="CE54">
            <v>1060.3499999999999</v>
          </cell>
          <cell r="CF54">
            <v>4024.56</v>
          </cell>
          <cell r="CG54">
            <v>0</v>
          </cell>
          <cell r="CH54">
            <v>0</v>
          </cell>
          <cell r="CI54">
            <v>0</v>
          </cell>
          <cell r="CJ54">
            <v>143515</v>
          </cell>
          <cell r="CK54">
            <v>38800.800000000003</v>
          </cell>
          <cell r="CL54">
            <v>20521.28</v>
          </cell>
          <cell r="CM54">
            <v>25393.38</v>
          </cell>
          <cell r="CN54">
            <v>20059.02</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58124.93</v>
          </cell>
          <cell r="DH54">
            <v>147.32</v>
          </cell>
          <cell r="DI54">
            <v>1960</v>
          </cell>
          <cell r="DJ54">
            <v>5901</v>
          </cell>
          <cell r="DK54">
            <v>0</v>
          </cell>
          <cell r="DL54">
            <v>235830.53</v>
          </cell>
          <cell r="DM54">
            <v>46807.47</v>
          </cell>
          <cell r="DN54">
            <v>1901.56</v>
          </cell>
          <cell r="DO54">
            <v>3.88</v>
          </cell>
          <cell r="DP54">
            <v>0</v>
          </cell>
          <cell r="DQ54">
            <v>3351</v>
          </cell>
          <cell r="DR54">
            <v>0</v>
          </cell>
          <cell r="DS54">
            <v>0</v>
          </cell>
          <cell r="DT54">
            <v>0</v>
          </cell>
          <cell r="DU54">
            <v>1012</v>
          </cell>
          <cell r="DV54">
            <v>0</v>
          </cell>
          <cell r="DW54">
            <v>0</v>
          </cell>
          <cell r="DX54">
            <v>0</v>
          </cell>
          <cell r="DY54">
            <v>0</v>
          </cell>
          <cell r="DZ54">
            <v>808479.09</v>
          </cell>
          <cell r="EA54">
            <v>203520.76</v>
          </cell>
          <cell r="EB54">
            <v>9979.31</v>
          </cell>
          <cell r="EC54">
            <v>0</v>
          </cell>
          <cell r="ED54">
            <v>139.94999999999999</v>
          </cell>
          <cell r="EE54">
            <v>5057</v>
          </cell>
          <cell r="EF54">
            <v>0</v>
          </cell>
          <cell r="EG54">
            <v>187713.78</v>
          </cell>
          <cell r="EH54">
            <v>56289.37</v>
          </cell>
          <cell r="EI54">
            <v>242292.06</v>
          </cell>
          <cell r="EJ54">
            <v>3533.32</v>
          </cell>
          <cell r="EK54">
            <v>0</v>
          </cell>
          <cell r="EL54">
            <v>6166.82</v>
          </cell>
          <cell r="EM54">
            <v>0</v>
          </cell>
          <cell r="EN54">
            <v>0</v>
          </cell>
          <cell r="EO54">
            <v>0</v>
          </cell>
          <cell r="EP54">
            <v>0</v>
          </cell>
          <cell r="EQ54">
            <v>6552.8</v>
          </cell>
          <cell r="ER54">
            <v>0</v>
          </cell>
          <cell r="ES54">
            <v>0</v>
          </cell>
          <cell r="ET54">
            <v>0</v>
          </cell>
          <cell r="EU54">
            <v>0</v>
          </cell>
          <cell r="EV54">
            <v>0</v>
          </cell>
          <cell r="EW54">
            <v>8341.66</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258574.03</v>
          </cell>
          <cell r="GS54">
            <v>62685</v>
          </cell>
          <cell r="GT54">
            <v>10351.870000000001</v>
          </cell>
          <cell r="GU54">
            <v>110746.8</v>
          </cell>
          <cell r="GV54">
            <v>3742.89</v>
          </cell>
          <cell r="GW54">
            <v>825</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620417</v>
          </cell>
          <cell r="IV54">
            <v>0</v>
          </cell>
          <cell r="IW54">
            <v>0</v>
          </cell>
          <cell r="IX54">
            <v>0</v>
          </cell>
          <cell r="IY54">
            <v>0</v>
          </cell>
          <cell r="IZ54">
            <v>0</v>
          </cell>
          <cell r="JA54">
            <v>0</v>
          </cell>
          <cell r="JB54">
            <v>1756990.19</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10145505.51</v>
          </cell>
          <cell r="KF54">
            <v>2811348.04</v>
          </cell>
          <cell r="KG54">
            <v>2019389.72</v>
          </cell>
          <cell r="KH54">
            <v>1232088.76</v>
          </cell>
          <cell r="KI54">
            <v>89321.04</v>
          </cell>
          <cell r="KJ54">
            <v>22824.32</v>
          </cell>
          <cell r="KK54">
            <v>2377407.19</v>
          </cell>
        </row>
        <row r="55">
          <cell r="A55">
            <v>52</v>
          </cell>
          <cell r="B55">
            <v>1079</v>
          </cell>
          <cell r="C55" t="str">
            <v>Central Lee Comm School District</v>
          </cell>
          <cell r="D55">
            <v>6472435.3300000001</v>
          </cell>
          <cell r="E55">
            <v>1849662.79</v>
          </cell>
          <cell r="F55">
            <v>367804.69</v>
          </cell>
          <cell r="G55">
            <v>266034.56</v>
          </cell>
          <cell r="H55">
            <v>52212.29</v>
          </cell>
          <cell r="I55">
            <v>2260</v>
          </cell>
          <cell r="J55">
            <v>1112.06</v>
          </cell>
          <cell r="K55">
            <v>0</v>
          </cell>
          <cell r="L55">
            <v>0</v>
          </cell>
          <cell r="M55">
            <v>0</v>
          </cell>
          <cell r="N55">
            <v>0</v>
          </cell>
          <cell r="O55">
            <v>0</v>
          </cell>
          <cell r="P55">
            <v>0</v>
          </cell>
          <cell r="Q55">
            <v>0</v>
          </cell>
          <cell r="R55">
            <v>19843.98</v>
          </cell>
          <cell r="S55">
            <v>8987.74</v>
          </cell>
          <cell r="T55">
            <v>6265.09</v>
          </cell>
          <cell r="U55">
            <v>0</v>
          </cell>
          <cell r="V55">
            <v>11848.89</v>
          </cell>
          <cell r="W55">
            <v>0</v>
          </cell>
          <cell r="X55">
            <v>0</v>
          </cell>
          <cell r="Y55">
            <v>40954.79</v>
          </cell>
          <cell r="Z55">
            <v>15721.16</v>
          </cell>
          <cell r="AA55">
            <v>0</v>
          </cell>
          <cell r="AB55">
            <v>2710.32</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91006</v>
          </cell>
          <cell r="BW55">
            <v>35897.199999999997</v>
          </cell>
          <cell r="BX55">
            <v>3584.17</v>
          </cell>
          <cell r="BY55">
            <v>3187.48</v>
          </cell>
          <cell r="BZ55">
            <v>0</v>
          </cell>
          <cell r="CA55">
            <v>0</v>
          </cell>
          <cell r="CB55">
            <v>0</v>
          </cell>
          <cell r="CC55">
            <v>50894.87</v>
          </cell>
          <cell r="CD55">
            <v>10878.16</v>
          </cell>
          <cell r="CE55">
            <v>0</v>
          </cell>
          <cell r="CF55">
            <v>7872.91</v>
          </cell>
          <cell r="CG55">
            <v>0</v>
          </cell>
          <cell r="CH55">
            <v>0</v>
          </cell>
          <cell r="CI55">
            <v>0</v>
          </cell>
          <cell r="CJ55">
            <v>0</v>
          </cell>
          <cell r="CK55">
            <v>0</v>
          </cell>
          <cell r="CL55">
            <v>11960.17</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27841.33</v>
          </cell>
          <cell r="DH55">
            <v>12708.88</v>
          </cell>
          <cell r="DI55">
            <v>0</v>
          </cell>
          <cell r="DJ55">
            <v>3890.66</v>
          </cell>
          <cell r="DK55">
            <v>0</v>
          </cell>
          <cell r="DL55">
            <v>231798.83</v>
          </cell>
          <cell r="DM55">
            <v>76443.710000000006</v>
          </cell>
          <cell r="DN55">
            <v>26606.3</v>
          </cell>
          <cell r="DO55">
            <v>642.54999999999995</v>
          </cell>
          <cell r="DP55">
            <v>0</v>
          </cell>
          <cell r="DQ55">
            <v>0</v>
          </cell>
          <cell r="DR55">
            <v>0</v>
          </cell>
          <cell r="DS55">
            <v>0</v>
          </cell>
          <cell r="DT55">
            <v>0</v>
          </cell>
          <cell r="DU55">
            <v>1061</v>
          </cell>
          <cell r="DV55">
            <v>0</v>
          </cell>
          <cell r="DW55">
            <v>0</v>
          </cell>
          <cell r="DX55">
            <v>0</v>
          </cell>
          <cell r="DY55">
            <v>0</v>
          </cell>
          <cell r="DZ55">
            <v>515114.18</v>
          </cell>
          <cell r="EA55">
            <v>198384.04</v>
          </cell>
          <cell r="EB55">
            <v>650.16999999999996</v>
          </cell>
          <cell r="EC55">
            <v>7240.04</v>
          </cell>
          <cell r="ED55">
            <v>0</v>
          </cell>
          <cell r="EE55">
            <v>0</v>
          </cell>
          <cell r="EF55">
            <v>0</v>
          </cell>
          <cell r="EG55">
            <v>63550.02</v>
          </cell>
          <cell r="EH55">
            <v>20665.25</v>
          </cell>
          <cell r="EI55">
            <v>2884.44</v>
          </cell>
          <cell r="EJ55">
            <v>365</v>
          </cell>
          <cell r="EK55">
            <v>0</v>
          </cell>
          <cell r="EL55">
            <v>75.239999999999995</v>
          </cell>
          <cell r="EM55">
            <v>-1112.06</v>
          </cell>
          <cell r="EN55">
            <v>0</v>
          </cell>
          <cell r="EO55">
            <v>0</v>
          </cell>
          <cell r="EP55">
            <v>0</v>
          </cell>
          <cell r="EQ55">
            <v>0</v>
          </cell>
          <cell r="ER55">
            <v>0</v>
          </cell>
          <cell r="ES55">
            <v>0</v>
          </cell>
          <cell r="ET55">
            <v>0</v>
          </cell>
          <cell r="EU55">
            <v>0</v>
          </cell>
          <cell r="EV55">
            <v>0</v>
          </cell>
          <cell r="EW55">
            <v>18797.759999999998</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89943.54</v>
          </cell>
          <cell r="FX55">
            <v>29986.69</v>
          </cell>
          <cell r="FY55">
            <v>121.76</v>
          </cell>
          <cell r="FZ55">
            <v>10294.98</v>
          </cell>
          <cell r="GA55">
            <v>5152.3500000000004</v>
          </cell>
          <cell r="GB55">
            <v>0</v>
          </cell>
          <cell r="GC55">
            <v>0</v>
          </cell>
          <cell r="GD55">
            <v>0</v>
          </cell>
          <cell r="GE55">
            <v>0</v>
          </cell>
          <cell r="GF55">
            <v>0</v>
          </cell>
          <cell r="GG55">
            <v>0</v>
          </cell>
          <cell r="GH55">
            <v>0</v>
          </cell>
          <cell r="GI55">
            <v>0</v>
          </cell>
          <cell r="GJ55">
            <v>0</v>
          </cell>
          <cell r="GK55">
            <v>4359041.6100000003</v>
          </cell>
          <cell r="GL55">
            <v>1342337.73</v>
          </cell>
          <cell r="GM55">
            <v>299346.98</v>
          </cell>
          <cell r="GN55">
            <v>218037.64</v>
          </cell>
          <cell r="GO55">
            <v>52212.29</v>
          </cell>
          <cell r="GP55">
            <v>1220</v>
          </cell>
          <cell r="GQ55">
            <v>0</v>
          </cell>
          <cell r="GR55">
            <v>354066.13</v>
          </cell>
          <cell r="GS55">
            <v>78422.69</v>
          </cell>
          <cell r="GT55">
            <v>10375.26</v>
          </cell>
          <cell r="GU55">
            <v>156080.38</v>
          </cell>
          <cell r="GV55">
            <v>1034.48</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1112.5</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350533</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8365392.9000000004</v>
          </cell>
          <cell r="KF55">
            <v>2463921.66</v>
          </cell>
          <cell r="KG55">
            <v>603984.67000000004</v>
          </cell>
          <cell r="KH55">
            <v>772549.36</v>
          </cell>
          <cell r="KI55">
            <v>70248.009999999995</v>
          </cell>
          <cell r="KJ55">
            <v>6225.9</v>
          </cell>
          <cell r="KK55">
            <v>350533</v>
          </cell>
        </row>
        <row r="56">
          <cell r="A56">
            <v>53</v>
          </cell>
          <cell r="B56">
            <v>1080</v>
          </cell>
          <cell r="C56" t="str">
            <v>Central Comm School District</v>
          </cell>
          <cell r="D56">
            <v>2532928.34</v>
          </cell>
          <cell r="E56">
            <v>738196.76</v>
          </cell>
          <cell r="F56">
            <v>689220.32</v>
          </cell>
          <cell r="G56">
            <v>114274.86</v>
          </cell>
          <cell r="H56">
            <v>64066.29</v>
          </cell>
          <cell r="I56">
            <v>2013</v>
          </cell>
          <cell r="J56">
            <v>0</v>
          </cell>
          <cell r="K56">
            <v>0</v>
          </cell>
          <cell r="L56">
            <v>0</v>
          </cell>
          <cell r="M56">
            <v>0</v>
          </cell>
          <cell r="N56">
            <v>0</v>
          </cell>
          <cell r="O56">
            <v>0</v>
          </cell>
          <cell r="P56">
            <v>0</v>
          </cell>
          <cell r="Q56">
            <v>0</v>
          </cell>
          <cell r="R56">
            <v>62745.120000000003</v>
          </cell>
          <cell r="S56">
            <v>15651.65</v>
          </cell>
          <cell r="T56">
            <v>14796.9</v>
          </cell>
          <cell r="U56">
            <v>0</v>
          </cell>
          <cell r="V56">
            <v>0</v>
          </cell>
          <cell r="W56">
            <v>0</v>
          </cell>
          <cell r="X56">
            <v>0</v>
          </cell>
          <cell r="Y56">
            <v>55782.5</v>
          </cell>
          <cell r="Z56">
            <v>17561.919999999998</v>
          </cell>
          <cell r="AA56">
            <v>0</v>
          </cell>
          <cell r="AB56">
            <v>1717.39</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103643.28</v>
          </cell>
          <cell r="BW56">
            <v>28392.799999999999</v>
          </cell>
          <cell r="BX56">
            <v>15036.82</v>
          </cell>
          <cell r="BY56">
            <v>0</v>
          </cell>
          <cell r="BZ56">
            <v>0</v>
          </cell>
          <cell r="CA56">
            <v>0</v>
          </cell>
          <cell r="CB56">
            <v>0</v>
          </cell>
          <cell r="CC56">
            <v>88734.9</v>
          </cell>
          <cell r="CD56">
            <v>24796.27</v>
          </cell>
          <cell r="CE56">
            <v>0</v>
          </cell>
          <cell r="CF56">
            <v>624.19000000000005</v>
          </cell>
          <cell r="CG56">
            <v>0</v>
          </cell>
          <cell r="CH56">
            <v>0</v>
          </cell>
          <cell r="CI56">
            <v>0</v>
          </cell>
          <cell r="CJ56">
            <v>4037.33</v>
          </cell>
          <cell r="CK56">
            <v>722.98</v>
          </cell>
          <cell r="CL56">
            <v>3079.22</v>
          </cell>
          <cell r="CM56">
            <v>3909.23</v>
          </cell>
          <cell r="CN56">
            <v>8151.86</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22686.63</v>
          </cell>
          <cell r="DH56">
            <v>0</v>
          </cell>
          <cell r="DI56">
            <v>0</v>
          </cell>
          <cell r="DJ56">
            <v>1894</v>
          </cell>
          <cell r="DK56">
            <v>0</v>
          </cell>
          <cell r="DL56">
            <v>101134.99</v>
          </cell>
          <cell r="DM56">
            <v>31815.77</v>
          </cell>
          <cell r="DN56">
            <v>12066.17</v>
          </cell>
          <cell r="DO56">
            <v>2933.56</v>
          </cell>
          <cell r="DP56">
            <v>0</v>
          </cell>
          <cell r="DQ56">
            <v>1537</v>
          </cell>
          <cell r="DR56">
            <v>0</v>
          </cell>
          <cell r="DS56">
            <v>0</v>
          </cell>
          <cell r="DT56">
            <v>0</v>
          </cell>
          <cell r="DU56">
            <v>448</v>
          </cell>
          <cell r="DV56">
            <v>0</v>
          </cell>
          <cell r="DW56">
            <v>0</v>
          </cell>
          <cell r="DX56">
            <v>0</v>
          </cell>
          <cell r="DY56">
            <v>0</v>
          </cell>
          <cell r="DZ56">
            <v>198186.05</v>
          </cell>
          <cell r="EA56">
            <v>62940.76</v>
          </cell>
          <cell r="EB56">
            <v>2902.86</v>
          </cell>
          <cell r="EC56">
            <v>261.8</v>
          </cell>
          <cell r="ED56">
            <v>0</v>
          </cell>
          <cell r="EE56">
            <v>568</v>
          </cell>
          <cell r="EF56">
            <v>0</v>
          </cell>
          <cell r="EG56">
            <v>62369</v>
          </cell>
          <cell r="EH56">
            <v>25602.03</v>
          </cell>
          <cell r="EI56">
            <v>2534.9699999999998</v>
          </cell>
          <cell r="EJ56">
            <v>67.77</v>
          </cell>
          <cell r="EK56">
            <v>0</v>
          </cell>
          <cell r="EL56">
            <v>175</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4508.75</v>
          </cell>
          <cell r="FM56">
            <v>0</v>
          </cell>
          <cell r="FN56">
            <v>0</v>
          </cell>
          <cell r="FO56">
            <v>0</v>
          </cell>
          <cell r="FP56">
            <v>0</v>
          </cell>
          <cell r="FQ56">
            <v>0</v>
          </cell>
          <cell r="FR56">
            <v>20477.25</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144984.32000000001</v>
          </cell>
          <cell r="GS56">
            <v>25663.89</v>
          </cell>
          <cell r="GT56">
            <v>122206.49</v>
          </cell>
          <cell r="GU56">
            <v>60208.81</v>
          </cell>
          <cell r="GV56">
            <v>0</v>
          </cell>
          <cell r="GW56">
            <v>710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210171</v>
          </cell>
          <cell r="IV56">
            <v>0</v>
          </cell>
          <cell r="IW56">
            <v>0</v>
          </cell>
          <cell r="IX56">
            <v>0</v>
          </cell>
          <cell r="IY56">
            <v>0</v>
          </cell>
          <cell r="IZ56">
            <v>0</v>
          </cell>
          <cell r="JA56">
            <v>0</v>
          </cell>
          <cell r="JB56">
            <v>342735</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3459593.88</v>
          </cell>
          <cell r="KF56">
            <v>1001599.4</v>
          </cell>
          <cell r="KG56">
            <v>939699.39</v>
          </cell>
          <cell r="KH56">
            <v>357171.88</v>
          </cell>
          <cell r="KI56">
            <v>72460.14</v>
          </cell>
          <cell r="KJ56">
            <v>6897</v>
          </cell>
          <cell r="KK56">
            <v>552906</v>
          </cell>
        </row>
        <row r="57">
          <cell r="A57">
            <v>54</v>
          </cell>
          <cell r="B57">
            <v>1082</v>
          </cell>
          <cell r="C57" t="str">
            <v>Central DeWitt School District</v>
          </cell>
          <cell r="D57">
            <v>7784964.8799999999</v>
          </cell>
          <cell r="E57">
            <v>3104160.97</v>
          </cell>
          <cell r="F57">
            <v>1142072.33</v>
          </cell>
          <cell r="G57">
            <v>410656.48</v>
          </cell>
          <cell r="H57">
            <v>19541.2</v>
          </cell>
          <cell r="I57">
            <v>2966</v>
          </cell>
          <cell r="J57">
            <v>0</v>
          </cell>
          <cell r="K57">
            <v>22386.16</v>
          </cell>
          <cell r="L57">
            <v>13584.55</v>
          </cell>
          <cell r="M57">
            <v>21448.799999999999</v>
          </cell>
          <cell r="N57">
            <v>625</v>
          </cell>
          <cell r="O57">
            <v>0</v>
          </cell>
          <cell r="P57">
            <v>0</v>
          </cell>
          <cell r="Q57">
            <v>0</v>
          </cell>
          <cell r="R57">
            <v>302438.71000000002</v>
          </cell>
          <cell r="S57">
            <v>134547.85</v>
          </cell>
          <cell r="T57">
            <v>0</v>
          </cell>
          <cell r="U57">
            <v>6844.66</v>
          </cell>
          <cell r="V57">
            <v>0</v>
          </cell>
          <cell r="W57">
            <v>0</v>
          </cell>
          <cell r="X57">
            <v>0</v>
          </cell>
          <cell r="Y57">
            <v>90428.31</v>
          </cell>
          <cell r="Z57">
            <v>52275.6</v>
          </cell>
          <cell r="AA57">
            <v>1650.07</v>
          </cell>
          <cell r="AB57">
            <v>5474.35</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27715</v>
          </cell>
          <cell r="BR57">
            <v>0</v>
          </cell>
          <cell r="BS57">
            <v>0</v>
          </cell>
          <cell r="BT57">
            <v>0</v>
          </cell>
          <cell r="BU57">
            <v>0</v>
          </cell>
          <cell r="BV57">
            <v>464165.93</v>
          </cell>
          <cell r="BW57">
            <v>157038.49</v>
          </cell>
          <cell r="BX57">
            <v>36759.730000000003</v>
          </cell>
          <cell r="BY57">
            <v>15000.15</v>
          </cell>
          <cell r="BZ57">
            <v>0</v>
          </cell>
          <cell r="CA57">
            <v>0</v>
          </cell>
          <cell r="CB57">
            <v>0</v>
          </cell>
          <cell r="CC57">
            <v>83031.100000000006</v>
          </cell>
          <cell r="CD57">
            <v>18551.099999999999</v>
          </cell>
          <cell r="CE57">
            <v>0</v>
          </cell>
          <cell r="CF57">
            <v>3428.54</v>
          </cell>
          <cell r="CG57">
            <v>0</v>
          </cell>
          <cell r="CH57">
            <v>0</v>
          </cell>
          <cell r="CI57">
            <v>0</v>
          </cell>
          <cell r="CJ57">
            <v>0</v>
          </cell>
          <cell r="CK57">
            <v>0</v>
          </cell>
          <cell r="CL57">
            <v>131760.6</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9314</v>
          </cell>
          <cell r="DG57">
            <v>64302.06</v>
          </cell>
          <cell r="DH57">
            <v>4418.5600000000004</v>
          </cell>
          <cell r="DI57">
            <v>0</v>
          </cell>
          <cell r="DJ57">
            <v>0</v>
          </cell>
          <cell r="DK57">
            <v>0</v>
          </cell>
          <cell r="DL57">
            <v>196132.75</v>
          </cell>
          <cell r="DM57">
            <v>66735.8</v>
          </cell>
          <cell r="DN57">
            <v>5811.54</v>
          </cell>
          <cell r="DO57">
            <v>2483.0500000000002</v>
          </cell>
          <cell r="DP57">
            <v>0</v>
          </cell>
          <cell r="DQ57">
            <v>0</v>
          </cell>
          <cell r="DR57">
            <v>0</v>
          </cell>
          <cell r="DS57">
            <v>0</v>
          </cell>
          <cell r="DT57">
            <v>0</v>
          </cell>
          <cell r="DU57">
            <v>1410</v>
          </cell>
          <cell r="DV57">
            <v>0</v>
          </cell>
          <cell r="DW57">
            <v>0</v>
          </cell>
          <cell r="DX57">
            <v>0</v>
          </cell>
          <cell r="DY57">
            <v>0</v>
          </cell>
          <cell r="DZ57">
            <v>882886.97</v>
          </cell>
          <cell r="EA57">
            <v>381981.97</v>
          </cell>
          <cell r="EB57">
            <v>33617.11</v>
          </cell>
          <cell r="EC57">
            <v>1587.76</v>
          </cell>
          <cell r="ED57">
            <v>0</v>
          </cell>
          <cell r="EE57">
            <v>0</v>
          </cell>
          <cell r="EF57">
            <v>0</v>
          </cell>
          <cell r="EG57">
            <v>193607.14</v>
          </cell>
          <cell r="EH57">
            <v>73017.77</v>
          </cell>
          <cell r="EI57">
            <v>33585.919999999998</v>
          </cell>
          <cell r="EJ57">
            <v>2923.82</v>
          </cell>
          <cell r="EK57">
            <v>0</v>
          </cell>
          <cell r="EL57">
            <v>0</v>
          </cell>
          <cell r="EM57">
            <v>0</v>
          </cell>
          <cell r="EN57">
            <v>0</v>
          </cell>
          <cell r="EO57">
            <v>0</v>
          </cell>
          <cell r="EP57">
            <v>0</v>
          </cell>
          <cell r="EQ57">
            <v>0</v>
          </cell>
          <cell r="ER57">
            <v>0</v>
          </cell>
          <cell r="ES57">
            <v>0</v>
          </cell>
          <cell r="ET57">
            <v>0</v>
          </cell>
          <cell r="EU57">
            <v>0</v>
          </cell>
          <cell r="EV57">
            <v>0</v>
          </cell>
          <cell r="EW57">
            <v>34739.870000000003</v>
          </cell>
          <cell r="EX57">
            <v>340.2</v>
          </cell>
          <cell r="EY57">
            <v>0</v>
          </cell>
          <cell r="EZ57">
            <v>0</v>
          </cell>
          <cell r="FA57">
            <v>0</v>
          </cell>
          <cell r="FB57">
            <v>0</v>
          </cell>
          <cell r="FC57">
            <v>0</v>
          </cell>
          <cell r="FD57">
            <v>0</v>
          </cell>
          <cell r="FE57">
            <v>0</v>
          </cell>
          <cell r="FF57">
            <v>0</v>
          </cell>
          <cell r="FG57">
            <v>0</v>
          </cell>
          <cell r="FH57">
            <v>0</v>
          </cell>
          <cell r="FI57">
            <v>0</v>
          </cell>
          <cell r="FJ57">
            <v>0</v>
          </cell>
          <cell r="FK57">
            <v>5029.58</v>
          </cell>
          <cell r="FL57">
            <v>0</v>
          </cell>
          <cell r="FM57">
            <v>0</v>
          </cell>
          <cell r="FN57">
            <v>0</v>
          </cell>
          <cell r="FO57">
            <v>0</v>
          </cell>
          <cell r="FP57">
            <v>30335</v>
          </cell>
          <cell r="FQ57">
            <v>25968.31</v>
          </cell>
          <cell r="FR57">
            <v>5400.77</v>
          </cell>
          <cell r="FS57">
            <v>289.08999999999997</v>
          </cell>
          <cell r="FT57">
            <v>0</v>
          </cell>
          <cell r="FU57">
            <v>0</v>
          </cell>
          <cell r="FV57">
            <v>0</v>
          </cell>
          <cell r="FW57">
            <v>0</v>
          </cell>
          <cell r="FX57">
            <v>0</v>
          </cell>
          <cell r="FY57">
            <v>9453.51</v>
          </cell>
          <cell r="FZ57">
            <v>71761.039999999994</v>
          </cell>
          <cell r="GA57">
            <v>69528.289999999994</v>
          </cell>
          <cell r="GB57">
            <v>0</v>
          </cell>
          <cell r="GC57">
            <v>0</v>
          </cell>
          <cell r="GD57">
            <v>125</v>
          </cell>
          <cell r="GE57">
            <v>21.3</v>
          </cell>
          <cell r="GF57">
            <v>0</v>
          </cell>
          <cell r="GG57">
            <v>0</v>
          </cell>
          <cell r="GH57">
            <v>0</v>
          </cell>
          <cell r="GI57">
            <v>0</v>
          </cell>
          <cell r="GJ57">
            <v>0</v>
          </cell>
          <cell r="GK57">
            <v>7240698.1900000004</v>
          </cell>
          <cell r="GL57">
            <v>2854443.59</v>
          </cell>
          <cell r="GM57">
            <v>1113613.98</v>
          </cell>
          <cell r="GN57">
            <v>383680.35</v>
          </cell>
          <cell r="GO57">
            <v>18507.22</v>
          </cell>
          <cell r="GP57">
            <v>1491</v>
          </cell>
          <cell r="GQ57">
            <v>0</v>
          </cell>
          <cell r="GR57">
            <v>414228.92</v>
          </cell>
          <cell r="GS57">
            <v>71856.75</v>
          </cell>
          <cell r="GT57">
            <v>84606.26</v>
          </cell>
          <cell r="GU57">
            <v>143395.6</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693089</v>
          </cell>
          <cell r="IV57">
            <v>0</v>
          </cell>
          <cell r="IW57">
            <v>0</v>
          </cell>
          <cell r="IX57">
            <v>0</v>
          </cell>
          <cell r="IY57">
            <v>0</v>
          </cell>
          <cell r="IZ57">
            <v>0</v>
          </cell>
          <cell r="JA57">
            <v>0</v>
          </cell>
          <cell r="JB57">
            <v>655021.26</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11040698.720000001</v>
          </cell>
          <cell r="KF57">
            <v>4388474.4400000004</v>
          </cell>
          <cell r="KG57">
            <v>1873677.49</v>
          </cell>
          <cell r="KH57">
            <v>1117911.27</v>
          </cell>
          <cell r="KI57">
            <v>89069.49</v>
          </cell>
          <cell r="KJ57">
            <v>2966</v>
          </cell>
          <cell r="KK57">
            <v>1348110.26</v>
          </cell>
        </row>
        <row r="58">
          <cell r="A58">
            <v>55</v>
          </cell>
          <cell r="B58">
            <v>1089</v>
          </cell>
          <cell r="C58" t="str">
            <v>Central City Comm School District</v>
          </cell>
          <cell r="D58">
            <v>2521024.15</v>
          </cell>
          <cell r="E58">
            <v>642453.29</v>
          </cell>
          <cell r="F58">
            <v>1006982.02</v>
          </cell>
          <cell r="G58">
            <v>30033.16</v>
          </cell>
          <cell r="H58">
            <v>0</v>
          </cell>
          <cell r="I58">
            <v>0</v>
          </cell>
          <cell r="J58">
            <v>0</v>
          </cell>
          <cell r="K58">
            <v>0</v>
          </cell>
          <cell r="L58">
            <v>0</v>
          </cell>
          <cell r="M58">
            <v>0</v>
          </cell>
          <cell r="N58">
            <v>0</v>
          </cell>
          <cell r="O58">
            <v>0</v>
          </cell>
          <cell r="P58">
            <v>0</v>
          </cell>
          <cell r="Q58">
            <v>0</v>
          </cell>
          <cell r="R58">
            <v>55694.15</v>
          </cell>
          <cell r="S58">
            <v>16394.86</v>
          </cell>
          <cell r="T58">
            <v>0</v>
          </cell>
          <cell r="U58">
            <v>120.4</v>
          </cell>
          <cell r="V58">
            <v>0</v>
          </cell>
          <cell r="W58">
            <v>0</v>
          </cell>
          <cell r="X58">
            <v>0</v>
          </cell>
          <cell r="Y58">
            <v>56300.98</v>
          </cell>
          <cell r="Z58">
            <v>15323.03</v>
          </cell>
          <cell r="AA58">
            <v>0</v>
          </cell>
          <cell r="AB58">
            <v>27392.66</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12911.88</v>
          </cell>
          <cell r="BW58">
            <v>2139.9499999999998</v>
          </cell>
          <cell r="BX58">
            <v>6393.9</v>
          </cell>
          <cell r="BY58">
            <v>12151.14</v>
          </cell>
          <cell r="BZ58">
            <v>0</v>
          </cell>
          <cell r="CA58">
            <v>0</v>
          </cell>
          <cell r="CB58">
            <v>0</v>
          </cell>
          <cell r="CC58">
            <v>24958.31</v>
          </cell>
          <cell r="CD58">
            <v>8169.28</v>
          </cell>
          <cell r="CE58">
            <v>7724.65</v>
          </cell>
          <cell r="CF58">
            <v>7374.15</v>
          </cell>
          <cell r="CG58">
            <v>0</v>
          </cell>
          <cell r="CH58">
            <v>0</v>
          </cell>
          <cell r="CI58">
            <v>0</v>
          </cell>
          <cell r="CJ58">
            <v>0</v>
          </cell>
          <cell r="CK58">
            <v>0</v>
          </cell>
          <cell r="CL58">
            <v>0</v>
          </cell>
          <cell r="CM58">
            <v>104.93</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15263.56</v>
          </cell>
          <cell r="DH58">
            <v>1250</v>
          </cell>
          <cell r="DI58">
            <v>0</v>
          </cell>
          <cell r="DJ58">
            <v>2848.4</v>
          </cell>
          <cell r="DK58">
            <v>0</v>
          </cell>
          <cell r="DL58">
            <v>202542.83</v>
          </cell>
          <cell r="DM58">
            <v>59671.11</v>
          </cell>
          <cell r="DN58">
            <v>1478.82</v>
          </cell>
          <cell r="DO58">
            <v>5138.83</v>
          </cell>
          <cell r="DP58">
            <v>0</v>
          </cell>
          <cell r="DQ58">
            <v>0</v>
          </cell>
          <cell r="DR58">
            <v>0</v>
          </cell>
          <cell r="DS58">
            <v>0</v>
          </cell>
          <cell r="DT58">
            <v>0</v>
          </cell>
          <cell r="DU58">
            <v>398</v>
          </cell>
          <cell r="DV58">
            <v>0</v>
          </cell>
          <cell r="DW58">
            <v>0</v>
          </cell>
          <cell r="DX58">
            <v>0</v>
          </cell>
          <cell r="DY58">
            <v>0</v>
          </cell>
          <cell r="DZ58">
            <v>243550.8</v>
          </cell>
          <cell r="EA58">
            <v>84672.57</v>
          </cell>
          <cell r="EB58">
            <v>0</v>
          </cell>
          <cell r="EC58">
            <v>0</v>
          </cell>
          <cell r="ED58">
            <v>0</v>
          </cell>
          <cell r="EE58">
            <v>0</v>
          </cell>
          <cell r="EF58">
            <v>0</v>
          </cell>
          <cell r="EG58">
            <v>64195.91</v>
          </cell>
          <cell r="EH58">
            <v>27983.25</v>
          </cell>
          <cell r="EI58">
            <v>28906.19</v>
          </cell>
          <cell r="EJ58">
            <v>369.19</v>
          </cell>
          <cell r="EK58">
            <v>0</v>
          </cell>
          <cell r="EL58">
            <v>14825.22</v>
          </cell>
          <cell r="EM58">
            <v>0</v>
          </cell>
          <cell r="EN58">
            <v>0</v>
          </cell>
          <cell r="EO58">
            <v>0</v>
          </cell>
          <cell r="EP58">
            <v>0</v>
          </cell>
          <cell r="EQ58">
            <v>0</v>
          </cell>
          <cell r="ER58">
            <v>0</v>
          </cell>
          <cell r="ES58">
            <v>0</v>
          </cell>
          <cell r="ET58">
            <v>0</v>
          </cell>
          <cell r="EU58">
            <v>0</v>
          </cell>
          <cell r="EV58">
            <v>0</v>
          </cell>
          <cell r="EW58">
            <v>17696.669999999998</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6807.87</v>
          </cell>
          <cell r="FS58">
            <v>169.99</v>
          </cell>
          <cell r="FT58">
            <v>0</v>
          </cell>
          <cell r="FU58">
            <v>0</v>
          </cell>
          <cell r="FV58">
            <v>0</v>
          </cell>
          <cell r="FW58">
            <v>0</v>
          </cell>
          <cell r="FX58">
            <v>0</v>
          </cell>
          <cell r="FY58">
            <v>7460.86</v>
          </cell>
          <cell r="FZ58">
            <v>0</v>
          </cell>
          <cell r="GA58">
            <v>0</v>
          </cell>
          <cell r="GB58">
            <v>0</v>
          </cell>
          <cell r="GC58">
            <v>0</v>
          </cell>
          <cell r="GD58">
            <v>0</v>
          </cell>
          <cell r="GE58">
            <v>0</v>
          </cell>
          <cell r="GF58">
            <v>0</v>
          </cell>
          <cell r="GG58">
            <v>0</v>
          </cell>
          <cell r="GH58">
            <v>0</v>
          </cell>
          <cell r="GI58">
            <v>0</v>
          </cell>
          <cell r="GJ58">
            <v>0</v>
          </cell>
          <cell r="GK58">
            <v>2521024.15</v>
          </cell>
          <cell r="GL58">
            <v>642453.29</v>
          </cell>
          <cell r="GM58">
            <v>1006982.02</v>
          </cell>
          <cell r="GN58">
            <v>30033.16</v>
          </cell>
          <cell r="GO58">
            <v>0</v>
          </cell>
          <cell r="GP58">
            <v>0</v>
          </cell>
          <cell r="GQ58">
            <v>0</v>
          </cell>
          <cell r="GR58">
            <v>110959.03999999999</v>
          </cell>
          <cell r="GS58">
            <v>18135.27</v>
          </cell>
          <cell r="GT58">
            <v>42545.37</v>
          </cell>
          <cell r="GU58">
            <v>22236.07</v>
          </cell>
          <cell r="GV58">
            <v>0</v>
          </cell>
          <cell r="GW58">
            <v>180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218043</v>
          </cell>
          <cell r="IV58">
            <v>0</v>
          </cell>
          <cell r="IW58">
            <v>0</v>
          </cell>
          <cell r="IX58">
            <v>0</v>
          </cell>
          <cell r="IY58">
            <v>0</v>
          </cell>
          <cell r="IZ58">
            <v>0</v>
          </cell>
          <cell r="JA58">
            <v>0</v>
          </cell>
          <cell r="JB58">
            <v>39373.42</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1769.14</v>
          </cell>
          <cell r="KE58">
            <v>3441984.65</v>
          </cell>
          <cell r="KF58">
            <v>911446.68</v>
          </cell>
          <cell r="KG58">
            <v>1253738.74</v>
          </cell>
          <cell r="KH58">
            <v>265341.06</v>
          </cell>
          <cell r="KI58">
            <v>0</v>
          </cell>
          <cell r="KJ58">
            <v>17853.62</v>
          </cell>
          <cell r="KK58">
            <v>259185.56</v>
          </cell>
        </row>
        <row r="59">
          <cell r="A59">
            <v>56</v>
          </cell>
          <cell r="B59">
            <v>1093</v>
          </cell>
          <cell r="C59" t="str">
            <v>Central Decatur Comm School District</v>
          </cell>
          <cell r="D59">
            <v>3455528.64</v>
          </cell>
          <cell r="E59">
            <v>1441419.95</v>
          </cell>
          <cell r="F59">
            <v>493156.48</v>
          </cell>
          <cell r="G59">
            <v>149674.89000000001</v>
          </cell>
          <cell r="H59">
            <v>78952</v>
          </cell>
          <cell r="I59">
            <v>8109.78</v>
          </cell>
          <cell r="J59">
            <v>0</v>
          </cell>
          <cell r="K59">
            <v>108437.89</v>
          </cell>
          <cell r="L59">
            <v>56340.13</v>
          </cell>
          <cell r="M59">
            <v>41266.79</v>
          </cell>
          <cell r="N59">
            <v>0</v>
          </cell>
          <cell r="O59">
            <v>0</v>
          </cell>
          <cell r="P59">
            <v>0</v>
          </cell>
          <cell r="Q59">
            <v>0</v>
          </cell>
          <cell r="R59">
            <v>47923.8</v>
          </cell>
          <cell r="S59">
            <v>27142.69</v>
          </cell>
          <cell r="T59">
            <v>0</v>
          </cell>
          <cell r="U59">
            <v>0</v>
          </cell>
          <cell r="V59">
            <v>0</v>
          </cell>
          <cell r="W59">
            <v>0</v>
          </cell>
          <cell r="X59">
            <v>0</v>
          </cell>
          <cell r="Y59">
            <v>80201.95</v>
          </cell>
          <cell r="Z59">
            <v>27523.53</v>
          </cell>
          <cell r="AA59">
            <v>8461.6</v>
          </cell>
          <cell r="AB59">
            <v>3208.89</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325</v>
          </cell>
          <cell r="BR59">
            <v>953.29</v>
          </cell>
          <cell r="BS59">
            <v>0</v>
          </cell>
          <cell r="BT59">
            <v>0</v>
          </cell>
          <cell r="BU59">
            <v>0</v>
          </cell>
          <cell r="BV59">
            <v>136579.07999999999</v>
          </cell>
          <cell r="BW59">
            <v>61429.599999999999</v>
          </cell>
          <cell r="BX59">
            <v>29548.41</v>
          </cell>
          <cell r="BY59">
            <v>926.23</v>
          </cell>
          <cell r="BZ59">
            <v>0</v>
          </cell>
          <cell r="CA59">
            <v>0</v>
          </cell>
          <cell r="CB59">
            <v>0</v>
          </cell>
          <cell r="CC59">
            <v>57401.760000000002</v>
          </cell>
          <cell r="CD59">
            <v>28978.240000000002</v>
          </cell>
          <cell r="CE59">
            <v>3181.05</v>
          </cell>
          <cell r="CF59">
            <v>10549.34</v>
          </cell>
          <cell r="CG59">
            <v>0</v>
          </cell>
          <cell r="CH59">
            <v>0</v>
          </cell>
          <cell r="CI59">
            <v>0</v>
          </cell>
          <cell r="CJ59">
            <v>69495</v>
          </cell>
          <cell r="CK59">
            <v>30735.81</v>
          </cell>
          <cell r="CL59">
            <v>35992.639999999999</v>
          </cell>
          <cell r="CM59">
            <v>20542.09</v>
          </cell>
          <cell r="CN59">
            <v>6721</v>
          </cell>
          <cell r="CO59">
            <v>1960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16867.419999999998</v>
          </cell>
          <cell r="DH59">
            <v>3048.08</v>
          </cell>
          <cell r="DI59">
            <v>0</v>
          </cell>
          <cell r="DJ59">
            <v>5070.3999999999996</v>
          </cell>
          <cell r="DK59">
            <v>0</v>
          </cell>
          <cell r="DL59">
            <v>161111.59</v>
          </cell>
          <cell r="DM59">
            <v>45652.94</v>
          </cell>
          <cell r="DN59">
            <v>737.91</v>
          </cell>
          <cell r="DO59">
            <v>192.71</v>
          </cell>
          <cell r="DP59">
            <v>2199</v>
          </cell>
          <cell r="DQ59">
            <v>1268</v>
          </cell>
          <cell r="DR59">
            <v>0</v>
          </cell>
          <cell r="DS59">
            <v>20852.080000000002</v>
          </cell>
          <cell r="DT59">
            <v>3516.41</v>
          </cell>
          <cell r="DU59">
            <v>514</v>
          </cell>
          <cell r="DV59">
            <v>0</v>
          </cell>
          <cell r="DW59">
            <v>0</v>
          </cell>
          <cell r="DX59">
            <v>0</v>
          </cell>
          <cell r="DY59">
            <v>0</v>
          </cell>
          <cell r="DZ59">
            <v>315737.53999999998</v>
          </cell>
          <cell r="EA59">
            <v>104136.4</v>
          </cell>
          <cell r="EB59">
            <v>0</v>
          </cell>
          <cell r="EC59">
            <v>202.14</v>
          </cell>
          <cell r="ED59">
            <v>9415.83</v>
          </cell>
          <cell r="EE59">
            <v>1621</v>
          </cell>
          <cell r="EF59">
            <v>0</v>
          </cell>
          <cell r="EG59">
            <v>86157.03</v>
          </cell>
          <cell r="EH59">
            <v>33013.160000000003</v>
          </cell>
          <cell r="EI59">
            <v>56260.7</v>
          </cell>
          <cell r="EJ59">
            <v>2036.44</v>
          </cell>
          <cell r="EK59">
            <v>0</v>
          </cell>
          <cell r="EL59">
            <v>175</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28634.98</v>
          </cell>
          <cell r="FL59">
            <v>155</v>
          </cell>
          <cell r="FM59">
            <v>0</v>
          </cell>
          <cell r="FN59">
            <v>0</v>
          </cell>
          <cell r="FO59">
            <v>0</v>
          </cell>
          <cell r="FP59">
            <v>54155</v>
          </cell>
          <cell r="FQ59">
            <v>29738.5</v>
          </cell>
          <cell r="FR59">
            <v>14806.9</v>
          </cell>
          <cell r="FS59">
            <v>457.32</v>
          </cell>
          <cell r="FT59">
            <v>0</v>
          </cell>
          <cell r="FU59">
            <v>0</v>
          </cell>
          <cell r="FV59">
            <v>0</v>
          </cell>
          <cell r="FW59">
            <v>0</v>
          </cell>
          <cell r="FX59">
            <v>0</v>
          </cell>
          <cell r="FY59">
            <v>527.1</v>
          </cell>
          <cell r="FZ59">
            <v>530.64</v>
          </cell>
          <cell r="GA59">
            <v>1618.98</v>
          </cell>
          <cell r="GB59">
            <v>0</v>
          </cell>
          <cell r="GC59">
            <v>0</v>
          </cell>
          <cell r="GD59">
            <v>0</v>
          </cell>
          <cell r="GE59">
            <v>0</v>
          </cell>
          <cell r="GF59">
            <v>0</v>
          </cell>
          <cell r="GG59">
            <v>0</v>
          </cell>
          <cell r="GH59">
            <v>0</v>
          </cell>
          <cell r="GI59">
            <v>0</v>
          </cell>
          <cell r="GJ59">
            <v>0</v>
          </cell>
          <cell r="GK59">
            <v>1882750.29</v>
          </cell>
          <cell r="GL59">
            <v>804199.71</v>
          </cell>
          <cell r="GM59">
            <v>219259.72</v>
          </cell>
          <cell r="GN59">
            <v>110650.58</v>
          </cell>
          <cell r="GO59">
            <v>68865</v>
          </cell>
          <cell r="GP59">
            <v>5705.98</v>
          </cell>
          <cell r="GQ59">
            <v>0</v>
          </cell>
          <cell r="GR59">
            <v>321907.40000000002</v>
          </cell>
          <cell r="GS59">
            <v>65643.22</v>
          </cell>
          <cell r="GT59">
            <v>6725.45</v>
          </cell>
          <cell r="GU59">
            <v>151262.22</v>
          </cell>
          <cell r="GV59">
            <v>0</v>
          </cell>
          <cell r="GW59">
            <v>220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343.94</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305676</v>
          </cell>
          <cell r="IV59">
            <v>0</v>
          </cell>
          <cell r="IW59">
            <v>0</v>
          </cell>
          <cell r="IX59">
            <v>0</v>
          </cell>
          <cell r="IY59">
            <v>0</v>
          </cell>
          <cell r="IZ59">
            <v>0</v>
          </cell>
          <cell r="JA59">
            <v>0</v>
          </cell>
          <cell r="JB59">
            <v>249316.34</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11043.6</v>
          </cell>
          <cell r="KE59">
            <v>5126793.72</v>
          </cell>
          <cell r="KF59">
            <v>2026447.65</v>
          </cell>
          <cell r="KG59">
            <v>865046.09</v>
          </cell>
          <cell r="KH59">
            <v>547459</v>
          </cell>
          <cell r="KI59">
            <v>145145.93</v>
          </cell>
          <cell r="KJ59">
            <v>18424.18</v>
          </cell>
          <cell r="KK59">
            <v>566035.93999999994</v>
          </cell>
        </row>
        <row r="60">
          <cell r="A60">
            <v>57</v>
          </cell>
          <cell r="B60">
            <v>1095</v>
          </cell>
          <cell r="C60" t="str">
            <v>Central Lyon Comm School District</v>
          </cell>
          <cell r="D60">
            <v>4264625.0999999996</v>
          </cell>
          <cell r="E60">
            <v>1391826.13</v>
          </cell>
          <cell r="F60">
            <v>672866.26</v>
          </cell>
          <cell r="G60">
            <v>367126.6</v>
          </cell>
          <cell r="H60">
            <v>62781.13</v>
          </cell>
          <cell r="I60">
            <v>1152</v>
          </cell>
          <cell r="J60">
            <v>0</v>
          </cell>
          <cell r="K60">
            <v>0</v>
          </cell>
          <cell r="L60">
            <v>0</v>
          </cell>
          <cell r="M60">
            <v>0</v>
          </cell>
          <cell r="N60">
            <v>0</v>
          </cell>
          <cell r="O60">
            <v>0</v>
          </cell>
          <cell r="P60">
            <v>0</v>
          </cell>
          <cell r="Q60">
            <v>0</v>
          </cell>
          <cell r="R60">
            <v>106591.78</v>
          </cell>
          <cell r="S60">
            <v>39989.31</v>
          </cell>
          <cell r="T60">
            <v>2332</v>
          </cell>
          <cell r="U60">
            <v>551.35</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208064.41</v>
          </cell>
          <cell r="BW60">
            <v>47440.18</v>
          </cell>
          <cell r="BX60">
            <v>300</v>
          </cell>
          <cell r="BY60">
            <v>0</v>
          </cell>
          <cell r="BZ60">
            <v>0</v>
          </cell>
          <cell r="CA60">
            <v>0</v>
          </cell>
          <cell r="CB60">
            <v>0</v>
          </cell>
          <cell r="CC60">
            <v>114786.08</v>
          </cell>
          <cell r="CD60">
            <v>35075.19</v>
          </cell>
          <cell r="CE60">
            <v>0</v>
          </cell>
          <cell r="CF60">
            <v>0</v>
          </cell>
          <cell r="CG60">
            <v>0</v>
          </cell>
          <cell r="CH60">
            <v>0</v>
          </cell>
          <cell r="CI60">
            <v>0</v>
          </cell>
          <cell r="CJ60">
            <v>141892</v>
          </cell>
          <cell r="CK60">
            <v>47411.8</v>
          </cell>
          <cell r="CL60">
            <v>15414.76</v>
          </cell>
          <cell r="CM60">
            <v>1932.45</v>
          </cell>
          <cell r="CN60">
            <v>4984.13</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63461.47</v>
          </cell>
          <cell r="DH60">
            <v>9815.33</v>
          </cell>
          <cell r="DI60">
            <v>0</v>
          </cell>
          <cell r="DJ60">
            <v>1818</v>
          </cell>
          <cell r="DK60">
            <v>0</v>
          </cell>
          <cell r="DL60">
            <v>139725.79999999999</v>
          </cell>
          <cell r="DM60">
            <v>49967.58</v>
          </cell>
          <cell r="DN60">
            <v>13619.2</v>
          </cell>
          <cell r="DO60">
            <v>712.22</v>
          </cell>
          <cell r="DP60">
            <v>0</v>
          </cell>
          <cell r="DQ60">
            <v>0</v>
          </cell>
          <cell r="DR60">
            <v>0</v>
          </cell>
          <cell r="DS60">
            <v>0</v>
          </cell>
          <cell r="DT60">
            <v>0</v>
          </cell>
          <cell r="DU60">
            <v>763</v>
          </cell>
          <cell r="DV60">
            <v>0</v>
          </cell>
          <cell r="DW60">
            <v>0</v>
          </cell>
          <cell r="DX60">
            <v>0</v>
          </cell>
          <cell r="DY60">
            <v>0</v>
          </cell>
          <cell r="DZ60">
            <v>261388</v>
          </cell>
          <cell r="EA60">
            <v>104593.03</v>
          </cell>
          <cell r="EB60">
            <v>265.10000000000002</v>
          </cell>
          <cell r="EC60">
            <v>0</v>
          </cell>
          <cell r="ED60">
            <v>0</v>
          </cell>
          <cell r="EE60">
            <v>0</v>
          </cell>
          <cell r="EF60">
            <v>0</v>
          </cell>
          <cell r="EG60">
            <v>61606.03</v>
          </cell>
          <cell r="EH60">
            <v>34079.9</v>
          </cell>
          <cell r="EI60">
            <v>12473.55</v>
          </cell>
          <cell r="EJ60">
            <v>633.17999999999995</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170700.59</v>
          </cell>
          <cell r="GS60">
            <v>42365.440000000002</v>
          </cell>
          <cell r="GT60">
            <v>90816.75</v>
          </cell>
          <cell r="GU60">
            <v>70212.58</v>
          </cell>
          <cell r="GV60">
            <v>3646.55</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378152</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5760849.8899999997</v>
          </cell>
          <cell r="KF60">
            <v>1885240.07</v>
          </cell>
          <cell r="KG60">
            <v>958059.86</v>
          </cell>
          <cell r="KH60">
            <v>683814.18</v>
          </cell>
          <cell r="KI60">
            <v>77213.679999999993</v>
          </cell>
          <cell r="KJ60">
            <v>2970</v>
          </cell>
          <cell r="KK60">
            <v>378152</v>
          </cell>
        </row>
        <row r="61">
          <cell r="A61">
            <v>58</v>
          </cell>
          <cell r="B61">
            <v>1107</v>
          </cell>
          <cell r="C61" t="str">
            <v>Chariton Comm School District</v>
          </cell>
          <cell r="D61">
            <v>7026725.2699999996</v>
          </cell>
          <cell r="E61">
            <v>2663083.25</v>
          </cell>
          <cell r="F61">
            <v>981043.19</v>
          </cell>
          <cell r="G61">
            <v>554283.67000000004</v>
          </cell>
          <cell r="H61">
            <v>146506.54</v>
          </cell>
          <cell r="I61">
            <v>49489.24</v>
          </cell>
          <cell r="J61">
            <v>0</v>
          </cell>
          <cell r="K61">
            <v>49915.96</v>
          </cell>
          <cell r="L61">
            <v>17579.23</v>
          </cell>
          <cell r="M61">
            <v>200</v>
          </cell>
          <cell r="N61">
            <v>0</v>
          </cell>
          <cell r="O61">
            <v>0</v>
          </cell>
          <cell r="P61">
            <v>0</v>
          </cell>
          <cell r="Q61">
            <v>0</v>
          </cell>
          <cell r="R61">
            <v>176254.32</v>
          </cell>
          <cell r="S61">
            <v>53069.62</v>
          </cell>
          <cell r="T61">
            <v>6554.75</v>
          </cell>
          <cell r="U61">
            <v>371.05</v>
          </cell>
          <cell r="V61">
            <v>0</v>
          </cell>
          <cell r="W61">
            <v>0</v>
          </cell>
          <cell r="X61">
            <v>0</v>
          </cell>
          <cell r="Y61">
            <v>49666.3</v>
          </cell>
          <cell r="Z61">
            <v>26195.200000000001</v>
          </cell>
          <cell r="AA61">
            <v>0</v>
          </cell>
          <cell r="AB61">
            <v>4475.96</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5000</v>
          </cell>
          <cell r="BW61">
            <v>854.52</v>
          </cell>
          <cell r="BX61">
            <v>26972.9</v>
          </cell>
          <cell r="BY61">
            <v>0</v>
          </cell>
          <cell r="BZ61">
            <v>0</v>
          </cell>
          <cell r="CA61">
            <v>0</v>
          </cell>
          <cell r="CB61">
            <v>0</v>
          </cell>
          <cell r="CC61">
            <v>33163.54</v>
          </cell>
          <cell r="CD61">
            <v>9668.76</v>
          </cell>
          <cell r="CE61">
            <v>0</v>
          </cell>
          <cell r="CF61">
            <v>4046.04</v>
          </cell>
          <cell r="CG61">
            <v>0</v>
          </cell>
          <cell r="CH61">
            <v>0</v>
          </cell>
          <cell r="CI61">
            <v>0</v>
          </cell>
          <cell r="CJ61">
            <v>0</v>
          </cell>
          <cell r="CK61">
            <v>0</v>
          </cell>
          <cell r="CL61">
            <v>53595.49</v>
          </cell>
          <cell r="CM61">
            <v>28930.68</v>
          </cell>
          <cell r="CN61">
            <v>4418.82</v>
          </cell>
          <cell r="CO61">
            <v>0</v>
          </cell>
          <cell r="CP61">
            <v>0</v>
          </cell>
          <cell r="CQ61">
            <v>0</v>
          </cell>
          <cell r="CR61">
            <v>0</v>
          </cell>
          <cell r="CS61">
            <v>0</v>
          </cell>
          <cell r="CT61">
            <v>499.95</v>
          </cell>
          <cell r="CU61">
            <v>0</v>
          </cell>
          <cell r="CV61">
            <v>0</v>
          </cell>
          <cell r="CW61">
            <v>0</v>
          </cell>
          <cell r="CX61">
            <v>0</v>
          </cell>
          <cell r="CY61">
            <v>0</v>
          </cell>
          <cell r="CZ61">
            <v>0</v>
          </cell>
          <cell r="DA61">
            <v>0</v>
          </cell>
          <cell r="DB61">
            <v>0</v>
          </cell>
          <cell r="DC61">
            <v>0</v>
          </cell>
          <cell r="DD61">
            <v>0</v>
          </cell>
          <cell r="DE61">
            <v>0</v>
          </cell>
          <cell r="DF61">
            <v>0</v>
          </cell>
          <cell r="DG61">
            <v>48400.83</v>
          </cell>
          <cell r="DH61">
            <v>0</v>
          </cell>
          <cell r="DI61">
            <v>0</v>
          </cell>
          <cell r="DJ61">
            <v>19403.55</v>
          </cell>
          <cell r="DK61">
            <v>0</v>
          </cell>
          <cell r="DL61">
            <v>233333.06</v>
          </cell>
          <cell r="DM61">
            <v>85558.44</v>
          </cell>
          <cell r="DN61">
            <v>45641.599999999999</v>
          </cell>
          <cell r="DO61">
            <v>9228.1200000000008</v>
          </cell>
          <cell r="DP61">
            <v>0</v>
          </cell>
          <cell r="DQ61">
            <v>2895.77</v>
          </cell>
          <cell r="DR61">
            <v>0</v>
          </cell>
          <cell r="DS61">
            <v>0</v>
          </cell>
          <cell r="DT61">
            <v>0</v>
          </cell>
          <cell r="DU61">
            <v>879</v>
          </cell>
          <cell r="DV61">
            <v>0</v>
          </cell>
          <cell r="DW61">
            <v>0</v>
          </cell>
          <cell r="DX61">
            <v>0</v>
          </cell>
          <cell r="DY61">
            <v>0</v>
          </cell>
          <cell r="DZ61">
            <v>639438</v>
          </cell>
          <cell r="EA61">
            <v>276835.3</v>
          </cell>
          <cell r="EB61">
            <v>238.08</v>
          </cell>
          <cell r="EC61">
            <v>9597.33</v>
          </cell>
          <cell r="ED61">
            <v>3162.53</v>
          </cell>
          <cell r="EE61">
            <v>6168</v>
          </cell>
          <cell r="EF61">
            <v>0</v>
          </cell>
          <cell r="EG61">
            <v>63942.5</v>
          </cell>
          <cell r="EH61">
            <v>20088.2</v>
          </cell>
          <cell r="EI61">
            <v>10909.75</v>
          </cell>
          <cell r="EJ61">
            <v>1972.92</v>
          </cell>
          <cell r="EK61">
            <v>0</v>
          </cell>
          <cell r="EL61">
            <v>22.96</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57154.25</v>
          </cell>
          <cell r="GA61">
            <v>1328.78</v>
          </cell>
          <cell r="GB61">
            <v>0</v>
          </cell>
          <cell r="GC61">
            <v>0</v>
          </cell>
          <cell r="GD61">
            <v>77798.179999999993</v>
          </cell>
          <cell r="GE61">
            <v>31428.81</v>
          </cell>
          <cell r="GF61">
            <v>0</v>
          </cell>
          <cell r="GG61">
            <v>0</v>
          </cell>
          <cell r="GH61">
            <v>0</v>
          </cell>
          <cell r="GI61">
            <v>0</v>
          </cell>
          <cell r="GJ61">
            <v>0</v>
          </cell>
          <cell r="GK61">
            <v>252215.4</v>
          </cell>
          <cell r="GL61">
            <v>92895.679999999993</v>
          </cell>
          <cell r="GM61">
            <v>160965.91</v>
          </cell>
          <cell r="GN61">
            <v>135502.16</v>
          </cell>
          <cell r="GO61">
            <v>105575.28</v>
          </cell>
          <cell r="GP61">
            <v>747</v>
          </cell>
          <cell r="GQ61">
            <v>0</v>
          </cell>
          <cell r="GR61">
            <v>238750.88</v>
          </cell>
          <cell r="GS61">
            <v>62139.69</v>
          </cell>
          <cell r="GT61">
            <v>9203.91</v>
          </cell>
          <cell r="GU61">
            <v>103338.39</v>
          </cell>
          <cell r="GV61">
            <v>0</v>
          </cell>
          <cell r="GW61">
            <v>4687.5</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576215</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9067385.9900000002</v>
          </cell>
          <cell r="KF61">
            <v>3473227.57</v>
          </cell>
          <cell r="KG61">
            <v>1350645.05</v>
          </cell>
          <cell r="KH61">
            <v>1236372.1499999999</v>
          </cell>
          <cell r="KI61">
            <v>194146.89</v>
          </cell>
          <cell r="KJ61">
            <v>103386.22</v>
          </cell>
          <cell r="KK61">
            <v>576215</v>
          </cell>
        </row>
        <row r="62">
          <cell r="A62">
            <v>59</v>
          </cell>
          <cell r="B62">
            <v>1116</v>
          </cell>
          <cell r="C62" t="str">
            <v>Charles City Comm School District</v>
          </cell>
          <cell r="D62">
            <v>8982788.9199999999</v>
          </cell>
          <cell r="E62">
            <v>3096188.8</v>
          </cell>
          <cell r="F62">
            <v>609387.02</v>
          </cell>
          <cell r="G62">
            <v>1102617.18</v>
          </cell>
          <cell r="H62">
            <v>241505.71</v>
          </cell>
          <cell r="I62">
            <v>40</v>
          </cell>
          <cell r="J62">
            <v>2806.78</v>
          </cell>
          <cell r="K62">
            <v>48393.919999999998</v>
          </cell>
          <cell r="L62">
            <v>16714.97</v>
          </cell>
          <cell r="M62">
            <v>37864.339999999997</v>
          </cell>
          <cell r="N62">
            <v>0</v>
          </cell>
          <cell r="O62">
            <v>0</v>
          </cell>
          <cell r="P62">
            <v>0</v>
          </cell>
          <cell r="Q62">
            <v>0</v>
          </cell>
          <cell r="R62">
            <v>386057.72</v>
          </cell>
          <cell r="S62">
            <v>137554.34</v>
          </cell>
          <cell r="T62">
            <v>10148</v>
          </cell>
          <cell r="U62">
            <v>605.84</v>
          </cell>
          <cell r="V62">
            <v>0</v>
          </cell>
          <cell r="W62">
            <v>0</v>
          </cell>
          <cell r="X62">
            <v>0</v>
          </cell>
          <cell r="Y62">
            <v>73670.25</v>
          </cell>
          <cell r="Z62">
            <v>25407.01</v>
          </cell>
          <cell r="AA62">
            <v>9815.6</v>
          </cell>
          <cell r="AB62">
            <v>5549</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378487.71</v>
          </cell>
          <cell r="BW62">
            <v>126881</v>
          </cell>
          <cell r="BX62">
            <v>181405.18</v>
          </cell>
          <cell r="BY62">
            <v>4089.03</v>
          </cell>
          <cell r="BZ62">
            <v>0</v>
          </cell>
          <cell r="CA62">
            <v>0</v>
          </cell>
          <cell r="CB62">
            <v>0</v>
          </cell>
          <cell r="CC62">
            <v>80178.86</v>
          </cell>
          <cell r="CD62">
            <v>29851.46</v>
          </cell>
          <cell r="CE62">
            <v>0</v>
          </cell>
          <cell r="CF62">
            <v>13076.79</v>
          </cell>
          <cell r="CG62">
            <v>0</v>
          </cell>
          <cell r="CH62">
            <v>0</v>
          </cell>
          <cell r="CI62">
            <v>0</v>
          </cell>
          <cell r="CJ62">
            <v>158546.92000000001</v>
          </cell>
          <cell r="CK62">
            <v>51048.79</v>
          </cell>
          <cell r="CL62">
            <v>42461.06</v>
          </cell>
          <cell r="CM62">
            <v>78524.27</v>
          </cell>
          <cell r="CN62">
            <v>11906.89</v>
          </cell>
          <cell r="CO62">
            <v>0</v>
          </cell>
          <cell r="CP62">
            <v>0</v>
          </cell>
          <cell r="CQ62">
            <v>0</v>
          </cell>
          <cell r="CR62">
            <v>0</v>
          </cell>
          <cell r="CS62">
            <v>8403.25</v>
          </cell>
          <cell r="CT62">
            <v>0</v>
          </cell>
          <cell r="CU62">
            <v>0</v>
          </cell>
          <cell r="CV62">
            <v>0</v>
          </cell>
          <cell r="CW62">
            <v>0</v>
          </cell>
          <cell r="CX62">
            <v>0</v>
          </cell>
          <cell r="CY62">
            <v>0</v>
          </cell>
          <cell r="CZ62">
            <v>0</v>
          </cell>
          <cell r="DA62">
            <v>0</v>
          </cell>
          <cell r="DB62">
            <v>0</v>
          </cell>
          <cell r="DC62">
            <v>0</v>
          </cell>
          <cell r="DD62">
            <v>0</v>
          </cell>
          <cell r="DE62">
            <v>0</v>
          </cell>
          <cell r="DF62">
            <v>0</v>
          </cell>
          <cell r="DG62">
            <v>109093.8</v>
          </cell>
          <cell r="DH62">
            <v>657.71</v>
          </cell>
          <cell r="DI62">
            <v>0</v>
          </cell>
          <cell r="DJ62">
            <v>8342</v>
          </cell>
          <cell r="DK62">
            <v>0</v>
          </cell>
          <cell r="DL62">
            <v>157822</v>
          </cell>
          <cell r="DM62">
            <v>48464.959999999999</v>
          </cell>
          <cell r="DN62">
            <v>14</v>
          </cell>
          <cell r="DO62">
            <v>4122.3100000000004</v>
          </cell>
          <cell r="DP62">
            <v>0</v>
          </cell>
          <cell r="DQ62">
            <v>0</v>
          </cell>
          <cell r="DR62">
            <v>0</v>
          </cell>
          <cell r="DS62">
            <v>0</v>
          </cell>
          <cell r="DT62">
            <v>0</v>
          </cell>
          <cell r="DU62">
            <v>7035.92</v>
          </cell>
          <cell r="DV62">
            <v>0</v>
          </cell>
          <cell r="DW62">
            <v>0</v>
          </cell>
          <cell r="DX62">
            <v>0</v>
          </cell>
          <cell r="DY62">
            <v>0</v>
          </cell>
          <cell r="DZ62">
            <v>1141686.77</v>
          </cell>
          <cell r="EA62">
            <v>375709.32</v>
          </cell>
          <cell r="EB62">
            <v>54176.74</v>
          </cell>
          <cell r="EC62">
            <v>7605.45</v>
          </cell>
          <cell r="ED62">
            <v>0</v>
          </cell>
          <cell r="EE62">
            <v>0</v>
          </cell>
          <cell r="EF62">
            <v>0</v>
          </cell>
          <cell r="EG62">
            <v>272693.94</v>
          </cell>
          <cell r="EH62">
            <v>102730.96</v>
          </cell>
          <cell r="EI62">
            <v>79104.34</v>
          </cell>
          <cell r="EJ62">
            <v>26649.54</v>
          </cell>
          <cell r="EK62">
            <v>0</v>
          </cell>
          <cell r="EL62">
            <v>0</v>
          </cell>
          <cell r="EM62">
            <v>-2806.78</v>
          </cell>
          <cell r="EN62">
            <v>0</v>
          </cell>
          <cell r="EO62">
            <v>0</v>
          </cell>
          <cell r="EP62">
            <v>0</v>
          </cell>
          <cell r="EQ62">
            <v>0</v>
          </cell>
          <cell r="ER62">
            <v>0</v>
          </cell>
          <cell r="ES62">
            <v>0</v>
          </cell>
          <cell r="ET62">
            <v>0</v>
          </cell>
          <cell r="EU62">
            <v>0</v>
          </cell>
          <cell r="EV62">
            <v>0</v>
          </cell>
          <cell r="EW62">
            <v>2611.34</v>
          </cell>
          <cell r="EX62">
            <v>0</v>
          </cell>
          <cell r="EY62">
            <v>0</v>
          </cell>
          <cell r="EZ62">
            <v>0</v>
          </cell>
          <cell r="FA62">
            <v>0</v>
          </cell>
          <cell r="FB62">
            <v>0</v>
          </cell>
          <cell r="FC62">
            <v>0</v>
          </cell>
          <cell r="FD62">
            <v>0</v>
          </cell>
          <cell r="FE62">
            <v>0</v>
          </cell>
          <cell r="FF62">
            <v>0</v>
          </cell>
          <cell r="FG62">
            <v>0</v>
          </cell>
          <cell r="FH62">
            <v>0</v>
          </cell>
          <cell r="FI62">
            <v>62539</v>
          </cell>
          <cell r="FJ62">
            <v>18890.419999999998</v>
          </cell>
          <cell r="FK62">
            <v>23685.52</v>
          </cell>
          <cell r="FL62">
            <v>38418.83</v>
          </cell>
          <cell r="FM62">
            <v>2849.96</v>
          </cell>
          <cell r="FN62">
            <v>0</v>
          </cell>
          <cell r="FO62">
            <v>0</v>
          </cell>
          <cell r="FP62">
            <v>0</v>
          </cell>
          <cell r="FQ62">
            <v>0</v>
          </cell>
          <cell r="FR62">
            <v>33074.550000000003</v>
          </cell>
          <cell r="FS62">
            <v>7388.03</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8927519.0500000007</v>
          </cell>
          <cell r="GL62">
            <v>3088080.04</v>
          </cell>
          <cell r="GM62">
            <v>609387.02</v>
          </cell>
          <cell r="GN62">
            <v>1102617.18</v>
          </cell>
          <cell r="GO62">
            <v>241505.71</v>
          </cell>
          <cell r="GP62">
            <v>40</v>
          </cell>
          <cell r="GQ62">
            <v>2806.78</v>
          </cell>
          <cell r="GR62">
            <v>393323.08</v>
          </cell>
          <cell r="GS62">
            <v>111047.06</v>
          </cell>
          <cell r="GT62">
            <v>13243.26</v>
          </cell>
          <cell r="GU62">
            <v>170474.16</v>
          </cell>
          <cell r="GV62">
            <v>734.98</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27215.55</v>
          </cell>
          <cell r="HU62">
            <v>5170.8</v>
          </cell>
          <cell r="HV62">
            <v>0</v>
          </cell>
          <cell r="HW62">
            <v>0</v>
          </cell>
          <cell r="HX62">
            <v>1091.6099999999999</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805852</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250</v>
          </cell>
          <cell r="KE62">
            <v>12876335.33</v>
          </cell>
          <cell r="KF62">
            <v>4395828.37</v>
          </cell>
          <cell r="KG62">
            <v>1501345.25</v>
          </cell>
          <cell r="KH62">
            <v>2607071.5699999998</v>
          </cell>
          <cell r="KI62">
            <v>363039.28</v>
          </cell>
          <cell r="KJ62">
            <v>8382</v>
          </cell>
          <cell r="KK62">
            <v>806102</v>
          </cell>
        </row>
        <row r="63">
          <cell r="A63">
            <v>60</v>
          </cell>
          <cell r="B63">
            <v>1134</v>
          </cell>
          <cell r="C63" t="str">
            <v>Charter Oak-Ute Comm School District</v>
          </cell>
          <cell r="D63">
            <v>1306662.4099999999</v>
          </cell>
          <cell r="E63">
            <v>303408.52</v>
          </cell>
          <cell r="F63">
            <v>887591.58</v>
          </cell>
          <cell r="G63">
            <v>135960.60999999999</v>
          </cell>
          <cell r="H63">
            <v>13569</v>
          </cell>
          <cell r="I63">
            <v>460</v>
          </cell>
          <cell r="J63">
            <v>0</v>
          </cell>
          <cell r="K63">
            <v>0</v>
          </cell>
          <cell r="L63">
            <v>0</v>
          </cell>
          <cell r="M63">
            <v>0</v>
          </cell>
          <cell r="N63">
            <v>0</v>
          </cell>
          <cell r="O63">
            <v>0</v>
          </cell>
          <cell r="P63">
            <v>0</v>
          </cell>
          <cell r="Q63">
            <v>0</v>
          </cell>
          <cell r="R63">
            <v>39641.730000000003</v>
          </cell>
          <cell r="S63">
            <v>11128.77</v>
          </cell>
          <cell r="T63">
            <v>1428.75</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11502.95</v>
          </cell>
          <cell r="BW63">
            <v>2043.55</v>
          </cell>
          <cell r="BX63">
            <v>535.15</v>
          </cell>
          <cell r="BY63">
            <v>5618.5</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8197.43</v>
          </cell>
          <cell r="DH63">
            <v>7224.91</v>
          </cell>
          <cell r="DI63">
            <v>0</v>
          </cell>
          <cell r="DJ63">
            <v>2168</v>
          </cell>
          <cell r="DK63">
            <v>0</v>
          </cell>
          <cell r="DL63">
            <v>116196.78</v>
          </cell>
          <cell r="DM63">
            <v>28572.31</v>
          </cell>
          <cell r="DN63">
            <v>55936.39</v>
          </cell>
          <cell r="DO63">
            <v>0</v>
          </cell>
          <cell r="DP63">
            <v>0</v>
          </cell>
          <cell r="DQ63">
            <v>1893</v>
          </cell>
          <cell r="DR63">
            <v>0</v>
          </cell>
          <cell r="DS63">
            <v>0</v>
          </cell>
          <cell r="DT63">
            <v>0</v>
          </cell>
          <cell r="DU63">
            <v>249</v>
          </cell>
          <cell r="DV63">
            <v>0</v>
          </cell>
          <cell r="DW63">
            <v>0</v>
          </cell>
          <cell r="DX63">
            <v>0</v>
          </cell>
          <cell r="DY63">
            <v>0</v>
          </cell>
          <cell r="DZ63">
            <v>30828.07</v>
          </cell>
          <cell r="EA63">
            <v>5095.76</v>
          </cell>
          <cell r="EB63">
            <v>265</v>
          </cell>
          <cell r="EC63">
            <v>5220.54</v>
          </cell>
          <cell r="ED63">
            <v>0</v>
          </cell>
          <cell r="EE63">
            <v>750</v>
          </cell>
          <cell r="EF63">
            <v>0</v>
          </cell>
          <cell r="EG63">
            <v>60890.81</v>
          </cell>
          <cell r="EH63">
            <v>19269.66</v>
          </cell>
          <cell r="EI63">
            <v>11650.29</v>
          </cell>
          <cell r="EJ63">
            <v>417.21</v>
          </cell>
          <cell r="EK63">
            <v>0</v>
          </cell>
          <cell r="EL63">
            <v>190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254390.39999999999</v>
          </cell>
          <cell r="GN63">
            <v>0</v>
          </cell>
          <cell r="GO63">
            <v>0</v>
          </cell>
          <cell r="GP63">
            <v>0</v>
          </cell>
          <cell r="GQ63">
            <v>0</v>
          </cell>
          <cell r="GR63">
            <v>118022.5</v>
          </cell>
          <cell r="GS63">
            <v>23223.83</v>
          </cell>
          <cell r="GT63">
            <v>0</v>
          </cell>
          <cell r="GU63">
            <v>70419.27</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127517</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1809129.35</v>
          </cell>
          <cell r="KF63">
            <v>418075.87</v>
          </cell>
          <cell r="KG63">
            <v>986609.94</v>
          </cell>
          <cell r="KH63">
            <v>288074.39</v>
          </cell>
          <cell r="KI63">
            <v>17565.419999999998</v>
          </cell>
          <cell r="KJ63">
            <v>5461</v>
          </cell>
          <cell r="KK63">
            <v>127517</v>
          </cell>
        </row>
        <row r="64">
          <cell r="A64">
            <v>61</v>
          </cell>
          <cell r="B64">
            <v>1152</v>
          </cell>
          <cell r="C64" t="str">
            <v>Cherokee Comm School District</v>
          </cell>
          <cell r="D64">
            <v>5989934.8499999996</v>
          </cell>
          <cell r="E64">
            <v>1916735.22</v>
          </cell>
          <cell r="F64">
            <v>555546.87</v>
          </cell>
          <cell r="G64">
            <v>280065</v>
          </cell>
          <cell r="H64">
            <v>144095.29</v>
          </cell>
          <cell r="I64">
            <v>583</v>
          </cell>
          <cell r="J64">
            <v>0</v>
          </cell>
          <cell r="K64">
            <v>0</v>
          </cell>
          <cell r="L64">
            <v>0</v>
          </cell>
          <cell r="M64">
            <v>45448.74</v>
          </cell>
          <cell r="N64">
            <v>0</v>
          </cell>
          <cell r="O64">
            <v>0</v>
          </cell>
          <cell r="P64">
            <v>0</v>
          </cell>
          <cell r="Q64">
            <v>0</v>
          </cell>
          <cell r="R64">
            <v>114873.53</v>
          </cell>
          <cell r="S64">
            <v>38359.79</v>
          </cell>
          <cell r="T64">
            <v>6722.75</v>
          </cell>
          <cell r="U64">
            <v>1415.55</v>
          </cell>
          <cell r="V64">
            <v>0</v>
          </cell>
          <cell r="W64">
            <v>0</v>
          </cell>
          <cell r="X64">
            <v>0</v>
          </cell>
          <cell r="Y64">
            <v>77416.490000000005</v>
          </cell>
          <cell r="Z64">
            <v>28249.97</v>
          </cell>
          <cell r="AA64">
            <v>0</v>
          </cell>
          <cell r="AB64">
            <v>4074.19</v>
          </cell>
          <cell r="AC64">
            <v>0</v>
          </cell>
          <cell r="AD64">
            <v>0</v>
          </cell>
          <cell r="AE64">
            <v>0</v>
          </cell>
          <cell r="AF64">
            <v>0</v>
          </cell>
          <cell r="AG64">
            <v>0</v>
          </cell>
          <cell r="AH64">
            <v>0</v>
          </cell>
          <cell r="AI64">
            <v>0</v>
          </cell>
          <cell r="AJ64">
            <v>0</v>
          </cell>
          <cell r="AK64">
            <v>0</v>
          </cell>
          <cell r="AL64">
            <v>0</v>
          </cell>
          <cell r="AM64">
            <v>28343.65</v>
          </cell>
          <cell r="AN64">
            <v>12942.63</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320500.06</v>
          </cell>
          <cell r="BW64">
            <v>86760.6</v>
          </cell>
          <cell r="BX64">
            <v>28291.86</v>
          </cell>
          <cell r="BY64">
            <v>17578.509999999998</v>
          </cell>
          <cell r="BZ64">
            <v>999</v>
          </cell>
          <cell r="CA64">
            <v>0</v>
          </cell>
          <cell r="CB64">
            <v>0</v>
          </cell>
          <cell r="CC64">
            <v>58246.66</v>
          </cell>
          <cell r="CD64">
            <v>28545.09</v>
          </cell>
          <cell r="CE64">
            <v>0</v>
          </cell>
          <cell r="CF64">
            <v>15554.99</v>
          </cell>
          <cell r="CG64">
            <v>0</v>
          </cell>
          <cell r="CH64">
            <v>0</v>
          </cell>
          <cell r="CI64">
            <v>0</v>
          </cell>
          <cell r="CJ64">
            <v>55850.55</v>
          </cell>
          <cell r="CK64">
            <v>18122.8</v>
          </cell>
          <cell r="CL64">
            <v>57077.95</v>
          </cell>
          <cell r="CM64">
            <v>17403.650000000001</v>
          </cell>
          <cell r="CN64">
            <v>34425.69</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21099.19</v>
          </cell>
          <cell r="DH64">
            <v>0</v>
          </cell>
          <cell r="DI64">
            <v>0</v>
          </cell>
          <cell r="DJ64">
            <v>0</v>
          </cell>
          <cell r="DK64">
            <v>0</v>
          </cell>
          <cell r="DL64">
            <v>209827.37</v>
          </cell>
          <cell r="DM64">
            <v>62931.14</v>
          </cell>
          <cell r="DN64">
            <v>8574.0499999999993</v>
          </cell>
          <cell r="DO64">
            <v>590.17999999999995</v>
          </cell>
          <cell r="DP64">
            <v>0</v>
          </cell>
          <cell r="DQ64">
            <v>1088</v>
          </cell>
          <cell r="DR64">
            <v>0</v>
          </cell>
          <cell r="DS64">
            <v>0</v>
          </cell>
          <cell r="DT64">
            <v>0</v>
          </cell>
          <cell r="DU64">
            <v>597</v>
          </cell>
          <cell r="DV64">
            <v>0</v>
          </cell>
          <cell r="DW64">
            <v>0</v>
          </cell>
          <cell r="DX64">
            <v>0</v>
          </cell>
          <cell r="DY64">
            <v>0</v>
          </cell>
          <cell r="DZ64">
            <v>435154.07</v>
          </cell>
          <cell r="EA64">
            <v>164683.74</v>
          </cell>
          <cell r="EB64">
            <v>7350.48</v>
          </cell>
          <cell r="EC64">
            <v>3797.49</v>
          </cell>
          <cell r="ED64">
            <v>356.75</v>
          </cell>
          <cell r="EE64">
            <v>1954</v>
          </cell>
          <cell r="EF64">
            <v>0</v>
          </cell>
          <cell r="EG64">
            <v>112885.03</v>
          </cell>
          <cell r="EH64">
            <v>36053.71</v>
          </cell>
          <cell r="EI64">
            <v>38283.83</v>
          </cell>
          <cell r="EJ64">
            <v>2680.08</v>
          </cell>
          <cell r="EK64">
            <v>0</v>
          </cell>
          <cell r="EL64">
            <v>8200</v>
          </cell>
          <cell r="EM64">
            <v>0</v>
          </cell>
          <cell r="EN64">
            <v>0</v>
          </cell>
          <cell r="EO64">
            <v>0</v>
          </cell>
          <cell r="EP64">
            <v>0</v>
          </cell>
          <cell r="EQ64">
            <v>0</v>
          </cell>
          <cell r="ER64">
            <v>0</v>
          </cell>
          <cell r="ES64">
            <v>0</v>
          </cell>
          <cell r="ET64">
            <v>0</v>
          </cell>
          <cell r="EU64">
            <v>0</v>
          </cell>
          <cell r="EV64">
            <v>0</v>
          </cell>
          <cell r="EW64">
            <v>4205.1000000000004</v>
          </cell>
          <cell r="EX64">
            <v>1798.24</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7267.79</v>
          </cell>
          <cell r="FS64">
            <v>0</v>
          </cell>
          <cell r="FT64">
            <v>0</v>
          </cell>
          <cell r="FU64">
            <v>0</v>
          </cell>
          <cell r="FV64">
            <v>0</v>
          </cell>
          <cell r="FW64">
            <v>47172.69</v>
          </cell>
          <cell r="FX64">
            <v>15896.02</v>
          </cell>
          <cell r="FY64">
            <v>12166.12</v>
          </cell>
          <cell r="FZ64">
            <v>0</v>
          </cell>
          <cell r="GA64">
            <v>85833.74</v>
          </cell>
          <cell r="GB64">
            <v>0</v>
          </cell>
          <cell r="GC64">
            <v>0</v>
          </cell>
          <cell r="GD64">
            <v>0</v>
          </cell>
          <cell r="GE64">
            <v>0</v>
          </cell>
          <cell r="GF64">
            <v>0</v>
          </cell>
          <cell r="GG64">
            <v>0</v>
          </cell>
          <cell r="GH64">
            <v>0</v>
          </cell>
          <cell r="GI64">
            <v>0</v>
          </cell>
          <cell r="GJ64">
            <v>0</v>
          </cell>
          <cell r="GK64">
            <v>5981494.8499999996</v>
          </cell>
          <cell r="GL64">
            <v>1915292.82</v>
          </cell>
          <cell r="GM64">
            <v>555546.87</v>
          </cell>
          <cell r="GN64">
            <v>280065</v>
          </cell>
          <cell r="GO64">
            <v>144095.29</v>
          </cell>
          <cell r="GP64">
            <v>583</v>
          </cell>
          <cell r="GQ64">
            <v>0</v>
          </cell>
          <cell r="GR64">
            <v>199142.1</v>
          </cell>
          <cell r="GS64">
            <v>35319.1</v>
          </cell>
          <cell r="GT64">
            <v>33309.67</v>
          </cell>
          <cell r="GU64">
            <v>78711.44</v>
          </cell>
          <cell r="GV64">
            <v>10656.25</v>
          </cell>
          <cell r="GW64">
            <v>4573.75</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2700</v>
          </cell>
          <cell r="HU64">
            <v>461.44</v>
          </cell>
          <cell r="HV64">
            <v>2700</v>
          </cell>
          <cell r="HW64">
            <v>284.74</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494552</v>
          </cell>
          <cell r="IV64">
            <v>0</v>
          </cell>
          <cell r="IW64">
            <v>0</v>
          </cell>
          <cell r="IX64">
            <v>0</v>
          </cell>
          <cell r="IY64">
            <v>0</v>
          </cell>
          <cell r="IZ64">
            <v>0</v>
          </cell>
          <cell r="JA64">
            <v>0</v>
          </cell>
          <cell r="JB64">
            <v>284500.94</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8003933.1100000003</v>
          </cell>
          <cell r="KF64">
            <v>2584745.9</v>
          </cell>
          <cell r="KG64">
            <v>1042224.5</v>
          </cell>
          <cell r="KH64">
            <v>654727.09</v>
          </cell>
          <cell r="KI64">
            <v>295828.96000000002</v>
          </cell>
          <cell r="KJ64">
            <v>16928.75</v>
          </cell>
          <cell r="KK64">
            <v>779052.94</v>
          </cell>
        </row>
        <row r="65">
          <cell r="A65">
            <v>62</v>
          </cell>
          <cell r="B65">
            <v>1197</v>
          </cell>
          <cell r="C65" t="str">
            <v>Clarinda Comm School District</v>
          </cell>
          <cell r="D65">
            <v>4935273.8899999997</v>
          </cell>
          <cell r="E65">
            <v>1611194.03</v>
          </cell>
          <cell r="F65">
            <v>836938.76</v>
          </cell>
          <cell r="G65">
            <v>148314.28</v>
          </cell>
          <cell r="H65">
            <v>511261.12</v>
          </cell>
          <cell r="I65">
            <v>5577.07</v>
          </cell>
          <cell r="J65">
            <v>15757.57</v>
          </cell>
          <cell r="K65">
            <v>79106.69</v>
          </cell>
          <cell r="L65">
            <v>25135.65</v>
          </cell>
          <cell r="M65">
            <v>89854.73</v>
          </cell>
          <cell r="N65">
            <v>0</v>
          </cell>
          <cell r="O65">
            <v>0</v>
          </cell>
          <cell r="P65">
            <v>0</v>
          </cell>
          <cell r="Q65">
            <v>0</v>
          </cell>
          <cell r="R65">
            <v>184578.59</v>
          </cell>
          <cell r="S65">
            <v>60347.81</v>
          </cell>
          <cell r="T65">
            <v>5583.5</v>
          </cell>
          <cell r="U65">
            <v>386.51</v>
          </cell>
          <cell r="V65">
            <v>0</v>
          </cell>
          <cell r="W65">
            <v>0</v>
          </cell>
          <cell r="X65">
            <v>0</v>
          </cell>
          <cell r="Y65">
            <v>0</v>
          </cell>
          <cell r="Z65">
            <v>0</v>
          </cell>
          <cell r="AA65">
            <v>93600</v>
          </cell>
          <cell r="AB65">
            <v>2522.77</v>
          </cell>
          <cell r="AC65">
            <v>2100.08</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335214.39</v>
          </cell>
          <cell r="BW65">
            <v>94958.75</v>
          </cell>
          <cell r="BX65">
            <v>78115.56</v>
          </cell>
          <cell r="BY65">
            <v>1805.08</v>
          </cell>
          <cell r="BZ65">
            <v>0</v>
          </cell>
          <cell r="CA65">
            <v>0</v>
          </cell>
          <cell r="CB65">
            <v>0</v>
          </cell>
          <cell r="CC65">
            <v>70925.56</v>
          </cell>
          <cell r="CD65">
            <v>21790.41</v>
          </cell>
          <cell r="CE65">
            <v>0</v>
          </cell>
          <cell r="CF65">
            <v>4408.53</v>
          </cell>
          <cell r="CG65">
            <v>0</v>
          </cell>
          <cell r="CH65">
            <v>0</v>
          </cell>
          <cell r="CI65">
            <v>0</v>
          </cell>
          <cell r="CJ65">
            <v>115085.34</v>
          </cell>
          <cell r="CK65">
            <v>38781.4</v>
          </cell>
          <cell r="CL65">
            <v>19847.29</v>
          </cell>
          <cell r="CM65">
            <v>19462.900000000001</v>
          </cell>
          <cell r="CN65">
            <v>2727.17</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63405.67</v>
          </cell>
          <cell r="DH65">
            <v>602.97</v>
          </cell>
          <cell r="DI65">
            <v>0</v>
          </cell>
          <cell r="DJ65">
            <v>7966.7</v>
          </cell>
          <cell r="DK65">
            <v>0</v>
          </cell>
          <cell r="DL65">
            <v>180635</v>
          </cell>
          <cell r="DM65">
            <v>57525.14</v>
          </cell>
          <cell r="DN65">
            <v>665</v>
          </cell>
          <cell r="DO65">
            <v>2160.7199999999998</v>
          </cell>
          <cell r="DP65">
            <v>1149</v>
          </cell>
          <cell r="DQ65">
            <v>2116.34</v>
          </cell>
          <cell r="DR65">
            <v>0</v>
          </cell>
          <cell r="DS65">
            <v>88311.57</v>
          </cell>
          <cell r="DT65">
            <v>39500.800000000003</v>
          </cell>
          <cell r="DU65">
            <v>580</v>
          </cell>
          <cell r="DV65">
            <v>0</v>
          </cell>
          <cell r="DW65">
            <v>0</v>
          </cell>
          <cell r="DX65">
            <v>0</v>
          </cell>
          <cell r="DY65">
            <v>0</v>
          </cell>
          <cell r="DZ65">
            <v>343193.16</v>
          </cell>
          <cell r="EA65">
            <v>139743.04000000001</v>
          </cell>
          <cell r="EB65">
            <v>600.85</v>
          </cell>
          <cell r="EC65">
            <v>7657.95</v>
          </cell>
          <cell r="ED65">
            <v>3158</v>
          </cell>
          <cell r="EE65">
            <v>2529.3200000000002</v>
          </cell>
          <cell r="EF65">
            <v>-15757.57</v>
          </cell>
          <cell r="EG65">
            <v>153906.37</v>
          </cell>
          <cell r="EH65">
            <v>65695.539999999994</v>
          </cell>
          <cell r="EI65">
            <v>74743.649999999994</v>
          </cell>
          <cell r="EJ65">
            <v>4375.1099999999997</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2384</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7998.62</v>
          </cell>
          <cell r="GO65">
            <v>483321.79</v>
          </cell>
          <cell r="GP65">
            <v>0</v>
          </cell>
          <cell r="GQ65">
            <v>0</v>
          </cell>
          <cell r="GR65">
            <v>187146.35</v>
          </cell>
          <cell r="GS65">
            <v>35190.97</v>
          </cell>
          <cell r="GT65">
            <v>71123.210000000006</v>
          </cell>
          <cell r="GU65">
            <v>57371.49</v>
          </cell>
          <cell r="GV65">
            <v>5021.6400000000003</v>
          </cell>
          <cell r="GW65">
            <v>500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453785</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180224.06</v>
          </cell>
          <cell r="KE65">
            <v>6996541</v>
          </cell>
          <cell r="KF65">
            <v>2320649.08</v>
          </cell>
          <cell r="KG65">
            <v>1512115.17</v>
          </cell>
          <cell r="KH65">
            <v>565171.72</v>
          </cell>
          <cell r="KI65">
            <v>647105.46</v>
          </cell>
          <cell r="KJ65">
            <v>18689.43</v>
          </cell>
          <cell r="KK65">
            <v>634009.06000000006</v>
          </cell>
        </row>
        <row r="66">
          <cell r="A66">
            <v>63</v>
          </cell>
          <cell r="B66">
            <v>1206</v>
          </cell>
          <cell r="C66" t="str">
            <v>Clarion-Goldfield-Dows Comm School District</v>
          </cell>
          <cell r="D66">
            <v>5802445.8399999999</v>
          </cell>
          <cell r="E66">
            <v>2314549.25</v>
          </cell>
          <cell r="F66">
            <v>1203362.96</v>
          </cell>
          <cell r="G66">
            <v>216782.81</v>
          </cell>
          <cell r="H66">
            <v>115583.3</v>
          </cell>
          <cell r="I66">
            <v>3507.75</v>
          </cell>
          <cell r="J66">
            <v>0</v>
          </cell>
          <cell r="K66">
            <v>95939.21</v>
          </cell>
          <cell r="L66">
            <v>40216.160000000003</v>
          </cell>
          <cell r="M66">
            <v>1458.77</v>
          </cell>
          <cell r="N66">
            <v>0</v>
          </cell>
          <cell r="O66">
            <v>0</v>
          </cell>
          <cell r="P66">
            <v>0</v>
          </cell>
          <cell r="Q66">
            <v>0</v>
          </cell>
          <cell r="R66">
            <v>213093.31</v>
          </cell>
          <cell r="S66">
            <v>79684.460000000006</v>
          </cell>
          <cell r="T66">
            <v>22611.9</v>
          </cell>
          <cell r="U66">
            <v>1924.2</v>
          </cell>
          <cell r="V66">
            <v>0</v>
          </cell>
          <cell r="W66">
            <v>41.25</v>
          </cell>
          <cell r="X66">
            <v>0</v>
          </cell>
          <cell r="Y66">
            <v>103404</v>
          </cell>
          <cell r="Z66">
            <v>40346.86</v>
          </cell>
          <cell r="AA66">
            <v>0</v>
          </cell>
          <cell r="AB66">
            <v>1337.82</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97925.18</v>
          </cell>
          <cell r="BY66">
            <v>3813.97</v>
          </cell>
          <cell r="BZ66">
            <v>0</v>
          </cell>
          <cell r="CA66">
            <v>0</v>
          </cell>
          <cell r="CB66">
            <v>0</v>
          </cell>
          <cell r="CC66">
            <v>59730.42</v>
          </cell>
          <cell r="CD66">
            <v>26938.95</v>
          </cell>
          <cell r="CE66">
            <v>0</v>
          </cell>
          <cell r="CF66">
            <v>10459.49</v>
          </cell>
          <cell r="CG66">
            <v>109597</v>
          </cell>
          <cell r="CH66">
            <v>0</v>
          </cell>
          <cell r="CI66">
            <v>0</v>
          </cell>
          <cell r="CJ66">
            <v>164582.75</v>
          </cell>
          <cell r="CK66">
            <v>48947.21</v>
          </cell>
          <cell r="CL66">
            <v>28380.240000000002</v>
          </cell>
          <cell r="CM66">
            <v>17676.330000000002</v>
          </cell>
          <cell r="CN66">
            <v>4185.8500000000004</v>
          </cell>
          <cell r="CO66">
            <v>50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16846.8</v>
          </cell>
          <cell r="DH66">
            <v>2171.34</v>
          </cell>
          <cell r="DI66">
            <v>0</v>
          </cell>
          <cell r="DJ66">
            <v>7103.3</v>
          </cell>
          <cell r="DK66">
            <v>0</v>
          </cell>
          <cell r="DL66">
            <v>229321.98</v>
          </cell>
          <cell r="DM66">
            <v>65186.12</v>
          </cell>
          <cell r="DN66">
            <v>25840.14</v>
          </cell>
          <cell r="DO66">
            <v>6799.79</v>
          </cell>
          <cell r="DP66">
            <v>593.82000000000005</v>
          </cell>
          <cell r="DQ66">
            <v>1088</v>
          </cell>
          <cell r="DR66">
            <v>0</v>
          </cell>
          <cell r="DS66">
            <v>0</v>
          </cell>
          <cell r="DT66">
            <v>0</v>
          </cell>
          <cell r="DU66">
            <v>945</v>
          </cell>
          <cell r="DV66">
            <v>0</v>
          </cell>
          <cell r="DW66">
            <v>0</v>
          </cell>
          <cell r="DX66">
            <v>0</v>
          </cell>
          <cell r="DY66">
            <v>0</v>
          </cell>
          <cell r="DZ66">
            <v>451343.87</v>
          </cell>
          <cell r="EA66">
            <v>175849.88</v>
          </cell>
          <cell r="EB66">
            <v>19749.560000000001</v>
          </cell>
          <cell r="EC66">
            <v>7609.26</v>
          </cell>
          <cell r="ED66">
            <v>711.01</v>
          </cell>
          <cell r="EE66">
            <v>1636</v>
          </cell>
          <cell r="EF66">
            <v>0</v>
          </cell>
          <cell r="EG66">
            <v>108211.47</v>
          </cell>
          <cell r="EH66">
            <v>49976.97</v>
          </cell>
          <cell r="EI66">
            <v>25890.95</v>
          </cell>
          <cell r="EJ66">
            <v>6226.73</v>
          </cell>
          <cell r="EK66">
            <v>0</v>
          </cell>
          <cell r="EL66">
            <v>3.47</v>
          </cell>
          <cell r="EM66">
            <v>0</v>
          </cell>
          <cell r="EN66">
            <v>0</v>
          </cell>
          <cell r="EO66">
            <v>0</v>
          </cell>
          <cell r="EP66">
            <v>0</v>
          </cell>
          <cell r="EQ66">
            <v>0</v>
          </cell>
          <cell r="ER66">
            <v>0</v>
          </cell>
          <cell r="ES66">
            <v>0</v>
          </cell>
          <cell r="ET66">
            <v>0</v>
          </cell>
          <cell r="EU66">
            <v>0</v>
          </cell>
          <cell r="EV66">
            <v>0</v>
          </cell>
          <cell r="EW66">
            <v>33.94</v>
          </cell>
          <cell r="EX66">
            <v>0</v>
          </cell>
          <cell r="EY66">
            <v>0</v>
          </cell>
          <cell r="EZ66">
            <v>0</v>
          </cell>
          <cell r="FA66">
            <v>0</v>
          </cell>
          <cell r="FB66">
            <v>0</v>
          </cell>
          <cell r="FC66">
            <v>0</v>
          </cell>
          <cell r="FD66">
            <v>0</v>
          </cell>
          <cell r="FE66">
            <v>0</v>
          </cell>
          <cell r="FF66">
            <v>0</v>
          </cell>
          <cell r="FG66">
            <v>0</v>
          </cell>
          <cell r="FH66">
            <v>0</v>
          </cell>
          <cell r="FI66">
            <v>0</v>
          </cell>
          <cell r="FJ66">
            <v>0</v>
          </cell>
          <cell r="FK66">
            <v>3583.05</v>
          </cell>
          <cell r="FL66">
            <v>0</v>
          </cell>
          <cell r="FM66">
            <v>0</v>
          </cell>
          <cell r="FN66">
            <v>0</v>
          </cell>
          <cell r="FO66">
            <v>0</v>
          </cell>
          <cell r="FP66">
            <v>0</v>
          </cell>
          <cell r="FQ66">
            <v>0</v>
          </cell>
          <cell r="FR66">
            <v>1461.1</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5802445.8399999999</v>
          </cell>
          <cell r="GL66">
            <v>2314549.25</v>
          </cell>
          <cell r="GM66">
            <v>1203362.96</v>
          </cell>
          <cell r="GN66">
            <v>216782.81</v>
          </cell>
          <cell r="GO66">
            <v>115583.3</v>
          </cell>
          <cell r="GP66">
            <v>3507.75</v>
          </cell>
          <cell r="GQ66">
            <v>0</v>
          </cell>
          <cell r="GR66">
            <v>352767.37</v>
          </cell>
          <cell r="GS66">
            <v>86521.93</v>
          </cell>
          <cell r="GT66">
            <v>58911.3</v>
          </cell>
          <cell r="GU66">
            <v>137813.64000000001</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457290</v>
          </cell>
          <cell r="IV66">
            <v>0</v>
          </cell>
          <cell r="IW66">
            <v>0</v>
          </cell>
          <cell r="IX66">
            <v>0</v>
          </cell>
          <cell r="IY66">
            <v>0</v>
          </cell>
          <cell r="IZ66">
            <v>0</v>
          </cell>
          <cell r="JA66">
            <v>0</v>
          </cell>
          <cell r="JB66">
            <v>292239.90000000002</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7997820.3600000003</v>
          </cell>
          <cell r="KF66">
            <v>3076117.29</v>
          </cell>
          <cell r="KG66">
            <v>1580712.53</v>
          </cell>
          <cell r="KH66">
            <v>658344.13</v>
          </cell>
          <cell r="KI66">
            <v>232030.96</v>
          </cell>
          <cell r="KJ66">
            <v>14253.23</v>
          </cell>
          <cell r="KK66">
            <v>749529.9</v>
          </cell>
        </row>
        <row r="67">
          <cell r="A67">
            <v>64</v>
          </cell>
          <cell r="B67">
            <v>1211</v>
          </cell>
          <cell r="C67" t="str">
            <v>Clarke Comm School District</v>
          </cell>
          <cell r="D67">
            <v>7798720.1600000001</v>
          </cell>
          <cell r="E67">
            <v>2404955.7599999998</v>
          </cell>
          <cell r="F67">
            <v>1993576.77</v>
          </cell>
          <cell r="G67">
            <v>637193.84</v>
          </cell>
          <cell r="H67">
            <v>94494.54</v>
          </cell>
          <cell r="I67">
            <v>99</v>
          </cell>
          <cell r="J67">
            <v>14602.41</v>
          </cell>
          <cell r="K67">
            <v>102124</v>
          </cell>
          <cell r="L67">
            <v>28739.51</v>
          </cell>
          <cell r="M67">
            <v>0</v>
          </cell>
          <cell r="N67">
            <v>39.15</v>
          </cell>
          <cell r="O67">
            <v>0</v>
          </cell>
          <cell r="P67">
            <v>0</v>
          </cell>
          <cell r="Q67">
            <v>0</v>
          </cell>
          <cell r="R67">
            <v>155428.65</v>
          </cell>
          <cell r="S67">
            <v>42360.22</v>
          </cell>
          <cell r="T67">
            <v>331.66</v>
          </cell>
          <cell r="U67">
            <v>698.13</v>
          </cell>
          <cell r="V67">
            <v>0</v>
          </cell>
          <cell r="W67">
            <v>0</v>
          </cell>
          <cell r="X67">
            <v>0</v>
          </cell>
          <cell r="Y67">
            <v>87374.080000000002</v>
          </cell>
          <cell r="Z67">
            <v>26659.17</v>
          </cell>
          <cell r="AA67">
            <v>404</v>
          </cell>
          <cell r="AB67">
            <v>5477.56</v>
          </cell>
          <cell r="AC67">
            <v>0</v>
          </cell>
          <cell r="AD67">
            <v>0</v>
          </cell>
          <cell r="AE67">
            <v>0</v>
          </cell>
          <cell r="AF67">
            <v>0</v>
          </cell>
          <cell r="AG67">
            <v>0</v>
          </cell>
          <cell r="AH67">
            <v>0</v>
          </cell>
          <cell r="AI67">
            <v>0</v>
          </cell>
          <cell r="AJ67">
            <v>0</v>
          </cell>
          <cell r="AK67">
            <v>0</v>
          </cell>
          <cell r="AL67">
            <v>0</v>
          </cell>
          <cell r="AM67">
            <v>45228.05</v>
          </cell>
          <cell r="AN67">
            <v>19291.580000000002</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85500</v>
          </cell>
          <cell r="BW67">
            <v>23130.01</v>
          </cell>
          <cell r="BX67">
            <v>10188.120000000001</v>
          </cell>
          <cell r="BY67">
            <v>44940.35</v>
          </cell>
          <cell r="BZ67">
            <v>0</v>
          </cell>
          <cell r="CA67">
            <v>568</v>
          </cell>
          <cell r="CB67">
            <v>0</v>
          </cell>
          <cell r="CC67">
            <v>79717.05</v>
          </cell>
          <cell r="CD67">
            <v>27752.59</v>
          </cell>
          <cell r="CE67">
            <v>0</v>
          </cell>
          <cell r="CF67">
            <v>7080.73</v>
          </cell>
          <cell r="CG67">
            <v>0</v>
          </cell>
          <cell r="CH67">
            <v>0</v>
          </cell>
          <cell r="CI67">
            <v>0</v>
          </cell>
          <cell r="CJ67">
            <v>53266</v>
          </cell>
          <cell r="CK67">
            <v>14882.65</v>
          </cell>
          <cell r="CL67">
            <v>225</v>
          </cell>
          <cell r="CM67">
            <v>16866.41</v>
          </cell>
          <cell r="CN67">
            <v>2285.04</v>
          </cell>
          <cell r="CO67">
            <v>0</v>
          </cell>
          <cell r="CP67">
            <v>0</v>
          </cell>
          <cell r="CQ67">
            <v>0</v>
          </cell>
          <cell r="CR67">
            <v>0</v>
          </cell>
          <cell r="CS67">
            <v>0</v>
          </cell>
          <cell r="CT67">
            <v>0</v>
          </cell>
          <cell r="CU67">
            <v>0</v>
          </cell>
          <cell r="CV67">
            <v>0</v>
          </cell>
          <cell r="CW67">
            <v>0</v>
          </cell>
          <cell r="CX67">
            <v>5250</v>
          </cell>
          <cell r="CY67">
            <v>896.66</v>
          </cell>
          <cell r="CZ67">
            <v>0</v>
          </cell>
          <cell r="DA67">
            <v>0</v>
          </cell>
          <cell r="DB67">
            <v>0</v>
          </cell>
          <cell r="DC67">
            <v>0</v>
          </cell>
          <cell r="DD67">
            <v>0</v>
          </cell>
          <cell r="DE67">
            <v>0</v>
          </cell>
          <cell r="DF67">
            <v>0</v>
          </cell>
          <cell r="DG67">
            <v>23345.58</v>
          </cell>
          <cell r="DH67">
            <v>3418.4</v>
          </cell>
          <cell r="DI67">
            <v>0</v>
          </cell>
          <cell r="DJ67">
            <v>7063.9</v>
          </cell>
          <cell r="DK67">
            <v>0</v>
          </cell>
          <cell r="DL67">
            <v>193952.14</v>
          </cell>
          <cell r="DM67">
            <v>47772.67</v>
          </cell>
          <cell r="DN67">
            <v>2514.4</v>
          </cell>
          <cell r="DO67">
            <v>102.48</v>
          </cell>
          <cell r="DP67">
            <v>0</v>
          </cell>
          <cell r="DQ67">
            <v>2492</v>
          </cell>
          <cell r="DR67">
            <v>70.3</v>
          </cell>
          <cell r="DS67">
            <v>85500</v>
          </cell>
          <cell r="DT67">
            <v>23450.7</v>
          </cell>
          <cell r="DU67">
            <v>1964.88</v>
          </cell>
          <cell r="DV67">
            <v>262.25</v>
          </cell>
          <cell r="DW67">
            <v>0</v>
          </cell>
          <cell r="DX67">
            <v>768</v>
          </cell>
          <cell r="DY67">
            <v>0</v>
          </cell>
          <cell r="DZ67">
            <v>496477.64</v>
          </cell>
          <cell r="EA67">
            <v>157641.19</v>
          </cell>
          <cell r="EB67">
            <v>10439.950000000001</v>
          </cell>
          <cell r="EC67">
            <v>24693.89</v>
          </cell>
          <cell r="ED67">
            <v>27579.38</v>
          </cell>
          <cell r="EE67">
            <v>2917</v>
          </cell>
          <cell r="EF67">
            <v>0</v>
          </cell>
          <cell r="EG67">
            <v>104571.1</v>
          </cell>
          <cell r="EH67">
            <v>28662.11</v>
          </cell>
          <cell r="EI67">
            <v>100129.13</v>
          </cell>
          <cell r="EJ67">
            <v>20537.04</v>
          </cell>
          <cell r="EK67">
            <v>904.99</v>
          </cell>
          <cell r="EL67">
            <v>274.3</v>
          </cell>
          <cell r="EM67">
            <v>0</v>
          </cell>
          <cell r="EN67">
            <v>3824.03</v>
          </cell>
          <cell r="EO67">
            <v>653.42999999999995</v>
          </cell>
          <cell r="EP67">
            <v>0</v>
          </cell>
          <cell r="EQ67">
            <v>0</v>
          </cell>
          <cell r="ER67">
            <v>0</v>
          </cell>
          <cell r="ES67">
            <v>0</v>
          </cell>
          <cell r="ET67">
            <v>0</v>
          </cell>
          <cell r="EU67">
            <v>7652.39</v>
          </cell>
          <cell r="EV67">
            <v>1307.8699999999999</v>
          </cell>
          <cell r="EW67">
            <v>0</v>
          </cell>
          <cell r="EX67">
            <v>14673.05</v>
          </cell>
          <cell r="EY67">
            <v>500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28.66</v>
          </cell>
          <cell r="GB67">
            <v>0</v>
          </cell>
          <cell r="GC67">
            <v>0</v>
          </cell>
          <cell r="GD67">
            <v>0</v>
          </cell>
          <cell r="GE67">
            <v>0</v>
          </cell>
          <cell r="GF67">
            <v>0</v>
          </cell>
          <cell r="GG67">
            <v>0</v>
          </cell>
          <cell r="GH67">
            <v>0</v>
          </cell>
          <cell r="GI67">
            <v>0</v>
          </cell>
          <cell r="GJ67">
            <v>0</v>
          </cell>
          <cell r="GK67">
            <v>1259443.48</v>
          </cell>
          <cell r="GL67">
            <v>456326</v>
          </cell>
          <cell r="GM67">
            <v>570702.29</v>
          </cell>
          <cell r="GN67">
            <v>20340.34</v>
          </cell>
          <cell r="GO67">
            <v>1060.68</v>
          </cell>
          <cell r="GP67">
            <v>0</v>
          </cell>
          <cell r="GQ67">
            <v>0</v>
          </cell>
          <cell r="GR67">
            <v>387992.05</v>
          </cell>
          <cell r="GS67">
            <v>72948.27</v>
          </cell>
          <cell r="GT67">
            <v>40698.78</v>
          </cell>
          <cell r="GU67">
            <v>133872.82999999999</v>
          </cell>
          <cell r="GV67">
            <v>0</v>
          </cell>
          <cell r="GW67">
            <v>2720</v>
          </cell>
          <cell r="GX67">
            <v>-29943.06</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675063</v>
          </cell>
          <cell r="IV67">
            <v>0</v>
          </cell>
          <cell r="IW67">
            <v>0</v>
          </cell>
          <cell r="IX67">
            <v>0</v>
          </cell>
          <cell r="IY67">
            <v>0</v>
          </cell>
          <cell r="IZ67">
            <v>0</v>
          </cell>
          <cell r="JA67">
            <v>0</v>
          </cell>
          <cell r="JB67">
            <v>585758.99</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10029760.42</v>
          </cell>
          <cell r="KF67">
            <v>3039612.05</v>
          </cell>
          <cell r="KG67">
            <v>2419029.4700000002</v>
          </cell>
          <cell r="KH67">
            <v>1386976.75</v>
          </cell>
          <cell r="KI67">
            <v>134412.21</v>
          </cell>
          <cell r="KJ67">
            <v>16902.2</v>
          </cell>
          <cell r="KK67">
            <v>1260821.99</v>
          </cell>
        </row>
        <row r="68">
          <cell r="A68">
            <v>65</v>
          </cell>
          <cell r="B68">
            <v>1215</v>
          </cell>
          <cell r="C68" t="str">
            <v>Clarksville Comm School District</v>
          </cell>
          <cell r="D68">
            <v>1809421.38</v>
          </cell>
          <cell r="E68">
            <v>645048.97</v>
          </cell>
          <cell r="F68">
            <v>453624.61</v>
          </cell>
          <cell r="G68">
            <v>88005.43</v>
          </cell>
          <cell r="H68">
            <v>74197.25</v>
          </cell>
          <cell r="I68">
            <v>1737</v>
          </cell>
          <cell r="J68">
            <v>0</v>
          </cell>
          <cell r="K68">
            <v>0</v>
          </cell>
          <cell r="L68">
            <v>0</v>
          </cell>
          <cell r="M68">
            <v>0</v>
          </cell>
          <cell r="N68">
            <v>0</v>
          </cell>
          <cell r="O68">
            <v>0</v>
          </cell>
          <cell r="P68">
            <v>0</v>
          </cell>
          <cell r="Q68">
            <v>0</v>
          </cell>
          <cell r="R68">
            <v>39939</v>
          </cell>
          <cell r="S68">
            <v>15582.53</v>
          </cell>
          <cell r="T68">
            <v>0</v>
          </cell>
          <cell r="U68">
            <v>0</v>
          </cell>
          <cell r="V68">
            <v>0</v>
          </cell>
          <cell r="W68">
            <v>0</v>
          </cell>
          <cell r="X68">
            <v>0</v>
          </cell>
          <cell r="Y68">
            <v>1131.25</v>
          </cell>
          <cell r="Z68">
            <v>193.33</v>
          </cell>
          <cell r="AA68">
            <v>1240.92</v>
          </cell>
          <cell r="AB68">
            <v>47.2</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76725.440000000002</v>
          </cell>
          <cell r="BW68">
            <v>28587.1</v>
          </cell>
          <cell r="BX68">
            <v>328.02</v>
          </cell>
          <cell r="BY68">
            <v>0</v>
          </cell>
          <cell r="BZ68">
            <v>0</v>
          </cell>
          <cell r="CA68">
            <v>0</v>
          </cell>
          <cell r="CB68">
            <v>0</v>
          </cell>
          <cell r="CC68">
            <v>7903.48</v>
          </cell>
          <cell r="CD68">
            <v>1350.71</v>
          </cell>
          <cell r="CE68">
            <v>7074.57</v>
          </cell>
          <cell r="CF68">
            <v>1659.61</v>
          </cell>
          <cell r="CG68">
            <v>0</v>
          </cell>
          <cell r="CH68">
            <v>0</v>
          </cell>
          <cell r="CI68">
            <v>0</v>
          </cell>
          <cell r="CJ68">
            <v>1365</v>
          </cell>
          <cell r="CK68">
            <v>233.28</v>
          </cell>
          <cell r="CL68">
            <v>4485.6899999999996</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9870.6200000000008</v>
          </cell>
          <cell r="DH68">
            <v>49.45</v>
          </cell>
          <cell r="DI68">
            <v>0</v>
          </cell>
          <cell r="DJ68">
            <v>2761.75</v>
          </cell>
          <cell r="DK68">
            <v>0</v>
          </cell>
          <cell r="DL68">
            <v>0</v>
          </cell>
          <cell r="DM68">
            <v>0</v>
          </cell>
          <cell r="DN68">
            <v>85881</v>
          </cell>
          <cell r="DO68">
            <v>0</v>
          </cell>
          <cell r="DP68">
            <v>0</v>
          </cell>
          <cell r="DQ68">
            <v>606.54</v>
          </cell>
          <cell r="DR68">
            <v>0</v>
          </cell>
          <cell r="DS68">
            <v>0</v>
          </cell>
          <cell r="DT68">
            <v>0</v>
          </cell>
          <cell r="DU68">
            <v>1826.3</v>
          </cell>
          <cell r="DV68">
            <v>0</v>
          </cell>
          <cell r="DW68">
            <v>0</v>
          </cell>
          <cell r="DX68">
            <v>0</v>
          </cell>
          <cell r="DY68">
            <v>0</v>
          </cell>
          <cell r="DZ68">
            <v>152880.35999999999</v>
          </cell>
          <cell r="EA68">
            <v>47782.07</v>
          </cell>
          <cell r="EB68">
            <v>7684.95</v>
          </cell>
          <cell r="EC68">
            <v>105.98</v>
          </cell>
          <cell r="ED68">
            <v>0</v>
          </cell>
          <cell r="EE68">
            <v>79</v>
          </cell>
          <cell r="EF68">
            <v>0</v>
          </cell>
          <cell r="EG68">
            <v>91671.57</v>
          </cell>
          <cell r="EH68">
            <v>21121.03</v>
          </cell>
          <cell r="EI68">
            <v>976.63</v>
          </cell>
          <cell r="EJ68">
            <v>137.71</v>
          </cell>
          <cell r="EK68">
            <v>0</v>
          </cell>
          <cell r="EL68">
            <v>205</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14580.68</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60924.81</v>
          </cell>
          <cell r="GS68">
            <v>13980.26</v>
          </cell>
          <cell r="GT68">
            <v>22763.69</v>
          </cell>
          <cell r="GU68">
            <v>20846.66</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152003</v>
          </cell>
          <cell r="IV68">
            <v>0</v>
          </cell>
          <cell r="IW68">
            <v>0</v>
          </cell>
          <cell r="IX68">
            <v>0</v>
          </cell>
          <cell r="IY68">
            <v>0</v>
          </cell>
          <cell r="IZ68">
            <v>0</v>
          </cell>
          <cell r="JA68">
            <v>0</v>
          </cell>
          <cell r="JB68">
            <v>11497.49</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2352719.2999999998</v>
          </cell>
          <cell r="KF68">
            <v>822577.15</v>
          </cell>
          <cell r="KG68">
            <v>633760.35</v>
          </cell>
          <cell r="KH68">
            <v>175633.21</v>
          </cell>
          <cell r="KI68">
            <v>74197.25</v>
          </cell>
          <cell r="KJ68">
            <v>5689.29</v>
          </cell>
          <cell r="KK68">
            <v>163500.49</v>
          </cell>
        </row>
        <row r="69">
          <cell r="A69">
            <v>66</v>
          </cell>
          <cell r="B69">
            <v>1218</v>
          </cell>
          <cell r="C69" t="str">
            <v>Clay Central-Everly Comm School District</v>
          </cell>
          <cell r="D69">
            <v>717053.63</v>
          </cell>
          <cell r="E69">
            <v>209745.72</v>
          </cell>
          <cell r="F69">
            <v>2009477.94</v>
          </cell>
          <cell r="G69">
            <v>118414.18</v>
          </cell>
          <cell r="H69">
            <v>165869.16</v>
          </cell>
          <cell r="I69">
            <v>40</v>
          </cell>
          <cell r="J69">
            <v>0</v>
          </cell>
          <cell r="K69">
            <v>0</v>
          </cell>
          <cell r="L69">
            <v>0</v>
          </cell>
          <cell r="M69">
            <v>0</v>
          </cell>
          <cell r="N69">
            <v>0</v>
          </cell>
          <cell r="O69">
            <v>0</v>
          </cell>
          <cell r="P69">
            <v>0</v>
          </cell>
          <cell r="Q69">
            <v>0</v>
          </cell>
          <cell r="R69">
            <v>0</v>
          </cell>
          <cell r="S69">
            <v>0</v>
          </cell>
          <cell r="T69">
            <v>152</v>
          </cell>
          <cell r="U69">
            <v>287.27</v>
          </cell>
          <cell r="V69">
            <v>0</v>
          </cell>
          <cell r="W69">
            <v>0</v>
          </cell>
          <cell r="X69">
            <v>0</v>
          </cell>
          <cell r="Y69">
            <v>37409.75</v>
          </cell>
          <cell r="Z69">
            <v>13246.08</v>
          </cell>
          <cell r="AA69">
            <v>0</v>
          </cell>
          <cell r="AB69">
            <v>347.81</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2771.27</v>
          </cell>
          <cell r="CD69">
            <v>588.70000000000005</v>
          </cell>
          <cell r="CE69">
            <v>0</v>
          </cell>
          <cell r="CF69">
            <v>2651.15</v>
          </cell>
          <cell r="CG69">
            <v>0</v>
          </cell>
          <cell r="CH69">
            <v>0</v>
          </cell>
          <cell r="CI69">
            <v>0</v>
          </cell>
          <cell r="CJ69">
            <v>0</v>
          </cell>
          <cell r="CK69">
            <v>0</v>
          </cell>
          <cell r="CL69">
            <v>184.66</v>
          </cell>
          <cell r="CM69">
            <v>100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17284.41</v>
          </cell>
          <cell r="DH69">
            <v>1025.52</v>
          </cell>
          <cell r="DI69">
            <v>0</v>
          </cell>
          <cell r="DJ69">
            <v>3603.55</v>
          </cell>
          <cell r="DK69">
            <v>0</v>
          </cell>
          <cell r="DL69">
            <v>0</v>
          </cell>
          <cell r="DM69">
            <v>0</v>
          </cell>
          <cell r="DN69">
            <v>72790.73</v>
          </cell>
          <cell r="DO69">
            <v>0</v>
          </cell>
          <cell r="DP69">
            <v>0</v>
          </cell>
          <cell r="DQ69">
            <v>300</v>
          </cell>
          <cell r="DR69">
            <v>0</v>
          </cell>
          <cell r="DS69">
            <v>0</v>
          </cell>
          <cell r="DT69">
            <v>0</v>
          </cell>
          <cell r="DU69">
            <v>83</v>
          </cell>
          <cell r="DV69">
            <v>0</v>
          </cell>
          <cell r="DW69">
            <v>0</v>
          </cell>
          <cell r="DX69">
            <v>0</v>
          </cell>
          <cell r="DY69">
            <v>0</v>
          </cell>
          <cell r="DZ69">
            <v>78517.34</v>
          </cell>
          <cell r="EA69">
            <v>20360.560000000001</v>
          </cell>
          <cell r="EB69">
            <v>345.22</v>
          </cell>
          <cell r="EC69">
            <v>324.8</v>
          </cell>
          <cell r="ED69">
            <v>0</v>
          </cell>
          <cell r="EE69">
            <v>763</v>
          </cell>
          <cell r="EF69">
            <v>0</v>
          </cell>
          <cell r="EG69">
            <v>51818.13</v>
          </cell>
          <cell r="EH69">
            <v>15147.64</v>
          </cell>
          <cell r="EI69">
            <v>31205.82</v>
          </cell>
          <cell r="EJ69">
            <v>275.69</v>
          </cell>
          <cell r="EK69">
            <v>0</v>
          </cell>
          <cell r="EL69">
            <v>745</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717053.63</v>
          </cell>
          <cell r="GL69">
            <v>209745.72</v>
          </cell>
          <cell r="GM69">
            <v>2009477.94</v>
          </cell>
          <cell r="GN69">
            <v>118414.18</v>
          </cell>
          <cell r="GO69">
            <v>165869.16</v>
          </cell>
          <cell r="GP69">
            <v>40</v>
          </cell>
          <cell r="GQ69">
            <v>0</v>
          </cell>
          <cell r="GR69">
            <v>74425.89</v>
          </cell>
          <cell r="GS69">
            <v>12922.56</v>
          </cell>
          <cell r="GT69">
            <v>22121.53</v>
          </cell>
          <cell r="GU69">
            <v>43136.54</v>
          </cell>
          <cell r="GV69">
            <v>0</v>
          </cell>
          <cell r="GW69">
            <v>964</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157868</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1013731.92</v>
          </cell>
          <cell r="KF69">
            <v>287730.14</v>
          </cell>
          <cell r="KG69">
            <v>2167141.36</v>
          </cell>
          <cell r="KH69">
            <v>193732.18</v>
          </cell>
          <cell r="KI69">
            <v>165869.16</v>
          </cell>
          <cell r="KJ69">
            <v>6495.55</v>
          </cell>
          <cell r="KK69">
            <v>157868</v>
          </cell>
        </row>
        <row r="70">
          <cell r="A70">
            <v>67</v>
          </cell>
          <cell r="B70">
            <v>1221</v>
          </cell>
          <cell r="C70" t="str">
            <v>Clear Creek Amana Comm School District</v>
          </cell>
          <cell r="D70">
            <v>15452431.34</v>
          </cell>
          <cell r="E70">
            <v>4764962.8899999997</v>
          </cell>
          <cell r="F70">
            <v>2358778.54</v>
          </cell>
          <cell r="G70">
            <v>353989.98</v>
          </cell>
          <cell r="H70">
            <v>0</v>
          </cell>
          <cell r="I70">
            <v>9189.16</v>
          </cell>
          <cell r="J70">
            <v>0</v>
          </cell>
          <cell r="K70">
            <v>187261.38</v>
          </cell>
          <cell r="L70">
            <v>55935.59</v>
          </cell>
          <cell r="M70">
            <v>14920.49</v>
          </cell>
          <cell r="N70">
            <v>0</v>
          </cell>
          <cell r="O70">
            <v>0</v>
          </cell>
          <cell r="P70">
            <v>0</v>
          </cell>
          <cell r="Q70">
            <v>0</v>
          </cell>
          <cell r="R70">
            <v>483147.36</v>
          </cell>
          <cell r="S70">
            <v>155786.93</v>
          </cell>
          <cell r="T70">
            <v>90</v>
          </cell>
          <cell r="U70">
            <v>1332.68</v>
          </cell>
          <cell r="V70">
            <v>0</v>
          </cell>
          <cell r="W70">
            <v>0</v>
          </cell>
          <cell r="X70">
            <v>0</v>
          </cell>
          <cell r="Y70">
            <v>390206.26</v>
          </cell>
          <cell r="Z70">
            <v>125128.65</v>
          </cell>
          <cell r="AA70">
            <v>95</v>
          </cell>
          <cell r="AB70">
            <v>12954.7</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4189.78</v>
          </cell>
          <cell r="BP70">
            <v>506.03</v>
          </cell>
          <cell r="BQ70">
            <v>0</v>
          </cell>
          <cell r="BR70">
            <v>0</v>
          </cell>
          <cell r="BS70">
            <v>0</v>
          </cell>
          <cell r="BT70">
            <v>0</v>
          </cell>
          <cell r="BU70">
            <v>0</v>
          </cell>
          <cell r="BV70">
            <v>991166.67</v>
          </cell>
          <cell r="BW70">
            <v>266591.34999999998</v>
          </cell>
          <cell r="BX70">
            <v>70934.03</v>
          </cell>
          <cell r="BY70">
            <v>11227.72</v>
          </cell>
          <cell r="BZ70">
            <v>1993.57</v>
          </cell>
          <cell r="CA70">
            <v>0</v>
          </cell>
          <cell r="CB70">
            <v>0</v>
          </cell>
          <cell r="CC70">
            <v>355727.67</v>
          </cell>
          <cell r="CD70">
            <v>103002.27</v>
          </cell>
          <cell r="CE70">
            <v>18122.599999999999</v>
          </cell>
          <cell r="CF70">
            <v>32146.65</v>
          </cell>
          <cell r="CG70">
            <v>0</v>
          </cell>
          <cell r="CH70">
            <v>0</v>
          </cell>
          <cell r="CI70">
            <v>0</v>
          </cell>
          <cell r="CJ70">
            <v>196657</v>
          </cell>
          <cell r="CK70">
            <v>65539.649999999994</v>
          </cell>
          <cell r="CL70">
            <v>83798.61</v>
          </cell>
          <cell r="CM70">
            <v>75209.61</v>
          </cell>
          <cell r="CN70">
            <v>2386.9899999999998</v>
          </cell>
          <cell r="CO70">
            <v>0</v>
          </cell>
          <cell r="CP70">
            <v>0</v>
          </cell>
          <cell r="CQ70">
            <v>0</v>
          </cell>
          <cell r="CR70">
            <v>0</v>
          </cell>
          <cell r="CS70">
            <v>24851.919999999998</v>
          </cell>
          <cell r="CT70">
            <v>0</v>
          </cell>
          <cell r="CU70">
            <v>0</v>
          </cell>
          <cell r="CV70">
            <v>0</v>
          </cell>
          <cell r="CW70">
            <v>0</v>
          </cell>
          <cell r="CX70">
            <v>0</v>
          </cell>
          <cell r="CY70">
            <v>0</v>
          </cell>
          <cell r="CZ70">
            <v>0</v>
          </cell>
          <cell r="DA70">
            <v>0</v>
          </cell>
          <cell r="DB70">
            <v>0</v>
          </cell>
          <cell r="DC70">
            <v>0</v>
          </cell>
          <cell r="DD70">
            <v>0</v>
          </cell>
          <cell r="DE70">
            <v>0</v>
          </cell>
          <cell r="DF70">
            <v>0</v>
          </cell>
          <cell r="DG70">
            <v>107246.39</v>
          </cell>
          <cell r="DH70">
            <v>4960.3500000000004</v>
          </cell>
          <cell r="DI70">
            <v>0</v>
          </cell>
          <cell r="DJ70">
            <v>12148</v>
          </cell>
          <cell r="DK70">
            <v>0</v>
          </cell>
          <cell r="DL70">
            <v>504348.7</v>
          </cell>
          <cell r="DM70">
            <v>170722.7</v>
          </cell>
          <cell r="DN70">
            <v>108052.92</v>
          </cell>
          <cell r="DO70">
            <v>8484.9699999999993</v>
          </cell>
          <cell r="DP70">
            <v>115.99</v>
          </cell>
          <cell r="DQ70">
            <v>369</v>
          </cell>
          <cell r="DR70">
            <v>0</v>
          </cell>
          <cell r="DS70">
            <v>138091.59</v>
          </cell>
          <cell r="DT70">
            <v>40205.19</v>
          </cell>
          <cell r="DU70">
            <v>2654</v>
          </cell>
          <cell r="DV70">
            <v>57.74</v>
          </cell>
          <cell r="DW70">
            <v>0</v>
          </cell>
          <cell r="DX70">
            <v>0</v>
          </cell>
          <cell r="DY70">
            <v>0</v>
          </cell>
          <cell r="DZ70">
            <v>1606729.29</v>
          </cell>
          <cell r="EA70">
            <v>534177.34</v>
          </cell>
          <cell r="EB70">
            <v>170620.75</v>
          </cell>
          <cell r="EC70">
            <v>15169.17</v>
          </cell>
          <cell r="ED70">
            <v>0</v>
          </cell>
          <cell r="EE70">
            <v>1310.25</v>
          </cell>
          <cell r="EF70">
            <v>0</v>
          </cell>
          <cell r="EG70">
            <v>190502.17</v>
          </cell>
          <cell r="EH70">
            <v>56314.8</v>
          </cell>
          <cell r="EI70">
            <v>43146.38</v>
          </cell>
          <cell r="EJ70">
            <v>114.98</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58502.17</v>
          </cell>
          <cell r="FQ70">
            <v>17721.599999999999</v>
          </cell>
          <cell r="FR70">
            <v>58274.51</v>
          </cell>
          <cell r="FS70">
            <v>1347.28</v>
          </cell>
          <cell r="FT70">
            <v>0</v>
          </cell>
          <cell r="FU70">
            <v>0</v>
          </cell>
          <cell r="FV70">
            <v>0</v>
          </cell>
          <cell r="FW70">
            <v>197806.7</v>
          </cell>
          <cell r="FX70">
            <v>75722.19</v>
          </cell>
          <cell r="FY70">
            <v>0</v>
          </cell>
          <cell r="FZ70">
            <v>51.99</v>
          </cell>
          <cell r="GA70">
            <v>0</v>
          </cell>
          <cell r="GB70">
            <v>0</v>
          </cell>
          <cell r="GC70">
            <v>0</v>
          </cell>
          <cell r="GD70">
            <v>0</v>
          </cell>
          <cell r="GE70">
            <v>0</v>
          </cell>
          <cell r="GF70">
            <v>0</v>
          </cell>
          <cell r="GG70">
            <v>0</v>
          </cell>
          <cell r="GH70">
            <v>0</v>
          </cell>
          <cell r="GI70">
            <v>0</v>
          </cell>
          <cell r="GJ70">
            <v>0</v>
          </cell>
          <cell r="GK70">
            <v>15452431.34</v>
          </cell>
          <cell r="GL70">
            <v>4764962.8899999997</v>
          </cell>
          <cell r="GM70">
            <v>2358778.54</v>
          </cell>
          <cell r="GN70">
            <v>353989.98</v>
          </cell>
          <cell r="GO70">
            <v>0</v>
          </cell>
          <cell r="GP70">
            <v>9189.16</v>
          </cell>
          <cell r="GQ70">
            <v>0</v>
          </cell>
          <cell r="GR70">
            <v>945289.21</v>
          </cell>
          <cell r="GS70">
            <v>202521.58</v>
          </cell>
          <cell r="GT70">
            <v>20372.09</v>
          </cell>
          <cell r="GU70">
            <v>279106.09000000003</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3855.44</v>
          </cell>
          <cell r="HU70">
            <v>664.52</v>
          </cell>
          <cell r="HV70">
            <v>1545.25</v>
          </cell>
          <cell r="HW70">
            <v>6769.92</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1292635</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23199827.510000002</v>
          </cell>
          <cell r="KF70">
            <v>7138333.4800000004</v>
          </cell>
          <cell r="KG70">
            <v>3627133.95</v>
          </cell>
          <cell r="KH70">
            <v>2149213.58</v>
          </cell>
          <cell r="KI70">
            <v>33011.9</v>
          </cell>
          <cell r="KJ70">
            <v>30282.41</v>
          </cell>
          <cell r="KK70">
            <v>1292635</v>
          </cell>
        </row>
        <row r="71">
          <cell r="A71">
            <v>68</v>
          </cell>
          <cell r="B71">
            <v>1233</v>
          </cell>
          <cell r="C71" t="str">
            <v>Clear Lake Comm School District</v>
          </cell>
          <cell r="D71">
            <v>7465236.0499999998</v>
          </cell>
          <cell r="E71">
            <v>2586101.2799999998</v>
          </cell>
          <cell r="F71">
            <v>845737.2</v>
          </cell>
          <cell r="G71">
            <v>230093.03</v>
          </cell>
          <cell r="H71">
            <v>21074</v>
          </cell>
          <cell r="I71">
            <v>117313.37</v>
          </cell>
          <cell r="J71">
            <v>0</v>
          </cell>
          <cell r="K71">
            <v>59000</v>
          </cell>
          <cell r="L71">
            <v>20658.91</v>
          </cell>
          <cell r="M71">
            <v>2000</v>
          </cell>
          <cell r="N71">
            <v>0</v>
          </cell>
          <cell r="O71">
            <v>0</v>
          </cell>
          <cell r="P71">
            <v>224.99</v>
          </cell>
          <cell r="Q71">
            <v>0</v>
          </cell>
          <cell r="R71">
            <v>204393.34</v>
          </cell>
          <cell r="S71">
            <v>78493.539999999994</v>
          </cell>
          <cell r="T71">
            <v>9734.5</v>
          </cell>
          <cell r="U71">
            <v>118.95</v>
          </cell>
          <cell r="V71">
            <v>0</v>
          </cell>
          <cell r="W71">
            <v>25</v>
          </cell>
          <cell r="X71">
            <v>0</v>
          </cell>
          <cell r="Y71">
            <v>98294.82</v>
          </cell>
          <cell r="Z71">
            <v>38400.46</v>
          </cell>
          <cell r="AA71">
            <v>0</v>
          </cell>
          <cell r="AB71">
            <v>2629.9</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337726.07</v>
          </cell>
          <cell r="BW71">
            <v>108427.25</v>
          </cell>
          <cell r="BX71">
            <v>1650.48</v>
          </cell>
          <cell r="BY71">
            <v>3363.43</v>
          </cell>
          <cell r="BZ71">
            <v>0</v>
          </cell>
          <cell r="CA71">
            <v>0</v>
          </cell>
          <cell r="CB71">
            <v>0</v>
          </cell>
          <cell r="CC71">
            <v>107927.03</v>
          </cell>
          <cell r="CD71">
            <v>29360.53</v>
          </cell>
          <cell r="CE71">
            <v>178.66</v>
          </cell>
          <cell r="CF71">
            <v>9498.08</v>
          </cell>
          <cell r="CG71">
            <v>0</v>
          </cell>
          <cell r="CH71">
            <v>0</v>
          </cell>
          <cell r="CI71">
            <v>0</v>
          </cell>
          <cell r="CJ71">
            <v>140134.79999999999</v>
          </cell>
          <cell r="CK71">
            <v>46111.360000000001</v>
          </cell>
          <cell r="CL71">
            <v>52252.19</v>
          </cell>
          <cell r="CM71">
            <v>6176.49</v>
          </cell>
          <cell r="CN71">
            <v>7698.74</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22236.13</v>
          </cell>
          <cell r="DH71">
            <v>6839.62</v>
          </cell>
          <cell r="DI71">
            <v>0</v>
          </cell>
          <cell r="DJ71">
            <v>25000</v>
          </cell>
          <cell r="DK71">
            <v>0</v>
          </cell>
          <cell r="DL71">
            <v>267599.67</v>
          </cell>
          <cell r="DM71">
            <v>74095.42</v>
          </cell>
          <cell r="DN71">
            <v>29934.94</v>
          </cell>
          <cell r="DO71">
            <v>6874.3</v>
          </cell>
          <cell r="DP71">
            <v>0</v>
          </cell>
          <cell r="DQ71">
            <v>4338.12</v>
          </cell>
          <cell r="DR71">
            <v>0</v>
          </cell>
          <cell r="DS71">
            <v>0</v>
          </cell>
          <cell r="DT71">
            <v>0</v>
          </cell>
          <cell r="DU71">
            <v>1061</v>
          </cell>
          <cell r="DV71">
            <v>0</v>
          </cell>
          <cell r="DW71">
            <v>0</v>
          </cell>
          <cell r="DX71">
            <v>0</v>
          </cell>
          <cell r="DY71">
            <v>0</v>
          </cell>
          <cell r="DZ71">
            <v>782342.48</v>
          </cell>
          <cell r="EA71">
            <v>253740.19</v>
          </cell>
          <cell r="EB71">
            <v>71252.22</v>
          </cell>
          <cell r="EC71">
            <v>2724.25</v>
          </cell>
          <cell r="ED71">
            <v>0</v>
          </cell>
          <cell r="EE71">
            <v>9487</v>
          </cell>
          <cell r="EF71">
            <v>0</v>
          </cell>
          <cell r="EG71">
            <v>111304.55</v>
          </cell>
          <cell r="EH71">
            <v>35489.57</v>
          </cell>
          <cell r="EI71">
            <v>8802</v>
          </cell>
          <cell r="EJ71">
            <v>0</v>
          </cell>
          <cell r="EK71">
            <v>0</v>
          </cell>
          <cell r="EL71">
            <v>898.77</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25793</v>
          </cell>
          <cell r="FQ71">
            <v>10484.719999999999</v>
          </cell>
          <cell r="FR71">
            <v>0</v>
          </cell>
          <cell r="FS71">
            <v>0</v>
          </cell>
          <cell r="FT71">
            <v>0</v>
          </cell>
          <cell r="FU71">
            <v>0</v>
          </cell>
          <cell r="FV71">
            <v>0</v>
          </cell>
          <cell r="FW71">
            <v>0</v>
          </cell>
          <cell r="FX71">
            <v>0</v>
          </cell>
          <cell r="FY71">
            <v>26435.79</v>
          </cell>
          <cell r="FZ71">
            <v>310.86</v>
          </cell>
          <cell r="GA71">
            <v>276196.87</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341226.2</v>
          </cell>
          <cell r="GS71">
            <v>69501.070000000007</v>
          </cell>
          <cell r="GT71">
            <v>19427.599999999999</v>
          </cell>
          <cell r="GU71">
            <v>81301.100000000006</v>
          </cell>
          <cell r="GV71">
            <v>0</v>
          </cell>
          <cell r="GW71">
            <v>1265</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609726</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10518209.109999999</v>
          </cell>
          <cell r="KF71">
            <v>3586085.8</v>
          </cell>
          <cell r="KG71">
            <v>1241228.27</v>
          </cell>
          <cell r="KH71">
            <v>926231.57</v>
          </cell>
          <cell r="KI71">
            <v>304969.61</v>
          </cell>
          <cell r="KJ71">
            <v>166382.25</v>
          </cell>
          <cell r="KK71">
            <v>609726</v>
          </cell>
        </row>
        <row r="72">
          <cell r="A72">
            <v>69</v>
          </cell>
          <cell r="B72">
            <v>1278</v>
          </cell>
          <cell r="C72" t="str">
            <v>Clinton Comm School District</v>
          </cell>
          <cell r="D72">
            <v>18782578.57</v>
          </cell>
          <cell r="E72">
            <v>6658456.8399999999</v>
          </cell>
          <cell r="F72">
            <v>4985594.1100000003</v>
          </cell>
          <cell r="G72">
            <v>725807.77</v>
          </cell>
          <cell r="H72">
            <v>911338.26</v>
          </cell>
          <cell r="I72">
            <v>20999.34</v>
          </cell>
          <cell r="J72">
            <v>1405.81</v>
          </cell>
          <cell r="K72">
            <v>87715.15</v>
          </cell>
          <cell r="L72">
            <v>39102.43</v>
          </cell>
          <cell r="M72">
            <v>336462.11</v>
          </cell>
          <cell r="N72">
            <v>200.94</v>
          </cell>
          <cell r="O72">
            <v>0</v>
          </cell>
          <cell r="P72">
            <v>0</v>
          </cell>
          <cell r="Q72">
            <v>0</v>
          </cell>
          <cell r="R72">
            <v>562955.96</v>
          </cell>
          <cell r="S72">
            <v>205330.8</v>
          </cell>
          <cell r="T72">
            <v>171.64</v>
          </cell>
          <cell r="U72">
            <v>6047.65</v>
          </cell>
          <cell r="V72">
            <v>0</v>
          </cell>
          <cell r="W72">
            <v>0</v>
          </cell>
          <cell r="X72">
            <v>0</v>
          </cell>
          <cell r="Y72">
            <v>400831.65</v>
          </cell>
          <cell r="Z72">
            <v>154137.60999999999</v>
          </cell>
          <cell r="AA72">
            <v>714.26</v>
          </cell>
          <cell r="AB72">
            <v>3768.25</v>
          </cell>
          <cell r="AC72">
            <v>6250</v>
          </cell>
          <cell r="AD72">
            <v>320</v>
          </cell>
          <cell r="AE72">
            <v>0</v>
          </cell>
          <cell r="AF72">
            <v>0</v>
          </cell>
          <cell r="AG72">
            <v>0</v>
          </cell>
          <cell r="AH72">
            <v>5635</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405762.47</v>
          </cell>
          <cell r="BP72">
            <v>114443.98</v>
          </cell>
          <cell r="BQ72">
            <v>156187.76</v>
          </cell>
          <cell r="BR72">
            <v>27911.02</v>
          </cell>
          <cell r="BS72">
            <v>0</v>
          </cell>
          <cell r="BT72">
            <v>13925.21</v>
          </cell>
          <cell r="BU72">
            <v>0</v>
          </cell>
          <cell r="BV72">
            <v>330013.90000000002</v>
          </cell>
          <cell r="BW72">
            <v>104313.57</v>
          </cell>
          <cell r="BX72">
            <v>84245.11</v>
          </cell>
          <cell r="BY72">
            <v>137811.87</v>
          </cell>
          <cell r="BZ72">
            <v>0</v>
          </cell>
          <cell r="CA72">
            <v>0</v>
          </cell>
          <cell r="CB72">
            <v>0</v>
          </cell>
          <cell r="CC72">
            <v>369067.49</v>
          </cell>
          <cell r="CD72">
            <v>118188.73</v>
          </cell>
          <cell r="CE72">
            <v>0</v>
          </cell>
          <cell r="CF72">
            <v>40777.699999999997</v>
          </cell>
          <cell r="CG72">
            <v>0</v>
          </cell>
          <cell r="CH72">
            <v>0</v>
          </cell>
          <cell r="CI72">
            <v>0</v>
          </cell>
          <cell r="CJ72">
            <v>0</v>
          </cell>
          <cell r="CK72">
            <v>0</v>
          </cell>
          <cell r="CL72">
            <v>900.35</v>
          </cell>
          <cell r="CM72">
            <v>0</v>
          </cell>
          <cell r="CN72">
            <v>0</v>
          </cell>
          <cell r="CO72">
            <v>0</v>
          </cell>
          <cell r="CP72">
            <v>0</v>
          </cell>
          <cell r="CQ72">
            <v>0</v>
          </cell>
          <cell r="CR72">
            <v>0</v>
          </cell>
          <cell r="CS72">
            <v>16705.5</v>
          </cell>
          <cell r="CT72">
            <v>0</v>
          </cell>
          <cell r="CU72">
            <v>0</v>
          </cell>
          <cell r="CV72">
            <v>0</v>
          </cell>
          <cell r="CW72">
            <v>0</v>
          </cell>
          <cell r="CX72">
            <v>0</v>
          </cell>
          <cell r="CY72">
            <v>0</v>
          </cell>
          <cell r="CZ72">
            <v>0</v>
          </cell>
          <cell r="DA72">
            <v>0</v>
          </cell>
          <cell r="DB72">
            <v>0</v>
          </cell>
          <cell r="DC72">
            <v>0</v>
          </cell>
          <cell r="DD72">
            <v>0</v>
          </cell>
          <cell r="DE72">
            <v>0</v>
          </cell>
          <cell r="DF72">
            <v>0</v>
          </cell>
          <cell r="DG72">
            <v>83544.800000000003</v>
          </cell>
          <cell r="DH72">
            <v>7061.47</v>
          </cell>
          <cell r="DI72">
            <v>0</v>
          </cell>
          <cell r="DJ72">
            <v>17563.25</v>
          </cell>
          <cell r="DK72">
            <v>0</v>
          </cell>
          <cell r="DL72">
            <v>354041</v>
          </cell>
          <cell r="DM72">
            <v>134495.82999999999</v>
          </cell>
          <cell r="DN72">
            <v>143755.21</v>
          </cell>
          <cell r="DO72">
            <v>9002.9599999999991</v>
          </cell>
          <cell r="DP72">
            <v>84700</v>
          </cell>
          <cell r="DQ72">
            <v>2246.36</v>
          </cell>
          <cell r="DR72">
            <v>0</v>
          </cell>
          <cell r="DS72">
            <v>0</v>
          </cell>
          <cell r="DT72">
            <v>0</v>
          </cell>
          <cell r="DU72">
            <v>4923.16</v>
          </cell>
          <cell r="DV72">
            <v>0</v>
          </cell>
          <cell r="DW72">
            <v>0</v>
          </cell>
          <cell r="DX72">
            <v>0</v>
          </cell>
          <cell r="DY72">
            <v>0</v>
          </cell>
          <cell r="DZ72">
            <v>1889679.06</v>
          </cell>
          <cell r="EA72">
            <v>651722.43999999994</v>
          </cell>
          <cell r="EB72">
            <v>38817.94</v>
          </cell>
          <cell r="EC72">
            <v>7601.81</v>
          </cell>
          <cell r="ED72">
            <v>0</v>
          </cell>
          <cell r="EE72">
            <v>938</v>
          </cell>
          <cell r="EF72">
            <v>0</v>
          </cell>
          <cell r="EG72">
            <v>296097.82</v>
          </cell>
          <cell r="EH72">
            <v>109229.64</v>
          </cell>
          <cell r="EI72">
            <v>53430.8</v>
          </cell>
          <cell r="EJ72">
            <v>6443.43</v>
          </cell>
          <cell r="EK72">
            <v>2829.29</v>
          </cell>
          <cell r="EL72">
            <v>2047.92</v>
          </cell>
          <cell r="EM72">
            <v>0</v>
          </cell>
          <cell r="EN72">
            <v>0</v>
          </cell>
          <cell r="EO72">
            <v>0</v>
          </cell>
          <cell r="EP72">
            <v>0</v>
          </cell>
          <cell r="EQ72">
            <v>0</v>
          </cell>
          <cell r="ER72">
            <v>0</v>
          </cell>
          <cell r="ES72">
            <v>0</v>
          </cell>
          <cell r="ET72">
            <v>0</v>
          </cell>
          <cell r="EU72">
            <v>0</v>
          </cell>
          <cell r="EV72">
            <v>0</v>
          </cell>
          <cell r="EW72">
            <v>19457.91</v>
          </cell>
          <cell r="EX72">
            <v>0</v>
          </cell>
          <cell r="EY72">
            <v>0</v>
          </cell>
          <cell r="EZ72">
            <v>0</v>
          </cell>
          <cell r="FA72">
            <v>0</v>
          </cell>
          <cell r="FB72">
            <v>0</v>
          </cell>
          <cell r="FC72">
            <v>0</v>
          </cell>
          <cell r="FD72">
            <v>22013.279999999999</v>
          </cell>
          <cell r="FE72">
            <v>0</v>
          </cell>
          <cell r="FF72">
            <v>0</v>
          </cell>
          <cell r="FG72">
            <v>0</v>
          </cell>
          <cell r="FH72">
            <v>0</v>
          </cell>
          <cell r="FI72">
            <v>0</v>
          </cell>
          <cell r="FJ72">
            <v>0</v>
          </cell>
          <cell r="FK72">
            <v>8952.07</v>
          </cell>
          <cell r="FL72">
            <v>0</v>
          </cell>
          <cell r="FM72">
            <v>0</v>
          </cell>
          <cell r="FN72">
            <v>0</v>
          </cell>
          <cell r="FO72">
            <v>0</v>
          </cell>
          <cell r="FP72">
            <v>115618.57</v>
          </cell>
          <cell r="FQ72">
            <v>52081.4</v>
          </cell>
          <cell r="FR72">
            <v>32103.1</v>
          </cell>
          <cell r="FS72">
            <v>11991.49</v>
          </cell>
          <cell r="FT72">
            <v>0</v>
          </cell>
          <cell r="FU72">
            <v>30</v>
          </cell>
          <cell r="FV72">
            <v>0</v>
          </cell>
          <cell r="FW72">
            <v>368329.39</v>
          </cell>
          <cell r="FX72">
            <v>150793.97</v>
          </cell>
          <cell r="FY72">
            <v>150059.09</v>
          </cell>
          <cell r="FZ72">
            <v>294041.15999999997</v>
          </cell>
          <cell r="GA72">
            <v>50693.63</v>
          </cell>
          <cell r="GB72">
            <v>0</v>
          </cell>
          <cell r="GC72">
            <v>0</v>
          </cell>
          <cell r="GD72">
            <v>77542.36</v>
          </cell>
          <cell r="GE72">
            <v>31866.79</v>
          </cell>
          <cell r="GF72">
            <v>0</v>
          </cell>
          <cell r="GG72">
            <v>0</v>
          </cell>
          <cell r="GH72">
            <v>0</v>
          </cell>
          <cell r="GI72">
            <v>0</v>
          </cell>
          <cell r="GJ72">
            <v>0</v>
          </cell>
          <cell r="GK72">
            <v>11671519.529999999</v>
          </cell>
          <cell r="GL72">
            <v>4311682.59</v>
          </cell>
          <cell r="GM72">
            <v>3123143.62</v>
          </cell>
          <cell r="GN72">
            <v>599319.89</v>
          </cell>
          <cell r="GO72">
            <v>824365.38</v>
          </cell>
          <cell r="GP72">
            <v>17278.400000000001</v>
          </cell>
          <cell r="GQ72">
            <v>1405.81</v>
          </cell>
          <cell r="GR72">
            <v>810698.76</v>
          </cell>
          <cell r="GS72">
            <v>180767.83</v>
          </cell>
          <cell r="GT72">
            <v>133777.45000000001</v>
          </cell>
          <cell r="GU72">
            <v>272026.38</v>
          </cell>
          <cell r="GV72">
            <v>142090.34</v>
          </cell>
          <cell r="GW72">
            <v>1730</v>
          </cell>
          <cell r="GX72">
            <v>-1405.81</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732.21</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1806604</v>
          </cell>
          <cell r="IV72">
            <v>0</v>
          </cell>
          <cell r="IW72">
            <v>0</v>
          </cell>
          <cell r="IX72">
            <v>0</v>
          </cell>
          <cell r="IY72">
            <v>0</v>
          </cell>
          <cell r="IZ72">
            <v>0</v>
          </cell>
          <cell r="JA72">
            <v>0</v>
          </cell>
          <cell r="JB72">
            <v>154314.4</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26479743.25</v>
          </cell>
          <cell r="KF72">
            <v>9413648.6300000008</v>
          </cell>
          <cell r="KG72">
            <v>6864285.1100000003</v>
          </cell>
          <cell r="KH72">
            <v>3175362.95</v>
          </cell>
          <cell r="KI72">
            <v>1354069.8</v>
          </cell>
          <cell r="KJ72">
            <v>62023.63</v>
          </cell>
          <cell r="KK72">
            <v>1960918.4</v>
          </cell>
        </row>
        <row r="73">
          <cell r="A73">
            <v>70</v>
          </cell>
          <cell r="B73">
            <v>1332</v>
          </cell>
          <cell r="C73" t="str">
            <v>Colfax-Mingo Comm School District</v>
          </cell>
          <cell r="D73">
            <v>4352477.2699999996</v>
          </cell>
          <cell r="E73">
            <v>1449515.88</v>
          </cell>
          <cell r="F73">
            <v>1062213.55</v>
          </cell>
          <cell r="G73">
            <v>155698.70000000001</v>
          </cell>
          <cell r="H73">
            <v>9858.49</v>
          </cell>
          <cell r="I73">
            <v>3341.78</v>
          </cell>
          <cell r="J73">
            <v>0</v>
          </cell>
          <cell r="K73">
            <v>0</v>
          </cell>
          <cell r="L73">
            <v>0</v>
          </cell>
          <cell r="M73">
            <v>0</v>
          </cell>
          <cell r="N73">
            <v>0</v>
          </cell>
          <cell r="O73">
            <v>0</v>
          </cell>
          <cell r="P73">
            <v>0</v>
          </cell>
          <cell r="Q73">
            <v>0</v>
          </cell>
          <cell r="R73">
            <v>182050.64</v>
          </cell>
          <cell r="S73">
            <v>78294.210000000006</v>
          </cell>
          <cell r="T73">
            <v>157.76</v>
          </cell>
          <cell r="U73">
            <v>20880.689999999999</v>
          </cell>
          <cell r="V73">
            <v>0</v>
          </cell>
          <cell r="W73">
            <v>0</v>
          </cell>
          <cell r="X73">
            <v>0</v>
          </cell>
          <cell r="Y73">
            <v>45128.97</v>
          </cell>
          <cell r="Z73">
            <v>16469.009999999998</v>
          </cell>
          <cell r="AA73">
            <v>178.56</v>
          </cell>
          <cell r="AB73">
            <v>2563.2800000000002</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86958.25</v>
          </cell>
          <cell r="BW73">
            <v>23668.89</v>
          </cell>
          <cell r="BX73">
            <v>0</v>
          </cell>
          <cell r="BY73">
            <v>1124.9000000000001</v>
          </cell>
          <cell r="BZ73">
            <v>0</v>
          </cell>
          <cell r="CA73">
            <v>3041.95</v>
          </cell>
          <cell r="CB73">
            <v>0</v>
          </cell>
          <cell r="CC73">
            <v>26279.99</v>
          </cell>
          <cell r="CD73">
            <v>4613.7299999999996</v>
          </cell>
          <cell r="CE73">
            <v>3605.86</v>
          </cell>
          <cell r="CF73">
            <v>2479.44</v>
          </cell>
          <cell r="CG73">
            <v>0</v>
          </cell>
          <cell r="CH73">
            <v>0</v>
          </cell>
          <cell r="CI73">
            <v>0</v>
          </cell>
          <cell r="CJ73">
            <v>0</v>
          </cell>
          <cell r="CK73">
            <v>0</v>
          </cell>
          <cell r="CL73">
            <v>5316.42</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4727.8999999999996</v>
          </cell>
          <cell r="DG73">
            <v>39871.5</v>
          </cell>
          <cell r="DH73">
            <v>2730.88</v>
          </cell>
          <cell r="DI73">
            <v>0</v>
          </cell>
          <cell r="DJ73">
            <v>11346.5</v>
          </cell>
          <cell r="DK73">
            <v>0</v>
          </cell>
          <cell r="DL73">
            <v>214104.25</v>
          </cell>
          <cell r="DM73">
            <v>61966.68</v>
          </cell>
          <cell r="DN73">
            <v>18878.68</v>
          </cell>
          <cell r="DO73">
            <v>2238.7399999999998</v>
          </cell>
          <cell r="DP73">
            <v>0</v>
          </cell>
          <cell r="DQ73">
            <v>1298</v>
          </cell>
          <cell r="DR73">
            <v>0</v>
          </cell>
          <cell r="DS73">
            <v>0</v>
          </cell>
          <cell r="DT73">
            <v>0</v>
          </cell>
          <cell r="DU73">
            <v>63577.440000000002</v>
          </cell>
          <cell r="DV73">
            <v>0</v>
          </cell>
          <cell r="DW73">
            <v>0</v>
          </cell>
          <cell r="DX73">
            <v>0</v>
          </cell>
          <cell r="DY73">
            <v>0</v>
          </cell>
          <cell r="DZ73">
            <v>290227.94</v>
          </cell>
          <cell r="EA73">
            <v>108599.61</v>
          </cell>
          <cell r="EB73">
            <v>11955.08</v>
          </cell>
          <cell r="EC73">
            <v>14212.7</v>
          </cell>
          <cell r="ED73">
            <v>0</v>
          </cell>
          <cell r="EE73">
            <v>2283</v>
          </cell>
          <cell r="EF73">
            <v>0</v>
          </cell>
          <cell r="EG73">
            <v>123506.73</v>
          </cell>
          <cell r="EH73">
            <v>40060.36</v>
          </cell>
          <cell r="EI73">
            <v>27600.68</v>
          </cell>
          <cell r="EJ73">
            <v>3091.38</v>
          </cell>
          <cell r="EK73">
            <v>0</v>
          </cell>
          <cell r="EL73">
            <v>0</v>
          </cell>
          <cell r="EM73">
            <v>0</v>
          </cell>
          <cell r="EN73">
            <v>0</v>
          </cell>
          <cell r="EO73">
            <v>0</v>
          </cell>
          <cell r="EP73">
            <v>0</v>
          </cell>
          <cell r="EQ73">
            <v>0</v>
          </cell>
          <cell r="ER73">
            <v>0</v>
          </cell>
          <cell r="ES73">
            <v>0</v>
          </cell>
          <cell r="ET73">
            <v>0</v>
          </cell>
          <cell r="EU73">
            <v>0</v>
          </cell>
          <cell r="EV73">
            <v>0</v>
          </cell>
          <cell r="EW73">
            <v>4057.2</v>
          </cell>
          <cell r="EX73">
            <v>0</v>
          </cell>
          <cell r="EY73">
            <v>0</v>
          </cell>
          <cell r="EZ73">
            <v>0</v>
          </cell>
          <cell r="FA73">
            <v>0</v>
          </cell>
          <cell r="FB73">
            <v>0</v>
          </cell>
          <cell r="FC73">
            <v>0</v>
          </cell>
          <cell r="FD73">
            <v>0</v>
          </cell>
          <cell r="FE73">
            <v>0</v>
          </cell>
          <cell r="FF73">
            <v>0</v>
          </cell>
          <cell r="FG73">
            <v>0</v>
          </cell>
          <cell r="FH73">
            <v>0</v>
          </cell>
          <cell r="FI73">
            <v>0</v>
          </cell>
          <cell r="FJ73">
            <v>0</v>
          </cell>
          <cell r="FK73">
            <v>3657.88</v>
          </cell>
          <cell r="FL73">
            <v>0</v>
          </cell>
          <cell r="FM73">
            <v>0</v>
          </cell>
          <cell r="FN73">
            <v>0</v>
          </cell>
          <cell r="FO73">
            <v>0</v>
          </cell>
          <cell r="FP73">
            <v>0</v>
          </cell>
          <cell r="FQ73">
            <v>0</v>
          </cell>
          <cell r="FR73">
            <v>787.5</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349224.65</v>
          </cell>
          <cell r="GL73">
            <v>92149.89</v>
          </cell>
          <cell r="GM73">
            <v>46514.02</v>
          </cell>
          <cell r="GN73">
            <v>25694.15</v>
          </cell>
          <cell r="GO73">
            <v>0</v>
          </cell>
          <cell r="GP73">
            <v>1556.95</v>
          </cell>
          <cell r="GQ73">
            <v>0</v>
          </cell>
          <cell r="GR73">
            <v>17124.52</v>
          </cell>
          <cell r="GS73">
            <v>3230.11</v>
          </cell>
          <cell r="GT73">
            <v>401897.72</v>
          </cell>
          <cell r="GU73">
            <v>49147.73</v>
          </cell>
          <cell r="GV73">
            <v>0</v>
          </cell>
          <cell r="GW73">
            <v>2167.84</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336433</v>
          </cell>
          <cell r="IV73">
            <v>0</v>
          </cell>
          <cell r="IW73">
            <v>0</v>
          </cell>
          <cell r="IX73">
            <v>0</v>
          </cell>
          <cell r="IY73">
            <v>0</v>
          </cell>
          <cell r="IZ73">
            <v>0</v>
          </cell>
          <cell r="JA73">
            <v>0</v>
          </cell>
          <cell r="JB73">
            <v>51481.24</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5638947.3099999996</v>
          </cell>
          <cell r="KF73">
            <v>1913095.52</v>
          </cell>
          <cell r="KG73">
            <v>1862482.74</v>
          </cell>
          <cell r="KH73">
            <v>526125.25</v>
          </cell>
          <cell r="KI73">
            <v>13261.29</v>
          </cell>
          <cell r="KJ73">
            <v>23980.33</v>
          </cell>
          <cell r="KK73">
            <v>387914.23999999999</v>
          </cell>
        </row>
        <row r="74">
          <cell r="A74">
            <v>71</v>
          </cell>
          <cell r="B74">
            <v>1337</v>
          </cell>
          <cell r="C74" t="str">
            <v>College Comm School District</v>
          </cell>
          <cell r="D74">
            <v>31685827.030000001</v>
          </cell>
          <cell r="E74">
            <v>8520915.3900000006</v>
          </cell>
          <cell r="F74">
            <v>3852950.81</v>
          </cell>
          <cell r="G74">
            <v>1676800.07</v>
          </cell>
          <cell r="H74">
            <v>4000</v>
          </cell>
          <cell r="I74">
            <v>17676.12</v>
          </cell>
          <cell r="J74">
            <v>0</v>
          </cell>
          <cell r="K74">
            <v>0</v>
          </cell>
          <cell r="L74">
            <v>0</v>
          </cell>
          <cell r="M74">
            <v>0</v>
          </cell>
          <cell r="N74">
            <v>0</v>
          </cell>
          <cell r="O74">
            <v>0</v>
          </cell>
          <cell r="P74">
            <v>0</v>
          </cell>
          <cell r="Q74">
            <v>0</v>
          </cell>
          <cell r="R74">
            <v>968660.43</v>
          </cell>
          <cell r="S74">
            <v>259608.13</v>
          </cell>
          <cell r="T74">
            <v>56.18</v>
          </cell>
          <cell r="U74">
            <v>2891.64</v>
          </cell>
          <cell r="V74">
            <v>0</v>
          </cell>
          <cell r="W74">
            <v>0</v>
          </cell>
          <cell r="X74">
            <v>0</v>
          </cell>
          <cell r="Y74">
            <v>314609.39</v>
          </cell>
          <cell r="Z74">
            <v>105692.01</v>
          </cell>
          <cell r="AA74">
            <v>51114.84</v>
          </cell>
          <cell r="AB74">
            <v>22959.85</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6500</v>
          </cell>
          <cell r="BR74">
            <v>0</v>
          </cell>
          <cell r="BS74">
            <v>0</v>
          </cell>
          <cell r="BT74">
            <v>0</v>
          </cell>
          <cell r="BU74">
            <v>0</v>
          </cell>
          <cell r="BV74">
            <v>1487800.76</v>
          </cell>
          <cell r="BW74">
            <v>373363.41</v>
          </cell>
          <cell r="BX74">
            <v>260053.21</v>
          </cell>
          <cell r="BY74">
            <v>83760.88</v>
          </cell>
          <cell r="BZ74">
            <v>0</v>
          </cell>
          <cell r="CA74">
            <v>0</v>
          </cell>
          <cell r="CB74">
            <v>0</v>
          </cell>
          <cell r="CC74">
            <v>759354.13</v>
          </cell>
          <cell r="CD74">
            <v>217856.93</v>
          </cell>
          <cell r="CE74">
            <v>0</v>
          </cell>
          <cell r="CF74">
            <v>73963.42</v>
          </cell>
          <cell r="CG74">
            <v>0</v>
          </cell>
          <cell r="CH74">
            <v>0</v>
          </cell>
          <cell r="CI74">
            <v>0</v>
          </cell>
          <cell r="CJ74">
            <v>222408.14</v>
          </cell>
          <cell r="CK74">
            <v>55348.56</v>
          </cell>
          <cell r="CL74">
            <v>821.81</v>
          </cell>
          <cell r="CM74">
            <v>122697.66</v>
          </cell>
          <cell r="CN74">
            <v>0</v>
          </cell>
          <cell r="CO74">
            <v>0</v>
          </cell>
          <cell r="CP74">
            <v>0</v>
          </cell>
          <cell r="CQ74">
            <v>0</v>
          </cell>
          <cell r="CR74">
            <v>0</v>
          </cell>
          <cell r="CS74">
            <v>69669.429999999993</v>
          </cell>
          <cell r="CT74">
            <v>19145.009999999998</v>
          </cell>
          <cell r="CU74">
            <v>0</v>
          </cell>
          <cell r="CV74">
            <v>0</v>
          </cell>
          <cell r="CW74">
            <v>0</v>
          </cell>
          <cell r="CX74">
            <v>0</v>
          </cell>
          <cell r="CY74">
            <v>0</v>
          </cell>
          <cell r="CZ74">
            <v>0</v>
          </cell>
          <cell r="DA74">
            <v>0</v>
          </cell>
          <cell r="DB74">
            <v>0</v>
          </cell>
          <cell r="DC74">
            <v>0</v>
          </cell>
          <cell r="DD74">
            <v>0</v>
          </cell>
          <cell r="DE74">
            <v>0</v>
          </cell>
          <cell r="DF74">
            <v>0</v>
          </cell>
          <cell r="DG74">
            <v>131347.29</v>
          </cell>
          <cell r="DH74">
            <v>7556.94</v>
          </cell>
          <cell r="DI74">
            <v>0</v>
          </cell>
          <cell r="DJ74">
            <v>26813.25</v>
          </cell>
          <cell r="DK74">
            <v>0</v>
          </cell>
          <cell r="DL74">
            <v>1462331.92</v>
          </cell>
          <cell r="DM74">
            <v>328327.32</v>
          </cell>
          <cell r="DN74">
            <v>34022.339999999997</v>
          </cell>
          <cell r="DO74">
            <v>15996.45</v>
          </cell>
          <cell r="DP74">
            <v>0</v>
          </cell>
          <cell r="DQ74">
            <v>282.44</v>
          </cell>
          <cell r="DR74">
            <v>0</v>
          </cell>
          <cell r="DS74">
            <v>0</v>
          </cell>
          <cell r="DT74">
            <v>0</v>
          </cell>
          <cell r="DU74">
            <v>3964</v>
          </cell>
          <cell r="DV74">
            <v>0</v>
          </cell>
          <cell r="DW74">
            <v>0</v>
          </cell>
          <cell r="DX74">
            <v>0</v>
          </cell>
          <cell r="DY74">
            <v>0</v>
          </cell>
          <cell r="DZ74">
            <v>2993883.4</v>
          </cell>
          <cell r="EA74">
            <v>759333.3</v>
          </cell>
          <cell r="EB74">
            <v>80471.27</v>
          </cell>
          <cell r="EC74">
            <v>13112.07</v>
          </cell>
          <cell r="ED74">
            <v>0</v>
          </cell>
          <cell r="EE74">
            <v>0</v>
          </cell>
          <cell r="EF74">
            <v>0</v>
          </cell>
          <cell r="EG74">
            <v>472102.14</v>
          </cell>
          <cell r="EH74">
            <v>206990.45</v>
          </cell>
          <cell r="EI74">
            <v>99180.65</v>
          </cell>
          <cell r="EJ74">
            <v>84003.520000000004</v>
          </cell>
          <cell r="EK74">
            <v>0</v>
          </cell>
          <cell r="EL74">
            <v>350</v>
          </cell>
          <cell r="EM74">
            <v>0</v>
          </cell>
          <cell r="EN74">
            <v>91420.56</v>
          </cell>
          <cell r="EO74">
            <v>29694.16</v>
          </cell>
          <cell r="EP74">
            <v>0</v>
          </cell>
          <cell r="EQ74">
            <v>4415.57</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198405.3</v>
          </cell>
          <cell r="FQ74">
            <v>48153.46</v>
          </cell>
          <cell r="FR74">
            <v>115232.18</v>
          </cell>
          <cell r="FS74">
            <v>38210.239999999998</v>
          </cell>
          <cell r="FT74">
            <v>0</v>
          </cell>
          <cell r="FU74">
            <v>1088</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4423.95</v>
          </cell>
          <cell r="GL74">
            <v>536.9</v>
          </cell>
          <cell r="GM74">
            <v>0</v>
          </cell>
          <cell r="GN74">
            <v>600.99</v>
          </cell>
          <cell r="GO74">
            <v>0</v>
          </cell>
          <cell r="GP74">
            <v>0</v>
          </cell>
          <cell r="GQ74">
            <v>0</v>
          </cell>
          <cell r="GR74">
            <v>1761804.24</v>
          </cell>
          <cell r="GS74">
            <v>328729.65000000002</v>
          </cell>
          <cell r="GT74">
            <v>133142.20000000001</v>
          </cell>
          <cell r="GU74">
            <v>487187.44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2481035</v>
          </cell>
          <cell r="IV74">
            <v>0</v>
          </cell>
          <cell r="IW74">
            <v>0</v>
          </cell>
          <cell r="IX74">
            <v>0</v>
          </cell>
          <cell r="IY74">
            <v>0</v>
          </cell>
          <cell r="IZ74">
            <v>0</v>
          </cell>
          <cell r="JA74">
            <v>0</v>
          </cell>
          <cell r="JB74">
            <v>15307.21</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44891517.409999996</v>
          </cell>
          <cell r="KF74">
            <v>12002403.58</v>
          </cell>
          <cell r="KG74">
            <v>5464407.8300000001</v>
          </cell>
          <cell r="KH74">
            <v>4709221.22</v>
          </cell>
          <cell r="KI74">
            <v>4666.96</v>
          </cell>
          <cell r="KJ74">
            <v>62744.81</v>
          </cell>
          <cell r="KK74">
            <v>2496342.21</v>
          </cell>
        </row>
        <row r="75">
          <cell r="A75">
            <v>72</v>
          </cell>
          <cell r="B75">
            <v>1350</v>
          </cell>
          <cell r="C75" t="str">
            <v>Collins-Maxwell Comm School District</v>
          </cell>
          <cell r="D75">
            <v>2403820.58</v>
          </cell>
          <cell r="E75">
            <v>733204.46</v>
          </cell>
          <cell r="F75">
            <v>717148.96</v>
          </cell>
          <cell r="G75">
            <v>327287.34999999998</v>
          </cell>
          <cell r="H75">
            <v>2409.29</v>
          </cell>
          <cell r="I75">
            <v>3645.28</v>
          </cell>
          <cell r="J75">
            <v>0</v>
          </cell>
          <cell r="K75">
            <v>0</v>
          </cell>
          <cell r="L75">
            <v>0</v>
          </cell>
          <cell r="M75">
            <v>0</v>
          </cell>
          <cell r="N75">
            <v>0</v>
          </cell>
          <cell r="O75">
            <v>0</v>
          </cell>
          <cell r="P75">
            <v>0</v>
          </cell>
          <cell r="Q75">
            <v>0</v>
          </cell>
          <cell r="R75">
            <v>46347.81</v>
          </cell>
          <cell r="S75">
            <v>11457.53</v>
          </cell>
          <cell r="T75">
            <v>40830</v>
          </cell>
          <cell r="U75">
            <v>157.82</v>
          </cell>
          <cell r="V75">
            <v>0</v>
          </cell>
          <cell r="W75">
            <v>0</v>
          </cell>
          <cell r="X75">
            <v>0</v>
          </cell>
          <cell r="Y75">
            <v>48468</v>
          </cell>
          <cell r="Z75">
            <v>16873.330000000002</v>
          </cell>
          <cell r="AA75">
            <v>488.63</v>
          </cell>
          <cell r="AB75">
            <v>2218.14</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17740.7</v>
          </cell>
          <cell r="BW75">
            <v>3067.76</v>
          </cell>
          <cell r="BX75">
            <v>1144.5</v>
          </cell>
          <cell r="BY75">
            <v>391.13</v>
          </cell>
          <cell r="BZ75">
            <v>0</v>
          </cell>
          <cell r="CA75">
            <v>0</v>
          </cell>
          <cell r="CB75">
            <v>0</v>
          </cell>
          <cell r="CC75">
            <v>16383.5</v>
          </cell>
          <cell r="CD75">
            <v>2815.75</v>
          </cell>
          <cell r="CE75">
            <v>3412.8</v>
          </cell>
          <cell r="CF75">
            <v>9.9700000000000006</v>
          </cell>
          <cell r="CG75">
            <v>0</v>
          </cell>
          <cell r="CH75">
            <v>0</v>
          </cell>
          <cell r="CI75">
            <v>0</v>
          </cell>
          <cell r="CJ75">
            <v>41132.61</v>
          </cell>
          <cell r="CK75">
            <v>11807.36</v>
          </cell>
          <cell r="CL75">
            <v>5729.73</v>
          </cell>
          <cell r="CM75">
            <v>2976.1</v>
          </cell>
          <cell r="CN75">
            <v>997.62</v>
          </cell>
          <cell r="CO75">
            <v>0</v>
          </cell>
          <cell r="CP75">
            <v>0</v>
          </cell>
          <cell r="CQ75">
            <v>0</v>
          </cell>
          <cell r="CR75">
            <v>0</v>
          </cell>
          <cell r="CS75">
            <v>3265.03</v>
          </cell>
          <cell r="CT75">
            <v>0</v>
          </cell>
          <cell r="CU75">
            <v>0</v>
          </cell>
          <cell r="CV75">
            <v>0</v>
          </cell>
          <cell r="CW75">
            <v>0</v>
          </cell>
          <cell r="CX75">
            <v>0</v>
          </cell>
          <cell r="CY75">
            <v>0</v>
          </cell>
          <cell r="CZ75">
            <v>0</v>
          </cell>
          <cell r="DA75">
            <v>0</v>
          </cell>
          <cell r="DB75">
            <v>0</v>
          </cell>
          <cell r="DC75">
            <v>0</v>
          </cell>
          <cell r="DD75">
            <v>0</v>
          </cell>
          <cell r="DE75">
            <v>0</v>
          </cell>
          <cell r="DF75">
            <v>1090.8499999999999</v>
          </cell>
          <cell r="DG75">
            <v>15089.18</v>
          </cell>
          <cell r="DH75">
            <v>593.01</v>
          </cell>
          <cell r="DI75">
            <v>0</v>
          </cell>
          <cell r="DJ75">
            <v>3903.3</v>
          </cell>
          <cell r="DK75">
            <v>0</v>
          </cell>
          <cell r="DL75">
            <v>148513</v>
          </cell>
          <cell r="DM75">
            <v>25137.33</v>
          </cell>
          <cell r="DN75">
            <v>0</v>
          </cell>
          <cell r="DO75">
            <v>424.35</v>
          </cell>
          <cell r="DP75">
            <v>0</v>
          </cell>
          <cell r="DQ75">
            <v>584</v>
          </cell>
          <cell r="DR75">
            <v>0</v>
          </cell>
          <cell r="DS75">
            <v>0</v>
          </cell>
          <cell r="DT75">
            <v>0</v>
          </cell>
          <cell r="DU75">
            <v>265</v>
          </cell>
          <cell r="DV75">
            <v>0</v>
          </cell>
          <cell r="DW75">
            <v>0</v>
          </cell>
          <cell r="DX75">
            <v>0</v>
          </cell>
          <cell r="DY75">
            <v>0</v>
          </cell>
          <cell r="DZ75">
            <v>258285.43</v>
          </cell>
          <cell r="EA75">
            <v>99762.46</v>
          </cell>
          <cell r="EB75">
            <v>0</v>
          </cell>
          <cell r="EC75">
            <v>2482.37</v>
          </cell>
          <cell r="ED75">
            <v>0</v>
          </cell>
          <cell r="EE75">
            <v>1971</v>
          </cell>
          <cell r="EF75">
            <v>0</v>
          </cell>
          <cell r="EG75">
            <v>85958.11</v>
          </cell>
          <cell r="EH75">
            <v>23186.080000000002</v>
          </cell>
          <cell r="EI75">
            <v>19641.47</v>
          </cell>
          <cell r="EJ75">
            <v>349.3</v>
          </cell>
          <cell r="EK75">
            <v>0</v>
          </cell>
          <cell r="EL75">
            <v>887.34</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175</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2403820.58</v>
          </cell>
          <cell r="GL75">
            <v>733204.46</v>
          </cell>
          <cell r="GM75">
            <v>717148.96</v>
          </cell>
          <cell r="GN75">
            <v>327287.34999999998</v>
          </cell>
          <cell r="GO75">
            <v>2409.29</v>
          </cell>
          <cell r="GP75">
            <v>3645.28</v>
          </cell>
          <cell r="GQ75">
            <v>0</v>
          </cell>
          <cell r="GR75">
            <v>92345.05</v>
          </cell>
          <cell r="GS75">
            <v>24946.7</v>
          </cell>
          <cell r="GT75">
            <v>11080.83</v>
          </cell>
          <cell r="GU75">
            <v>42975.64</v>
          </cell>
          <cell r="GV75">
            <v>0</v>
          </cell>
          <cell r="GW75">
            <v>2410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201291</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135941.32999999999</v>
          </cell>
          <cell r="KE75">
            <v>3306712.69</v>
          </cell>
          <cell r="KF75">
            <v>1008241.23</v>
          </cell>
          <cell r="KG75">
            <v>885382.91</v>
          </cell>
          <cell r="KH75">
            <v>548075.82999999996</v>
          </cell>
          <cell r="KI75">
            <v>12237.84</v>
          </cell>
          <cell r="KJ75">
            <v>14410.21</v>
          </cell>
          <cell r="KK75">
            <v>337232.33</v>
          </cell>
        </row>
        <row r="76">
          <cell r="A76">
            <v>73</v>
          </cell>
          <cell r="B76">
            <v>1359</v>
          </cell>
          <cell r="C76" t="str">
            <v>Colo-NESCO Comm School District</v>
          </cell>
          <cell r="D76">
            <v>2394513.38</v>
          </cell>
          <cell r="E76">
            <v>630578.56000000006</v>
          </cell>
          <cell r="F76">
            <v>1150784.52</v>
          </cell>
          <cell r="G76">
            <v>61285.59</v>
          </cell>
          <cell r="H76">
            <v>11714.2</v>
          </cell>
          <cell r="I76">
            <v>4037.93</v>
          </cell>
          <cell r="J76">
            <v>0</v>
          </cell>
          <cell r="K76">
            <v>69423.710000000006</v>
          </cell>
          <cell r="L76">
            <v>76.5</v>
          </cell>
          <cell r="M76">
            <v>0</v>
          </cell>
          <cell r="N76">
            <v>0</v>
          </cell>
          <cell r="O76">
            <v>0</v>
          </cell>
          <cell r="P76">
            <v>0</v>
          </cell>
          <cell r="Q76">
            <v>0</v>
          </cell>
          <cell r="R76">
            <v>4629.8999999999996</v>
          </cell>
          <cell r="S76">
            <v>1068.71</v>
          </cell>
          <cell r="T76">
            <v>6475</v>
          </cell>
          <cell r="U76">
            <v>0</v>
          </cell>
          <cell r="V76">
            <v>0</v>
          </cell>
          <cell r="W76">
            <v>0</v>
          </cell>
          <cell r="X76">
            <v>0</v>
          </cell>
          <cell r="Y76">
            <v>44108.89</v>
          </cell>
          <cell r="Z76">
            <v>7636.38</v>
          </cell>
          <cell r="AA76">
            <v>1127.28</v>
          </cell>
          <cell r="AB76">
            <v>931.68</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123262.33</v>
          </cell>
          <cell r="BW76">
            <v>27886.26</v>
          </cell>
          <cell r="BX76">
            <v>24582.5</v>
          </cell>
          <cell r="BY76">
            <v>24045.49</v>
          </cell>
          <cell r="BZ76">
            <v>0</v>
          </cell>
          <cell r="CA76">
            <v>62.5</v>
          </cell>
          <cell r="CB76">
            <v>0</v>
          </cell>
          <cell r="CC76">
            <v>12628.98</v>
          </cell>
          <cell r="CD76">
            <v>2166.36</v>
          </cell>
          <cell r="CE76">
            <v>0</v>
          </cell>
          <cell r="CF76">
            <v>2227.36</v>
          </cell>
          <cell r="CG76">
            <v>0</v>
          </cell>
          <cell r="CH76">
            <v>0</v>
          </cell>
          <cell r="CI76">
            <v>0</v>
          </cell>
          <cell r="CJ76">
            <v>1557.5</v>
          </cell>
          <cell r="CK76">
            <v>119.19</v>
          </cell>
          <cell r="CL76">
            <v>0</v>
          </cell>
          <cell r="CM76">
            <v>16081.86</v>
          </cell>
          <cell r="CN76">
            <v>14800</v>
          </cell>
          <cell r="CO76">
            <v>0</v>
          </cell>
          <cell r="CP76">
            <v>0</v>
          </cell>
          <cell r="CQ76">
            <v>0</v>
          </cell>
          <cell r="CR76">
            <v>0</v>
          </cell>
          <cell r="CS76">
            <v>2259.3000000000002</v>
          </cell>
          <cell r="CT76">
            <v>0</v>
          </cell>
          <cell r="CU76">
            <v>0</v>
          </cell>
          <cell r="CV76">
            <v>0</v>
          </cell>
          <cell r="CW76">
            <v>0</v>
          </cell>
          <cell r="CX76">
            <v>0</v>
          </cell>
          <cell r="CY76">
            <v>0</v>
          </cell>
          <cell r="CZ76">
            <v>0</v>
          </cell>
          <cell r="DA76">
            <v>0</v>
          </cell>
          <cell r="DB76">
            <v>0</v>
          </cell>
          <cell r="DC76">
            <v>0</v>
          </cell>
          <cell r="DD76">
            <v>0</v>
          </cell>
          <cell r="DE76">
            <v>0</v>
          </cell>
          <cell r="DF76">
            <v>0</v>
          </cell>
          <cell r="DG76">
            <v>22112.78</v>
          </cell>
          <cell r="DH76">
            <v>150.80000000000001</v>
          </cell>
          <cell r="DI76">
            <v>0</v>
          </cell>
          <cell r="DJ76">
            <v>5845.08</v>
          </cell>
          <cell r="DK76">
            <v>0</v>
          </cell>
          <cell r="DL76">
            <v>67500</v>
          </cell>
          <cell r="DM76">
            <v>23630.1</v>
          </cell>
          <cell r="DN76">
            <v>50</v>
          </cell>
          <cell r="DO76">
            <v>197.48</v>
          </cell>
          <cell r="DP76">
            <v>0</v>
          </cell>
          <cell r="DQ76">
            <v>0</v>
          </cell>
          <cell r="DR76">
            <v>0</v>
          </cell>
          <cell r="DS76">
            <v>0</v>
          </cell>
          <cell r="DT76">
            <v>0</v>
          </cell>
          <cell r="DU76">
            <v>464</v>
          </cell>
          <cell r="DV76">
            <v>0</v>
          </cell>
          <cell r="DW76">
            <v>0</v>
          </cell>
          <cell r="DX76">
            <v>0</v>
          </cell>
          <cell r="DY76">
            <v>0</v>
          </cell>
          <cell r="DZ76">
            <v>234132.96</v>
          </cell>
          <cell r="EA76">
            <v>88489.82</v>
          </cell>
          <cell r="EB76">
            <v>11141.25</v>
          </cell>
          <cell r="EC76">
            <v>804.67</v>
          </cell>
          <cell r="ED76">
            <v>1400</v>
          </cell>
          <cell r="EE76">
            <v>1672</v>
          </cell>
          <cell r="EF76">
            <v>0</v>
          </cell>
          <cell r="EG76">
            <v>30052.93</v>
          </cell>
          <cell r="EH76">
            <v>13523.59</v>
          </cell>
          <cell r="EI76">
            <v>76797.86</v>
          </cell>
          <cell r="EJ76">
            <v>313.39999999999998</v>
          </cell>
          <cell r="EK76">
            <v>0</v>
          </cell>
          <cell r="EL76">
            <v>14491.63</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878.22</v>
          </cell>
          <cell r="FS76">
            <v>0</v>
          </cell>
          <cell r="FT76">
            <v>0</v>
          </cell>
          <cell r="FU76">
            <v>0</v>
          </cell>
          <cell r="FV76">
            <v>0</v>
          </cell>
          <cell r="FW76">
            <v>0</v>
          </cell>
          <cell r="FX76">
            <v>0</v>
          </cell>
          <cell r="FY76">
            <v>35000</v>
          </cell>
          <cell r="FZ76">
            <v>0</v>
          </cell>
          <cell r="GA76">
            <v>0</v>
          </cell>
          <cell r="GB76">
            <v>0</v>
          </cell>
          <cell r="GC76">
            <v>0</v>
          </cell>
          <cell r="GD76">
            <v>0</v>
          </cell>
          <cell r="GE76">
            <v>0</v>
          </cell>
          <cell r="GF76">
            <v>0</v>
          </cell>
          <cell r="GG76">
            <v>0</v>
          </cell>
          <cell r="GH76">
            <v>0</v>
          </cell>
          <cell r="GI76">
            <v>143.01</v>
          </cell>
          <cell r="GJ76">
            <v>0</v>
          </cell>
          <cell r="GK76">
            <v>1799524.32</v>
          </cell>
          <cell r="GL76">
            <v>482682.85</v>
          </cell>
          <cell r="GM76">
            <v>1046260.65</v>
          </cell>
          <cell r="GN76">
            <v>42723.75</v>
          </cell>
          <cell r="GO76">
            <v>1469.93</v>
          </cell>
          <cell r="GP76">
            <v>3153.76</v>
          </cell>
          <cell r="GQ76">
            <v>0</v>
          </cell>
          <cell r="GR76">
            <v>144412.82999999999</v>
          </cell>
          <cell r="GS76">
            <v>27283.37</v>
          </cell>
          <cell r="GT76">
            <v>86132.26</v>
          </cell>
          <cell r="GU76">
            <v>56517.21</v>
          </cell>
          <cell r="GV76">
            <v>0</v>
          </cell>
          <cell r="GW76">
            <v>3373.55</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215823</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3134440.41</v>
          </cell>
          <cell r="KF76">
            <v>823507.44</v>
          </cell>
          <cell r="KG76">
            <v>1780294.59</v>
          </cell>
          <cell r="KH76">
            <v>330628.59000000003</v>
          </cell>
          <cell r="KI76">
            <v>27914.2</v>
          </cell>
          <cell r="KJ76">
            <v>30310.58</v>
          </cell>
          <cell r="KK76">
            <v>215823</v>
          </cell>
        </row>
        <row r="77">
          <cell r="A77">
            <v>74</v>
          </cell>
          <cell r="B77">
            <v>1368</v>
          </cell>
          <cell r="C77" t="str">
            <v>Columbus Comm School District</v>
          </cell>
          <cell r="D77">
            <v>3886296</v>
          </cell>
          <cell r="E77">
            <v>1227276.21</v>
          </cell>
          <cell r="F77">
            <v>1145174.01</v>
          </cell>
          <cell r="G77">
            <v>137268.49</v>
          </cell>
          <cell r="H77">
            <v>16717.72</v>
          </cell>
          <cell r="I77">
            <v>0</v>
          </cell>
          <cell r="J77">
            <v>0</v>
          </cell>
          <cell r="K77">
            <v>0</v>
          </cell>
          <cell r="L77">
            <v>0</v>
          </cell>
          <cell r="M77">
            <v>0</v>
          </cell>
          <cell r="N77">
            <v>0</v>
          </cell>
          <cell r="O77">
            <v>0</v>
          </cell>
          <cell r="P77">
            <v>0</v>
          </cell>
          <cell r="Q77">
            <v>0</v>
          </cell>
          <cell r="R77">
            <v>109867.25</v>
          </cell>
          <cell r="S77">
            <v>36849.949999999997</v>
          </cell>
          <cell r="T77">
            <v>14452</v>
          </cell>
          <cell r="U77">
            <v>351.49</v>
          </cell>
          <cell r="V77">
            <v>0</v>
          </cell>
          <cell r="W77">
            <v>0</v>
          </cell>
          <cell r="X77">
            <v>0</v>
          </cell>
          <cell r="Y77">
            <v>46307.91</v>
          </cell>
          <cell r="Z77">
            <v>15074.47</v>
          </cell>
          <cell r="AA77">
            <v>175</v>
          </cell>
          <cell r="AB77">
            <v>621.36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10761.28</v>
          </cell>
          <cell r="BS77">
            <v>0</v>
          </cell>
          <cell r="BT77">
            <v>0</v>
          </cell>
          <cell r="BU77">
            <v>0</v>
          </cell>
          <cell r="BV77">
            <v>23743.17</v>
          </cell>
          <cell r="BW77">
            <v>4057.71</v>
          </cell>
          <cell r="BX77">
            <v>3745.49</v>
          </cell>
          <cell r="BY77">
            <v>1979.5</v>
          </cell>
          <cell r="BZ77">
            <v>0</v>
          </cell>
          <cell r="CA77">
            <v>0</v>
          </cell>
          <cell r="CB77">
            <v>0</v>
          </cell>
          <cell r="CC77">
            <v>39740.5</v>
          </cell>
          <cell r="CD77">
            <v>14244.28</v>
          </cell>
          <cell r="CE77">
            <v>0</v>
          </cell>
          <cell r="CF77">
            <v>2679.22</v>
          </cell>
          <cell r="CG77">
            <v>0</v>
          </cell>
          <cell r="CH77">
            <v>0</v>
          </cell>
          <cell r="CI77">
            <v>0</v>
          </cell>
          <cell r="CJ77">
            <v>106724.33</v>
          </cell>
          <cell r="CK77">
            <v>33021.279999999999</v>
          </cell>
          <cell r="CL77">
            <v>1236.1500000000001</v>
          </cell>
          <cell r="CM77">
            <v>2115.9299999999998</v>
          </cell>
          <cell r="CN77">
            <v>58761.14</v>
          </cell>
          <cell r="CO77">
            <v>0</v>
          </cell>
          <cell r="CP77">
            <v>0</v>
          </cell>
          <cell r="CQ77">
            <v>0</v>
          </cell>
          <cell r="CR77">
            <v>0</v>
          </cell>
          <cell r="CS77">
            <v>0</v>
          </cell>
          <cell r="CT77">
            <v>0</v>
          </cell>
          <cell r="CU77">
            <v>0</v>
          </cell>
          <cell r="CV77">
            <v>0</v>
          </cell>
          <cell r="CW77">
            <v>0</v>
          </cell>
          <cell r="CX77">
            <v>0</v>
          </cell>
          <cell r="CY77">
            <v>285</v>
          </cell>
          <cell r="CZ77">
            <v>0</v>
          </cell>
          <cell r="DA77">
            <v>0</v>
          </cell>
          <cell r="DB77">
            <v>0</v>
          </cell>
          <cell r="DC77">
            <v>0</v>
          </cell>
          <cell r="DD77">
            <v>0</v>
          </cell>
          <cell r="DE77">
            <v>0</v>
          </cell>
          <cell r="DF77">
            <v>0</v>
          </cell>
          <cell r="DG77">
            <v>19205.07</v>
          </cell>
          <cell r="DH77">
            <v>327.54000000000002</v>
          </cell>
          <cell r="DI77">
            <v>0</v>
          </cell>
          <cell r="DJ77">
            <v>6265</v>
          </cell>
          <cell r="DK77">
            <v>0</v>
          </cell>
          <cell r="DL77">
            <v>58460.93</v>
          </cell>
          <cell r="DM77">
            <v>13689.53</v>
          </cell>
          <cell r="DN77">
            <v>26586.63</v>
          </cell>
          <cell r="DO77">
            <v>6.49</v>
          </cell>
          <cell r="DP77">
            <v>0</v>
          </cell>
          <cell r="DQ77">
            <v>0</v>
          </cell>
          <cell r="DR77">
            <v>0</v>
          </cell>
          <cell r="DS77">
            <v>0</v>
          </cell>
          <cell r="DT77">
            <v>0</v>
          </cell>
          <cell r="DU77">
            <v>547</v>
          </cell>
          <cell r="DV77">
            <v>0</v>
          </cell>
          <cell r="DW77">
            <v>0</v>
          </cell>
          <cell r="DX77">
            <v>0</v>
          </cell>
          <cell r="DY77">
            <v>0</v>
          </cell>
          <cell r="DZ77">
            <v>229534.82</v>
          </cell>
          <cell r="EA77">
            <v>74138.98</v>
          </cell>
          <cell r="EB77">
            <v>386.35</v>
          </cell>
          <cell r="EC77">
            <v>13.7</v>
          </cell>
          <cell r="ED77">
            <v>0</v>
          </cell>
          <cell r="EE77">
            <v>350</v>
          </cell>
          <cell r="EF77">
            <v>0</v>
          </cell>
          <cell r="EG77">
            <v>106094.1</v>
          </cell>
          <cell r="EH77">
            <v>33399.06</v>
          </cell>
          <cell r="EI77">
            <v>4927.18</v>
          </cell>
          <cell r="EJ77">
            <v>428.79</v>
          </cell>
          <cell r="EK77">
            <v>0</v>
          </cell>
          <cell r="EL77">
            <v>202.51</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3000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364770.22</v>
          </cell>
          <cell r="GL77">
            <v>114226.16</v>
          </cell>
          <cell r="GM77">
            <v>6983.87</v>
          </cell>
          <cell r="GN77">
            <v>3275.45</v>
          </cell>
          <cell r="GO77">
            <v>0</v>
          </cell>
          <cell r="GP77">
            <v>0</v>
          </cell>
          <cell r="GQ77">
            <v>0</v>
          </cell>
          <cell r="GR77">
            <v>178103.96</v>
          </cell>
          <cell r="GS77">
            <v>25849.75</v>
          </cell>
          <cell r="GT77">
            <v>70500.259999999995</v>
          </cell>
          <cell r="GU77">
            <v>59538.7</v>
          </cell>
          <cell r="GV77">
            <v>491.03</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2622.99</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370165</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4855723.8</v>
          </cell>
          <cell r="KF77">
            <v>1497556.43</v>
          </cell>
          <cell r="KG77">
            <v>2004047.48</v>
          </cell>
          <cell r="KH77">
            <v>586027.18000000005</v>
          </cell>
          <cell r="KI77">
            <v>75969.89</v>
          </cell>
          <cell r="KJ77">
            <v>6817.51</v>
          </cell>
          <cell r="KK77">
            <v>370165</v>
          </cell>
        </row>
        <row r="78">
          <cell r="A78">
            <v>75</v>
          </cell>
          <cell r="B78">
            <v>1413</v>
          </cell>
          <cell r="C78" t="str">
            <v>Coon Rapids-Bayard Comm School District</v>
          </cell>
          <cell r="D78">
            <v>2570279.4300000002</v>
          </cell>
          <cell r="E78">
            <v>736143.89</v>
          </cell>
          <cell r="F78">
            <v>559893.24</v>
          </cell>
          <cell r="G78">
            <v>135379.46</v>
          </cell>
          <cell r="H78">
            <v>5277.45</v>
          </cell>
          <cell r="I78">
            <v>848</v>
          </cell>
          <cell r="J78">
            <v>0</v>
          </cell>
          <cell r="K78">
            <v>0</v>
          </cell>
          <cell r="L78">
            <v>0</v>
          </cell>
          <cell r="M78">
            <v>70355.62</v>
          </cell>
          <cell r="N78">
            <v>0</v>
          </cell>
          <cell r="O78">
            <v>0</v>
          </cell>
          <cell r="P78">
            <v>0</v>
          </cell>
          <cell r="Q78">
            <v>0</v>
          </cell>
          <cell r="R78">
            <v>40357.83</v>
          </cell>
          <cell r="S78">
            <v>6719.79</v>
          </cell>
          <cell r="T78">
            <v>0</v>
          </cell>
          <cell r="U78">
            <v>0</v>
          </cell>
          <cell r="V78">
            <v>0</v>
          </cell>
          <cell r="W78">
            <v>0</v>
          </cell>
          <cell r="X78">
            <v>0</v>
          </cell>
          <cell r="Y78">
            <v>39011.22</v>
          </cell>
          <cell r="Z78">
            <v>13745.39</v>
          </cell>
          <cell r="AA78">
            <v>8996.7900000000009</v>
          </cell>
          <cell r="AB78">
            <v>964.64</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60388.17</v>
          </cell>
          <cell r="BW78">
            <v>10402.049999999999</v>
          </cell>
          <cell r="BX78">
            <v>0</v>
          </cell>
          <cell r="BY78">
            <v>0</v>
          </cell>
          <cell r="BZ78">
            <v>0</v>
          </cell>
          <cell r="CA78">
            <v>0</v>
          </cell>
          <cell r="CB78">
            <v>0</v>
          </cell>
          <cell r="CC78">
            <v>23520.61</v>
          </cell>
          <cell r="CD78">
            <v>4019.69</v>
          </cell>
          <cell r="CE78">
            <v>560</v>
          </cell>
          <cell r="CF78">
            <v>1840.9</v>
          </cell>
          <cell r="CG78">
            <v>0</v>
          </cell>
          <cell r="CH78">
            <v>0</v>
          </cell>
          <cell r="CI78">
            <v>0</v>
          </cell>
          <cell r="CJ78">
            <v>0</v>
          </cell>
          <cell r="CK78">
            <v>0</v>
          </cell>
          <cell r="CL78">
            <v>10817.14</v>
          </cell>
          <cell r="CM78">
            <v>3569.25</v>
          </cell>
          <cell r="CN78">
            <v>107335.74</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21740.240000000002</v>
          </cell>
          <cell r="DH78">
            <v>485.84</v>
          </cell>
          <cell r="DI78">
            <v>0</v>
          </cell>
          <cell r="DJ78">
            <v>3410.2</v>
          </cell>
          <cell r="DK78">
            <v>0</v>
          </cell>
          <cell r="DL78">
            <v>0</v>
          </cell>
          <cell r="DM78">
            <v>0</v>
          </cell>
          <cell r="DN78">
            <v>82446.36</v>
          </cell>
          <cell r="DO78">
            <v>0</v>
          </cell>
          <cell r="DP78">
            <v>0</v>
          </cell>
          <cell r="DQ78">
            <v>1113.75</v>
          </cell>
          <cell r="DR78">
            <v>0</v>
          </cell>
          <cell r="DS78">
            <v>0</v>
          </cell>
          <cell r="DT78">
            <v>0</v>
          </cell>
          <cell r="DU78">
            <v>348</v>
          </cell>
          <cell r="DV78">
            <v>0</v>
          </cell>
          <cell r="DW78">
            <v>0</v>
          </cell>
          <cell r="DX78">
            <v>0</v>
          </cell>
          <cell r="DY78">
            <v>0</v>
          </cell>
          <cell r="DZ78">
            <v>163255.31</v>
          </cell>
          <cell r="EA78">
            <v>56069.73</v>
          </cell>
          <cell r="EB78">
            <v>610</v>
          </cell>
          <cell r="EC78">
            <v>905.45</v>
          </cell>
          <cell r="ED78">
            <v>0</v>
          </cell>
          <cell r="EE78">
            <v>584</v>
          </cell>
          <cell r="EF78">
            <v>0</v>
          </cell>
          <cell r="EG78">
            <v>58500</v>
          </cell>
          <cell r="EH78">
            <v>16919.04</v>
          </cell>
          <cell r="EI78">
            <v>24228.13</v>
          </cell>
          <cell r="EJ78">
            <v>308.88</v>
          </cell>
          <cell r="EK78">
            <v>0</v>
          </cell>
          <cell r="EL78">
            <v>232.62</v>
          </cell>
          <cell r="EM78">
            <v>0</v>
          </cell>
          <cell r="EN78">
            <v>0</v>
          </cell>
          <cell r="EO78">
            <v>0</v>
          </cell>
          <cell r="EP78">
            <v>0</v>
          </cell>
          <cell r="EQ78">
            <v>0</v>
          </cell>
          <cell r="ER78">
            <v>0</v>
          </cell>
          <cell r="ES78">
            <v>0</v>
          </cell>
          <cell r="ET78">
            <v>0</v>
          </cell>
          <cell r="EU78">
            <v>0</v>
          </cell>
          <cell r="EV78">
            <v>0</v>
          </cell>
          <cell r="EW78">
            <v>76779.539999999994</v>
          </cell>
          <cell r="EX78">
            <v>0</v>
          </cell>
          <cell r="EY78">
            <v>0</v>
          </cell>
          <cell r="EZ78">
            <v>0</v>
          </cell>
          <cell r="FA78">
            <v>0</v>
          </cell>
          <cell r="FB78">
            <v>0</v>
          </cell>
          <cell r="FC78">
            <v>0</v>
          </cell>
          <cell r="FD78">
            <v>0</v>
          </cell>
          <cell r="FE78">
            <v>0</v>
          </cell>
          <cell r="FF78">
            <v>0</v>
          </cell>
          <cell r="FG78">
            <v>0</v>
          </cell>
          <cell r="FH78">
            <v>0</v>
          </cell>
          <cell r="FI78">
            <v>0</v>
          </cell>
          <cell r="FJ78">
            <v>0</v>
          </cell>
          <cell r="FK78">
            <v>8441.32</v>
          </cell>
          <cell r="FL78">
            <v>0</v>
          </cell>
          <cell r="FM78">
            <v>0</v>
          </cell>
          <cell r="FN78">
            <v>0</v>
          </cell>
          <cell r="FO78">
            <v>0</v>
          </cell>
          <cell r="FP78">
            <v>0</v>
          </cell>
          <cell r="FQ78">
            <v>0</v>
          </cell>
          <cell r="FR78">
            <v>11226.1</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124623.76</v>
          </cell>
          <cell r="GS78">
            <v>31011.21</v>
          </cell>
          <cell r="GT78">
            <v>86552.81</v>
          </cell>
          <cell r="GU78">
            <v>49215.4</v>
          </cell>
          <cell r="GV78">
            <v>105632</v>
          </cell>
          <cell r="GW78">
            <v>165</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192688</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3170626.64</v>
          </cell>
          <cell r="KF78">
            <v>901748.34</v>
          </cell>
          <cell r="KG78">
            <v>1094702.97</v>
          </cell>
          <cell r="KH78">
            <v>330731.24</v>
          </cell>
          <cell r="KI78">
            <v>218245.19</v>
          </cell>
          <cell r="KJ78">
            <v>6353.57</v>
          </cell>
          <cell r="KK78">
            <v>192688</v>
          </cell>
        </row>
        <row r="79">
          <cell r="A79">
            <v>76</v>
          </cell>
          <cell r="B79">
            <v>1431</v>
          </cell>
          <cell r="C79" t="str">
            <v>Corning Comm School District</v>
          </cell>
          <cell r="D79">
            <v>2639039.0499999998</v>
          </cell>
          <cell r="E79">
            <v>889919.43</v>
          </cell>
          <cell r="F79">
            <v>854051.85</v>
          </cell>
          <cell r="G79">
            <v>90022.73</v>
          </cell>
          <cell r="H79">
            <v>0</v>
          </cell>
          <cell r="I79">
            <v>63192.42</v>
          </cell>
          <cell r="J79">
            <v>0</v>
          </cell>
          <cell r="K79">
            <v>0</v>
          </cell>
          <cell r="L79">
            <v>0</v>
          </cell>
          <cell r="M79">
            <v>0</v>
          </cell>
          <cell r="N79">
            <v>0</v>
          </cell>
          <cell r="O79">
            <v>0</v>
          </cell>
          <cell r="P79">
            <v>0</v>
          </cell>
          <cell r="Q79">
            <v>0</v>
          </cell>
          <cell r="R79">
            <v>33904.379999999997</v>
          </cell>
          <cell r="S79">
            <v>10588.07</v>
          </cell>
          <cell r="T79">
            <v>0</v>
          </cell>
          <cell r="U79">
            <v>180.29</v>
          </cell>
          <cell r="V79">
            <v>0</v>
          </cell>
          <cell r="W79">
            <v>0</v>
          </cell>
          <cell r="X79">
            <v>0</v>
          </cell>
          <cell r="Y79">
            <v>22742.32</v>
          </cell>
          <cell r="Z79">
            <v>8596.7999999999993</v>
          </cell>
          <cell r="AA79">
            <v>0</v>
          </cell>
          <cell r="AB79">
            <v>2163.83</v>
          </cell>
          <cell r="AC79">
            <v>15160</v>
          </cell>
          <cell r="AD79">
            <v>1746.55</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132862.78</v>
          </cell>
          <cell r="BW79">
            <v>7602.97</v>
          </cell>
          <cell r="BX79">
            <v>28.88</v>
          </cell>
          <cell r="BY79">
            <v>0</v>
          </cell>
          <cell r="BZ79">
            <v>0</v>
          </cell>
          <cell r="CA79">
            <v>0</v>
          </cell>
          <cell r="CB79">
            <v>0</v>
          </cell>
          <cell r="CC79">
            <v>22550.560000000001</v>
          </cell>
          <cell r="CD79">
            <v>8036.99</v>
          </cell>
          <cell r="CE79">
            <v>0</v>
          </cell>
          <cell r="CF79">
            <v>1092.3</v>
          </cell>
          <cell r="CG79">
            <v>0</v>
          </cell>
          <cell r="CH79">
            <v>0</v>
          </cell>
          <cell r="CI79">
            <v>0</v>
          </cell>
          <cell r="CJ79">
            <v>62500</v>
          </cell>
          <cell r="CK79">
            <v>18770.669999999998</v>
          </cell>
          <cell r="CL79">
            <v>0</v>
          </cell>
          <cell r="CM79">
            <v>14719.03</v>
          </cell>
          <cell r="CN79">
            <v>72952.47</v>
          </cell>
          <cell r="CO79">
            <v>428.37</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22858.560000000001</v>
          </cell>
          <cell r="DH79">
            <v>676.46</v>
          </cell>
          <cell r="DI79">
            <v>0</v>
          </cell>
          <cell r="DJ79">
            <v>6833.6</v>
          </cell>
          <cell r="DK79">
            <v>0</v>
          </cell>
          <cell r="DL79">
            <v>166000</v>
          </cell>
          <cell r="DM79">
            <v>60577.120000000003</v>
          </cell>
          <cell r="DN79">
            <v>6309.86</v>
          </cell>
          <cell r="DO79">
            <v>126.88</v>
          </cell>
          <cell r="DP79">
            <v>0</v>
          </cell>
          <cell r="DQ79">
            <v>803.12</v>
          </cell>
          <cell r="DR79">
            <v>0</v>
          </cell>
          <cell r="DS79">
            <v>0</v>
          </cell>
          <cell r="DT79">
            <v>0</v>
          </cell>
          <cell r="DU79">
            <v>431</v>
          </cell>
          <cell r="DV79">
            <v>0</v>
          </cell>
          <cell r="DW79">
            <v>0</v>
          </cell>
          <cell r="DX79">
            <v>0</v>
          </cell>
          <cell r="DY79">
            <v>0</v>
          </cell>
          <cell r="DZ79">
            <v>207265.11</v>
          </cell>
          <cell r="EA79">
            <v>116482.98</v>
          </cell>
          <cell r="EB79">
            <v>17965.03</v>
          </cell>
          <cell r="EC79">
            <v>10498.55</v>
          </cell>
          <cell r="ED79">
            <v>0</v>
          </cell>
          <cell r="EE79">
            <v>1226.7</v>
          </cell>
          <cell r="EF79">
            <v>0</v>
          </cell>
          <cell r="EG79">
            <v>65500</v>
          </cell>
          <cell r="EH79">
            <v>30366.31</v>
          </cell>
          <cell r="EI79">
            <v>22019.73</v>
          </cell>
          <cell r="EJ79">
            <v>1202.57</v>
          </cell>
          <cell r="EK79">
            <v>0</v>
          </cell>
          <cell r="EL79">
            <v>1139.98</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386.75</v>
          </cell>
          <cell r="GG79">
            <v>0</v>
          </cell>
          <cell r="GH79">
            <v>0</v>
          </cell>
          <cell r="GI79">
            <v>0</v>
          </cell>
          <cell r="GJ79">
            <v>0</v>
          </cell>
          <cell r="GK79">
            <v>0</v>
          </cell>
          <cell r="GL79">
            <v>0</v>
          </cell>
          <cell r="GM79">
            <v>0</v>
          </cell>
          <cell r="GN79">
            <v>0</v>
          </cell>
          <cell r="GO79">
            <v>0</v>
          </cell>
          <cell r="GP79">
            <v>0</v>
          </cell>
          <cell r="GQ79">
            <v>0</v>
          </cell>
          <cell r="GR79">
            <v>193817.68</v>
          </cell>
          <cell r="GS79">
            <v>43141.97</v>
          </cell>
          <cell r="GT79">
            <v>74804.11</v>
          </cell>
          <cell r="GU79">
            <v>102429.5</v>
          </cell>
          <cell r="GV79">
            <v>0</v>
          </cell>
          <cell r="GW79">
            <v>3010.05</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190263</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3729849.78</v>
          </cell>
          <cell r="KF79">
            <v>1262505</v>
          </cell>
          <cell r="KG79">
            <v>1161893.0900000001</v>
          </cell>
          <cell r="KH79">
            <v>454569.19</v>
          </cell>
          <cell r="KI79">
            <v>104092.76</v>
          </cell>
          <cell r="KJ79">
            <v>79246.14</v>
          </cell>
          <cell r="KK79">
            <v>190263</v>
          </cell>
        </row>
        <row r="80">
          <cell r="A80">
            <v>77</v>
          </cell>
          <cell r="B80">
            <v>1476</v>
          </cell>
          <cell r="C80" t="str">
            <v>Council Bluffs Comm School District</v>
          </cell>
          <cell r="D80">
            <v>51337420.789999999</v>
          </cell>
          <cell r="E80">
            <v>16620165.220000001</v>
          </cell>
          <cell r="F80">
            <v>13160588.859999999</v>
          </cell>
          <cell r="G80">
            <v>3456992.07</v>
          </cell>
          <cell r="H80">
            <v>1948107.7</v>
          </cell>
          <cell r="I80">
            <v>89109.94</v>
          </cell>
          <cell r="J80">
            <v>0</v>
          </cell>
          <cell r="K80">
            <v>939654.19</v>
          </cell>
          <cell r="L80">
            <v>284719.71000000002</v>
          </cell>
          <cell r="M80">
            <v>916272.25</v>
          </cell>
          <cell r="N80">
            <v>103091.27</v>
          </cell>
          <cell r="O80">
            <v>7674</v>
          </cell>
          <cell r="P80">
            <v>850</v>
          </cell>
          <cell r="Q80">
            <v>0</v>
          </cell>
          <cell r="R80">
            <v>2529648.2999999998</v>
          </cell>
          <cell r="S80">
            <v>747493.54</v>
          </cell>
          <cell r="T80">
            <v>19826.87</v>
          </cell>
          <cell r="U80">
            <v>5249.11</v>
          </cell>
          <cell r="V80">
            <v>0</v>
          </cell>
          <cell r="W80">
            <v>0</v>
          </cell>
          <cell r="X80">
            <v>0</v>
          </cell>
          <cell r="Y80">
            <v>508580.5</v>
          </cell>
          <cell r="Z80">
            <v>212212.55</v>
          </cell>
          <cell r="AA80">
            <v>2706.84</v>
          </cell>
          <cell r="AB80">
            <v>12793.96</v>
          </cell>
          <cell r="AC80">
            <v>0</v>
          </cell>
          <cell r="AD80">
            <v>0</v>
          </cell>
          <cell r="AE80">
            <v>0</v>
          </cell>
          <cell r="AF80">
            <v>52665.73</v>
          </cell>
          <cell r="AG80">
            <v>18004.080000000002</v>
          </cell>
          <cell r="AH80">
            <v>0</v>
          </cell>
          <cell r="AI80">
            <v>80.94</v>
          </cell>
          <cell r="AJ80">
            <v>0</v>
          </cell>
          <cell r="AK80">
            <v>0</v>
          </cell>
          <cell r="AL80">
            <v>0</v>
          </cell>
          <cell r="AM80">
            <v>34157.83</v>
          </cell>
          <cell r="AN80">
            <v>5874.54</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309605.15999999997</v>
          </cell>
          <cell r="BP80">
            <v>84987.42</v>
          </cell>
          <cell r="BQ80">
            <v>1212.8599999999999</v>
          </cell>
          <cell r="BR80">
            <v>0</v>
          </cell>
          <cell r="BS80">
            <v>0</v>
          </cell>
          <cell r="BT80">
            <v>0</v>
          </cell>
          <cell r="BU80">
            <v>0</v>
          </cell>
          <cell r="BV80">
            <v>2834763.75</v>
          </cell>
          <cell r="BW80">
            <v>733209.04</v>
          </cell>
          <cell r="BX80">
            <v>460080.13</v>
          </cell>
          <cell r="BY80">
            <v>165252.35</v>
          </cell>
          <cell r="BZ80">
            <v>0</v>
          </cell>
          <cell r="CA80">
            <v>1142.4000000000001</v>
          </cell>
          <cell r="CB80">
            <v>0</v>
          </cell>
          <cell r="CC80">
            <v>378205.95</v>
          </cell>
          <cell r="CD80">
            <v>174517</v>
          </cell>
          <cell r="CE80">
            <v>625.70000000000005</v>
          </cell>
          <cell r="CF80">
            <v>61890.2</v>
          </cell>
          <cell r="CG80">
            <v>0</v>
          </cell>
          <cell r="CH80">
            <v>0</v>
          </cell>
          <cell r="CI80">
            <v>0</v>
          </cell>
          <cell r="CJ80">
            <v>0</v>
          </cell>
          <cell r="CK80">
            <v>0</v>
          </cell>
          <cell r="CL80">
            <v>4612.82</v>
          </cell>
          <cell r="CM80">
            <v>263753.7</v>
          </cell>
          <cell r="CN80">
            <v>169325.77</v>
          </cell>
          <cell r="CO80">
            <v>0</v>
          </cell>
          <cell r="CP80">
            <v>0</v>
          </cell>
          <cell r="CQ80">
            <v>0</v>
          </cell>
          <cell r="CR80">
            <v>0</v>
          </cell>
          <cell r="CS80">
            <v>1001</v>
          </cell>
          <cell r="CT80">
            <v>0</v>
          </cell>
          <cell r="CU80">
            <v>0</v>
          </cell>
          <cell r="CV80">
            <v>0</v>
          </cell>
          <cell r="CW80">
            <v>0</v>
          </cell>
          <cell r="CX80">
            <v>0</v>
          </cell>
          <cell r="CY80">
            <v>0</v>
          </cell>
          <cell r="CZ80">
            <v>0</v>
          </cell>
          <cell r="DA80">
            <v>0</v>
          </cell>
          <cell r="DB80">
            <v>0</v>
          </cell>
          <cell r="DC80">
            <v>0</v>
          </cell>
          <cell r="DD80">
            <v>0</v>
          </cell>
          <cell r="DE80">
            <v>0</v>
          </cell>
          <cell r="DF80">
            <v>0</v>
          </cell>
          <cell r="DG80">
            <v>29964.98</v>
          </cell>
          <cell r="DH80">
            <v>875.07</v>
          </cell>
          <cell r="DI80">
            <v>0</v>
          </cell>
          <cell r="DJ80">
            <v>26257.75</v>
          </cell>
          <cell r="DK80">
            <v>0</v>
          </cell>
          <cell r="DL80">
            <v>1630815.26</v>
          </cell>
          <cell r="DM80">
            <v>523728.96</v>
          </cell>
          <cell r="DN80">
            <v>6054.95</v>
          </cell>
          <cell r="DO80">
            <v>25645.67</v>
          </cell>
          <cell r="DP80">
            <v>0</v>
          </cell>
          <cell r="DQ80">
            <v>6326</v>
          </cell>
          <cell r="DR80">
            <v>0</v>
          </cell>
          <cell r="DS80">
            <v>0</v>
          </cell>
          <cell r="DT80">
            <v>0</v>
          </cell>
          <cell r="DU80">
            <v>55415</v>
          </cell>
          <cell r="DV80">
            <v>1242.8900000000001</v>
          </cell>
          <cell r="DW80">
            <v>0</v>
          </cell>
          <cell r="DX80">
            <v>0</v>
          </cell>
          <cell r="DY80">
            <v>0</v>
          </cell>
          <cell r="DZ80">
            <v>5042732.03</v>
          </cell>
          <cell r="EA80">
            <v>1739744.1</v>
          </cell>
          <cell r="EB80">
            <v>3991.45</v>
          </cell>
          <cell r="EC80">
            <v>80121.440000000002</v>
          </cell>
          <cell r="ED80">
            <v>500</v>
          </cell>
          <cell r="EE80">
            <v>95678.720000000001</v>
          </cell>
          <cell r="EF80">
            <v>0</v>
          </cell>
          <cell r="EG80">
            <v>504334.99</v>
          </cell>
          <cell r="EH80">
            <v>144061.26</v>
          </cell>
          <cell r="EI80">
            <v>737928.11</v>
          </cell>
          <cell r="EJ80">
            <v>23640.240000000002</v>
          </cell>
          <cell r="EK80">
            <v>0</v>
          </cell>
          <cell r="EL80">
            <v>1893</v>
          </cell>
          <cell r="EM80">
            <v>0</v>
          </cell>
          <cell r="EN80">
            <v>191667.15</v>
          </cell>
          <cell r="EO80">
            <v>73227.86</v>
          </cell>
          <cell r="EP80">
            <v>366.5</v>
          </cell>
          <cell r="EQ80">
            <v>1956.36</v>
          </cell>
          <cell r="ER80">
            <v>0</v>
          </cell>
          <cell r="ES80">
            <v>0</v>
          </cell>
          <cell r="ET80">
            <v>0</v>
          </cell>
          <cell r="EU80">
            <v>15300.96</v>
          </cell>
          <cell r="EV80">
            <v>2606.4</v>
          </cell>
          <cell r="EW80">
            <v>15258.48</v>
          </cell>
          <cell r="EX80">
            <v>8318.8799999999992</v>
          </cell>
          <cell r="EY80">
            <v>0</v>
          </cell>
          <cell r="EZ80">
            <v>0</v>
          </cell>
          <cell r="FA80">
            <v>0</v>
          </cell>
          <cell r="FB80">
            <v>263568.28999999998</v>
          </cell>
          <cell r="FC80">
            <v>77964.570000000007</v>
          </cell>
          <cell r="FD80">
            <v>0</v>
          </cell>
          <cell r="FE80">
            <v>0</v>
          </cell>
          <cell r="FF80">
            <v>0</v>
          </cell>
          <cell r="FG80">
            <v>0</v>
          </cell>
          <cell r="FH80">
            <v>0</v>
          </cell>
          <cell r="FI80">
            <v>52313.73</v>
          </cell>
          <cell r="FJ80">
            <v>17539.03</v>
          </cell>
          <cell r="FK80">
            <v>64610.61</v>
          </cell>
          <cell r="FL80">
            <v>56987.43</v>
          </cell>
          <cell r="FM80">
            <v>0</v>
          </cell>
          <cell r="FN80">
            <v>1926.71</v>
          </cell>
          <cell r="FO80">
            <v>0</v>
          </cell>
          <cell r="FP80">
            <v>316965.48</v>
          </cell>
          <cell r="FQ80">
            <v>118070.41</v>
          </cell>
          <cell r="FR80">
            <v>230930</v>
          </cell>
          <cell r="FS80">
            <v>42720.36</v>
          </cell>
          <cell r="FT80">
            <v>0</v>
          </cell>
          <cell r="FU80">
            <v>11008</v>
          </cell>
          <cell r="FV80">
            <v>0</v>
          </cell>
          <cell r="FW80">
            <v>1044925.29</v>
          </cell>
          <cell r="FX80">
            <v>344454.79</v>
          </cell>
          <cell r="FY80">
            <v>38152.949999999997</v>
          </cell>
          <cell r="FZ80">
            <v>350015.69</v>
          </cell>
          <cell r="GA80">
            <v>159692.73000000001</v>
          </cell>
          <cell r="GB80">
            <v>0</v>
          </cell>
          <cell r="GC80">
            <v>0</v>
          </cell>
          <cell r="GD80">
            <v>80266.3</v>
          </cell>
          <cell r="GE80">
            <v>29200.81</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4959283.38</v>
          </cell>
          <cell r="GU80">
            <v>356192.76</v>
          </cell>
          <cell r="GV80">
            <v>0</v>
          </cell>
          <cell r="GW80">
            <v>365</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4587437</v>
          </cell>
          <cell r="IV80">
            <v>0</v>
          </cell>
          <cell r="IW80">
            <v>0</v>
          </cell>
          <cell r="IX80">
            <v>0</v>
          </cell>
          <cell r="IY80">
            <v>0</v>
          </cell>
          <cell r="IZ80">
            <v>0</v>
          </cell>
          <cell r="JA80">
            <v>0</v>
          </cell>
          <cell r="JB80">
            <v>3461934.43</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172397.28</v>
          </cell>
          <cell r="KD80">
            <v>0</v>
          </cell>
          <cell r="KE80">
            <v>71863356.180000007</v>
          </cell>
          <cell r="KF80">
            <v>23337250.140000001</v>
          </cell>
          <cell r="KG80">
            <v>23270253.949999999</v>
          </cell>
          <cell r="KH80">
            <v>6667885.9100000001</v>
          </cell>
          <cell r="KI80">
            <v>2546791.88</v>
          </cell>
          <cell r="KJ80">
            <v>411250.3</v>
          </cell>
          <cell r="KK80">
            <v>8049371.4299999997</v>
          </cell>
        </row>
        <row r="81">
          <cell r="A81">
            <v>78</v>
          </cell>
          <cell r="B81">
            <v>1503</v>
          </cell>
          <cell r="C81" t="str">
            <v>Creston Comm School District</v>
          </cell>
          <cell r="D81">
            <v>7930322.2699999996</v>
          </cell>
          <cell r="E81">
            <v>2044300.58</v>
          </cell>
          <cell r="F81">
            <v>1957595.49</v>
          </cell>
          <cell r="G81">
            <v>347333.5</v>
          </cell>
          <cell r="H81">
            <v>96116.03</v>
          </cell>
          <cell r="I81">
            <v>7903.95</v>
          </cell>
          <cell r="J81">
            <v>0</v>
          </cell>
          <cell r="K81">
            <v>76866.080000000002</v>
          </cell>
          <cell r="L81">
            <v>21087.41</v>
          </cell>
          <cell r="M81">
            <v>27723.43</v>
          </cell>
          <cell r="N81">
            <v>0</v>
          </cell>
          <cell r="O81">
            <v>0</v>
          </cell>
          <cell r="P81">
            <v>0</v>
          </cell>
          <cell r="Q81">
            <v>0</v>
          </cell>
          <cell r="R81">
            <v>227083.6</v>
          </cell>
          <cell r="S81">
            <v>63803</v>
          </cell>
          <cell r="T81">
            <v>0</v>
          </cell>
          <cell r="U81">
            <v>0</v>
          </cell>
          <cell r="V81">
            <v>0</v>
          </cell>
          <cell r="W81">
            <v>20</v>
          </cell>
          <cell r="X81">
            <v>0</v>
          </cell>
          <cell r="Y81">
            <v>81152.56</v>
          </cell>
          <cell r="Z81">
            <v>31870.54</v>
          </cell>
          <cell r="AA81">
            <v>168.24</v>
          </cell>
          <cell r="AB81">
            <v>9412.6200000000008</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68223.45</v>
          </cell>
          <cell r="BY81">
            <v>1153.51</v>
          </cell>
          <cell r="BZ81">
            <v>0</v>
          </cell>
          <cell r="CA81">
            <v>0</v>
          </cell>
          <cell r="CB81">
            <v>0</v>
          </cell>
          <cell r="CC81">
            <v>101491.4</v>
          </cell>
          <cell r="CD81">
            <v>23698.42</v>
          </cell>
          <cell r="CE81">
            <v>0</v>
          </cell>
          <cell r="CF81">
            <v>15708.64</v>
          </cell>
          <cell r="CG81">
            <v>0</v>
          </cell>
          <cell r="CH81">
            <v>0</v>
          </cell>
          <cell r="CI81">
            <v>0</v>
          </cell>
          <cell r="CJ81">
            <v>68103.7</v>
          </cell>
          <cell r="CK81">
            <v>20610.150000000001</v>
          </cell>
          <cell r="CL81">
            <v>112515.12</v>
          </cell>
          <cell r="CM81">
            <v>86946.1</v>
          </cell>
          <cell r="CN81">
            <v>3190.69</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48839.72</v>
          </cell>
          <cell r="DH81">
            <v>2738.57</v>
          </cell>
          <cell r="DI81">
            <v>0</v>
          </cell>
          <cell r="DJ81">
            <v>16702.759999999998</v>
          </cell>
          <cell r="DK81">
            <v>0</v>
          </cell>
          <cell r="DL81">
            <v>201908.88</v>
          </cell>
          <cell r="DM81">
            <v>72757.45</v>
          </cell>
          <cell r="DN81">
            <v>108877.78</v>
          </cell>
          <cell r="DO81">
            <v>527.38</v>
          </cell>
          <cell r="DP81">
            <v>0</v>
          </cell>
          <cell r="DQ81">
            <v>5980.46</v>
          </cell>
          <cell r="DR81">
            <v>0</v>
          </cell>
          <cell r="DS81">
            <v>0</v>
          </cell>
          <cell r="DT81">
            <v>0</v>
          </cell>
          <cell r="DU81">
            <v>1393</v>
          </cell>
          <cell r="DV81">
            <v>0</v>
          </cell>
          <cell r="DW81">
            <v>0</v>
          </cell>
          <cell r="DX81">
            <v>0</v>
          </cell>
          <cell r="DY81">
            <v>0</v>
          </cell>
          <cell r="DZ81">
            <v>808681.77</v>
          </cell>
          <cell r="EA81">
            <v>280858.65999999997</v>
          </cell>
          <cell r="EB81">
            <v>1623.48</v>
          </cell>
          <cell r="EC81">
            <v>44055.86</v>
          </cell>
          <cell r="ED81">
            <v>0</v>
          </cell>
          <cell r="EE81">
            <v>7814</v>
          </cell>
          <cell r="EF81">
            <v>0</v>
          </cell>
          <cell r="EG81">
            <v>153814.31</v>
          </cell>
          <cell r="EH81">
            <v>57844.81</v>
          </cell>
          <cell r="EI81">
            <v>19539.37</v>
          </cell>
          <cell r="EJ81">
            <v>3799.31</v>
          </cell>
          <cell r="EK81">
            <v>0</v>
          </cell>
          <cell r="EL81">
            <v>0</v>
          </cell>
          <cell r="EM81">
            <v>0</v>
          </cell>
          <cell r="EN81">
            <v>0</v>
          </cell>
          <cell r="EO81">
            <v>0</v>
          </cell>
          <cell r="EP81">
            <v>0</v>
          </cell>
          <cell r="EQ81">
            <v>0</v>
          </cell>
          <cell r="ER81">
            <v>0</v>
          </cell>
          <cell r="ES81">
            <v>0</v>
          </cell>
          <cell r="ET81">
            <v>0</v>
          </cell>
          <cell r="EU81">
            <v>0</v>
          </cell>
          <cell r="EV81">
            <v>0</v>
          </cell>
          <cell r="EW81">
            <v>0</v>
          </cell>
          <cell r="EX81">
            <v>8.24</v>
          </cell>
          <cell r="EY81">
            <v>0</v>
          </cell>
          <cell r="EZ81">
            <v>0</v>
          </cell>
          <cell r="FA81">
            <v>0</v>
          </cell>
          <cell r="FB81">
            <v>0</v>
          </cell>
          <cell r="FC81">
            <v>0</v>
          </cell>
          <cell r="FD81">
            <v>0</v>
          </cell>
          <cell r="FE81">
            <v>0</v>
          </cell>
          <cell r="FF81">
            <v>0</v>
          </cell>
          <cell r="FG81">
            <v>0</v>
          </cell>
          <cell r="FH81">
            <v>0</v>
          </cell>
          <cell r="FI81">
            <v>0</v>
          </cell>
          <cell r="FJ81">
            <v>0</v>
          </cell>
          <cell r="FK81">
            <v>7674.47</v>
          </cell>
          <cell r="FL81">
            <v>0</v>
          </cell>
          <cell r="FM81">
            <v>0</v>
          </cell>
          <cell r="FN81">
            <v>0</v>
          </cell>
          <cell r="FO81">
            <v>0</v>
          </cell>
          <cell r="FP81">
            <v>0</v>
          </cell>
          <cell r="FQ81">
            <v>0</v>
          </cell>
          <cell r="FR81">
            <v>4181.42</v>
          </cell>
          <cell r="FS81">
            <v>0</v>
          </cell>
          <cell r="FT81">
            <v>0</v>
          </cell>
          <cell r="FU81">
            <v>24181.85</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353119.17</v>
          </cell>
          <cell r="GS81">
            <v>89864.31</v>
          </cell>
          <cell r="GT81">
            <v>30048.959999999999</v>
          </cell>
          <cell r="GU81">
            <v>121365.15</v>
          </cell>
          <cell r="GV81">
            <v>0</v>
          </cell>
          <cell r="GW81">
            <v>3945</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707365</v>
          </cell>
          <cell r="IV81">
            <v>0</v>
          </cell>
          <cell r="IW81">
            <v>0</v>
          </cell>
          <cell r="IX81">
            <v>0</v>
          </cell>
          <cell r="IY81">
            <v>0</v>
          </cell>
          <cell r="IZ81">
            <v>0</v>
          </cell>
          <cell r="JA81">
            <v>0</v>
          </cell>
          <cell r="JB81">
            <v>1086916.56</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1272.4000000000001</v>
          </cell>
          <cell r="KD81">
            <v>54955</v>
          </cell>
          <cell r="KE81">
            <v>10699681.640000001</v>
          </cell>
          <cell r="KF81">
            <v>2914212.61</v>
          </cell>
          <cell r="KG81">
            <v>2500550.58</v>
          </cell>
          <cell r="KH81">
            <v>1224976.6299999999</v>
          </cell>
          <cell r="KI81">
            <v>143291.66</v>
          </cell>
          <cell r="KJ81">
            <v>67820.42</v>
          </cell>
          <cell r="KK81">
            <v>1849236.56</v>
          </cell>
        </row>
        <row r="82">
          <cell r="A82">
            <v>79</v>
          </cell>
          <cell r="B82">
            <v>1576</v>
          </cell>
          <cell r="C82" t="str">
            <v>Dallas Center-Grimes Comm School District</v>
          </cell>
          <cell r="D82">
            <v>16792279.829999998</v>
          </cell>
          <cell r="E82">
            <v>6080810.9199999999</v>
          </cell>
          <cell r="F82">
            <v>2721047.94</v>
          </cell>
          <cell r="G82">
            <v>913564.79</v>
          </cell>
          <cell r="H82">
            <v>194799.6</v>
          </cell>
          <cell r="I82">
            <v>12029.75</v>
          </cell>
          <cell r="J82">
            <v>0</v>
          </cell>
          <cell r="K82">
            <v>94374.58</v>
          </cell>
          <cell r="L82">
            <v>36473.919999999998</v>
          </cell>
          <cell r="M82">
            <v>0</v>
          </cell>
          <cell r="N82">
            <v>0</v>
          </cell>
          <cell r="O82">
            <v>0</v>
          </cell>
          <cell r="P82">
            <v>0</v>
          </cell>
          <cell r="Q82">
            <v>0</v>
          </cell>
          <cell r="R82">
            <v>173395.74</v>
          </cell>
          <cell r="S82">
            <v>62906.36</v>
          </cell>
          <cell r="T82">
            <v>0</v>
          </cell>
          <cell r="U82">
            <v>8105.71</v>
          </cell>
          <cell r="V82">
            <v>0</v>
          </cell>
          <cell r="W82">
            <v>1305.6500000000001</v>
          </cell>
          <cell r="X82">
            <v>0</v>
          </cell>
          <cell r="Y82">
            <v>331094.63</v>
          </cell>
          <cell r="Z82">
            <v>138121.20000000001</v>
          </cell>
          <cell r="AA82">
            <v>0</v>
          </cell>
          <cell r="AB82">
            <v>6200.98</v>
          </cell>
          <cell r="AC82">
            <v>1638.66</v>
          </cell>
          <cell r="AD82">
            <v>416.46</v>
          </cell>
          <cell r="AE82">
            <v>0</v>
          </cell>
          <cell r="AF82">
            <v>0</v>
          </cell>
          <cell r="AG82">
            <v>0</v>
          </cell>
          <cell r="AH82">
            <v>0</v>
          </cell>
          <cell r="AI82">
            <v>0</v>
          </cell>
          <cell r="AJ82">
            <v>0</v>
          </cell>
          <cell r="AK82">
            <v>0</v>
          </cell>
          <cell r="AL82">
            <v>0</v>
          </cell>
          <cell r="AM82">
            <v>128771.43</v>
          </cell>
          <cell r="AN82">
            <v>49743.62</v>
          </cell>
          <cell r="AO82">
            <v>11282.5</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1187588.82</v>
          </cell>
          <cell r="BW82">
            <v>353812.31</v>
          </cell>
          <cell r="BX82">
            <v>19447.18</v>
          </cell>
          <cell r="BY82">
            <v>931.99</v>
          </cell>
          <cell r="BZ82">
            <v>0</v>
          </cell>
          <cell r="CA82">
            <v>1713</v>
          </cell>
          <cell r="CB82">
            <v>0</v>
          </cell>
          <cell r="CC82">
            <v>368544.26</v>
          </cell>
          <cell r="CD82">
            <v>133939.51999999999</v>
          </cell>
          <cell r="CE82">
            <v>0</v>
          </cell>
          <cell r="CF82">
            <v>22596.39</v>
          </cell>
          <cell r="CG82">
            <v>0</v>
          </cell>
          <cell r="CH82">
            <v>0</v>
          </cell>
          <cell r="CI82">
            <v>0</v>
          </cell>
          <cell r="CJ82">
            <v>269157.7</v>
          </cell>
          <cell r="CK82">
            <v>100676.88</v>
          </cell>
          <cell r="CL82">
            <v>108250.71</v>
          </cell>
          <cell r="CM82">
            <v>147663.07</v>
          </cell>
          <cell r="CN82">
            <v>156437.9</v>
          </cell>
          <cell r="CO82">
            <v>1145.49</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146817.72</v>
          </cell>
          <cell r="DH82">
            <v>29717.91</v>
          </cell>
          <cell r="DI82">
            <v>820.03</v>
          </cell>
          <cell r="DJ82">
            <v>11897</v>
          </cell>
          <cell r="DK82">
            <v>0</v>
          </cell>
          <cell r="DL82">
            <v>449646.96</v>
          </cell>
          <cell r="DM82">
            <v>167510.29</v>
          </cell>
          <cell r="DN82">
            <v>73472.23</v>
          </cell>
          <cell r="DO82">
            <v>63625.05</v>
          </cell>
          <cell r="DP82">
            <v>0</v>
          </cell>
          <cell r="DQ82">
            <v>4718</v>
          </cell>
          <cell r="DR82">
            <v>0</v>
          </cell>
          <cell r="DS82">
            <v>0</v>
          </cell>
          <cell r="DT82">
            <v>0</v>
          </cell>
          <cell r="DU82">
            <v>2637</v>
          </cell>
          <cell r="DV82">
            <v>0</v>
          </cell>
          <cell r="DW82">
            <v>0</v>
          </cell>
          <cell r="DX82">
            <v>0</v>
          </cell>
          <cell r="DY82">
            <v>0</v>
          </cell>
          <cell r="DZ82">
            <v>1233424.49</v>
          </cell>
          <cell r="EA82">
            <v>487785.87</v>
          </cell>
          <cell r="EB82">
            <v>36475.879999999997</v>
          </cell>
          <cell r="EC82">
            <v>99.97</v>
          </cell>
          <cell r="ED82">
            <v>199.99</v>
          </cell>
          <cell r="EE82">
            <v>3219.98</v>
          </cell>
          <cell r="EF82">
            <v>0</v>
          </cell>
          <cell r="EG82">
            <v>333596.27</v>
          </cell>
          <cell r="EH82">
            <v>127702.34</v>
          </cell>
          <cell r="EI82">
            <v>26473.38</v>
          </cell>
          <cell r="EJ82">
            <v>1215.6300000000001</v>
          </cell>
          <cell r="EK82">
            <v>560.92999999999995</v>
          </cell>
          <cell r="EL82">
            <v>940</v>
          </cell>
          <cell r="EM82">
            <v>0</v>
          </cell>
          <cell r="EN82">
            <v>42850</v>
          </cell>
          <cell r="EO82">
            <v>18343.849999999999</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24588.99</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849908.44</v>
          </cell>
          <cell r="GS82">
            <v>209042.66</v>
          </cell>
          <cell r="GT82">
            <v>86444.59</v>
          </cell>
          <cell r="GU82">
            <v>263063.07</v>
          </cell>
          <cell r="GV82">
            <v>35749.53</v>
          </cell>
          <cell r="GW82">
            <v>10991.69</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1540413</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23665750.219999999</v>
          </cell>
          <cell r="KF82">
            <v>8499021.5299999993</v>
          </cell>
          <cell r="KG82">
            <v>4031113.79</v>
          </cell>
          <cell r="KH82">
            <v>2476718.37</v>
          </cell>
          <cell r="KI82">
            <v>491515.75</v>
          </cell>
          <cell r="KJ82">
            <v>52261.02</v>
          </cell>
          <cell r="KK82">
            <v>1540413</v>
          </cell>
        </row>
        <row r="83">
          <cell r="A83">
            <v>80</v>
          </cell>
          <cell r="B83">
            <v>1602</v>
          </cell>
          <cell r="C83" t="str">
            <v>Danville Comm School District</v>
          </cell>
          <cell r="D83">
            <v>3545729.99</v>
          </cell>
          <cell r="E83">
            <v>1083003.6599999999</v>
          </cell>
          <cell r="F83">
            <v>549165.62</v>
          </cell>
          <cell r="G83">
            <v>211156.99</v>
          </cell>
          <cell r="H83">
            <v>130302.5</v>
          </cell>
          <cell r="I83">
            <v>0</v>
          </cell>
          <cell r="J83">
            <v>0</v>
          </cell>
          <cell r="K83">
            <v>0</v>
          </cell>
          <cell r="L83">
            <v>0</v>
          </cell>
          <cell r="M83">
            <v>70734.490000000005</v>
          </cell>
          <cell r="N83">
            <v>0</v>
          </cell>
          <cell r="O83">
            <v>0</v>
          </cell>
          <cell r="P83">
            <v>0</v>
          </cell>
          <cell r="Q83">
            <v>0</v>
          </cell>
          <cell r="R83">
            <v>100760.8</v>
          </cell>
          <cell r="S83">
            <v>33155.599999999999</v>
          </cell>
          <cell r="T83">
            <v>743.26</v>
          </cell>
          <cell r="U83">
            <v>44.54</v>
          </cell>
          <cell r="V83">
            <v>0</v>
          </cell>
          <cell r="W83">
            <v>0</v>
          </cell>
          <cell r="X83">
            <v>0</v>
          </cell>
          <cell r="Y83">
            <v>41290.519999999997</v>
          </cell>
          <cell r="Z83">
            <v>22226.6</v>
          </cell>
          <cell r="AA83">
            <v>0</v>
          </cell>
          <cell r="AB83">
            <v>1389.54</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4180.01</v>
          </cell>
          <cell r="BW83">
            <v>980.11</v>
          </cell>
          <cell r="BX83">
            <v>1370</v>
          </cell>
          <cell r="BY83">
            <v>0</v>
          </cell>
          <cell r="BZ83">
            <v>3264.67</v>
          </cell>
          <cell r="CA83">
            <v>0</v>
          </cell>
          <cell r="CB83">
            <v>0</v>
          </cell>
          <cell r="CC83">
            <v>47874.84</v>
          </cell>
          <cell r="CD83">
            <v>31265.84</v>
          </cell>
          <cell r="CE83">
            <v>0</v>
          </cell>
          <cell r="CF83">
            <v>1724.7</v>
          </cell>
          <cell r="CG83">
            <v>0</v>
          </cell>
          <cell r="CH83">
            <v>0</v>
          </cell>
          <cell r="CI83">
            <v>0</v>
          </cell>
          <cell r="CJ83">
            <v>0</v>
          </cell>
          <cell r="CK83">
            <v>0</v>
          </cell>
          <cell r="CL83">
            <v>44495.49</v>
          </cell>
          <cell r="CM83">
            <v>3000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33048.53</v>
          </cell>
          <cell r="DH83">
            <v>6809.51</v>
          </cell>
          <cell r="DI83">
            <v>0</v>
          </cell>
          <cell r="DJ83">
            <v>5312.53</v>
          </cell>
          <cell r="DK83">
            <v>0</v>
          </cell>
          <cell r="DL83">
            <v>193069.52</v>
          </cell>
          <cell r="DM83">
            <v>41589.89</v>
          </cell>
          <cell r="DN83">
            <v>4756.8599999999997</v>
          </cell>
          <cell r="DO83">
            <v>1799.26</v>
          </cell>
          <cell r="DP83">
            <v>0</v>
          </cell>
          <cell r="DQ83">
            <v>5445</v>
          </cell>
          <cell r="DR83">
            <v>0</v>
          </cell>
          <cell r="DS83">
            <v>0</v>
          </cell>
          <cell r="DT83">
            <v>0</v>
          </cell>
          <cell r="DU83">
            <v>564</v>
          </cell>
          <cell r="DV83">
            <v>0</v>
          </cell>
          <cell r="DW83">
            <v>0</v>
          </cell>
          <cell r="DX83">
            <v>0</v>
          </cell>
          <cell r="DY83">
            <v>0</v>
          </cell>
          <cell r="DZ83">
            <v>237145.44</v>
          </cell>
          <cell r="EA83">
            <v>87014.41</v>
          </cell>
          <cell r="EB83">
            <v>15880.99</v>
          </cell>
          <cell r="EC83">
            <v>2514.12</v>
          </cell>
          <cell r="ED83">
            <v>0</v>
          </cell>
          <cell r="EE83">
            <v>1475</v>
          </cell>
          <cell r="EF83">
            <v>0</v>
          </cell>
          <cell r="EG83">
            <v>70222</v>
          </cell>
          <cell r="EH83">
            <v>20104.009999999998</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850</v>
          </cell>
          <cell r="FR83">
            <v>718.8</v>
          </cell>
          <cell r="FS83">
            <v>602</v>
          </cell>
          <cell r="FT83">
            <v>0</v>
          </cell>
          <cell r="FU83">
            <v>0</v>
          </cell>
          <cell r="FV83">
            <v>0</v>
          </cell>
          <cell r="FW83">
            <v>0</v>
          </cell>
          <cell r="FX83">
            <v>0</v>
          </cell>
          <cell r="FY83">
            <v>0</v>
          </cell>
          <cell r="FZ83">
            <v>3122.75</v>
          </cell>
          <cell r="GA83">
            <v>24328.45</v>
          </cell>
          <cell r="GB83">
            <v>0</v>
          </cell>
          <cell r="GC83">
            <v>0</v>
          </cell>
          <cell r="GD83">
            <v>0</v>
          </cell>
          <cell r="GE83">
            <v>0</v>
          </cell>
          <cell r="GF83">
            <v>0</v>
          </cell>
          <cell r="GG83">
            <v>0</v>
          </cell>
          <cell r="GH83">
            <v>0</v>
          </cell>
          <cell r="GI83">
            <v>0</v>
          </cell>
          <cell r="GJ83">
            <v>0</v>
          </cell>
          <cell r="GK83">
            <v>3545729.99</v>
          </cell>
          <cell r="GL83">
            <v>1083003.6599999999</v>
          </cell>
          <cell r="GM83">
            <v>549165.62</v>
          </cell>
          <cell r="GN83">
            <v>211156.99</v>
          </cell>
          <cell r="GO83">
            <v>130302.5</v>
          </cell>
          <cell r="GP83">
            <v>0</v>
          </cell>
          <cell r="GQ83">
            <v>0</v>
          </cell>
          <cell r="GR83">
            <v>216789.31</v>
          </cell>
          <cell r="GS83">
            <v>46859.9</v>
          </cell>
          <cell r="GT83">
            <v>3075.8</v>
          </cell>
          <cell r="GU83">
            <v>79285.56</v>
          </cell>
          <cell r="GV83">
            <v>59679.61</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232277</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4667014.4400000004</v>
          </cell>
          <cell r="KF83">
            <v>1427549.18</v>
          </cell>
          <cell r="KG83">
            <v>780076.21</v>
          </cell>
          <cell r="KH83">
            <v>547132.18999999994</v>
          </cell>
          <cell r="KI83">
            <v>217678.4</v>
          </cell>
          <cell r="KJ83">
            <v>12232.53</v>
          </cell>
          <cell r="KK83">
            <v>232277</v>
          </cell>
        </row>
        <row r="84">
          <cell r="A84">
            <v>81</v>
          </cell>
          <cell r="B84">
            <v>1611</v>
          </cell>
          <cell r="C84" t="str">
            <v>Davenport Comm School District</v>
          </cell>
          <cell r="D84">
            <v>80981173.379999995</v>
          </cell>
          <cell r="E84">
            <v>28724700.579999998</v>
          </cell>
          <cell r="F84">
            <v>8689502.7599999998</v>
          </cell>
          <cell r="G84">
            <v>5110379.63</v>
          </cell>
          <cell r="H84">
            <v>619014.92000000004</v>
          </cell>
          <cell r="I84">
            <v>83489.98</v>
          </cell>
          <cell r="J84">
            <v>0</v>
          </cell>
          <cell r="K84">
            <v>452853.85</v>
          </cell>
          <cell r="L84">
            <v>184230.53</v>
          </cell>
          <cell r="M84">
            <v>40879.08</v>
          </cell>
          <cell r="N84">
            <v>125</v>
          </cell>
          <cell r="O84">
            <v>0</v>
          </cell>
          <cell r="P84">
            <v>0</v>
          </cell>
          <cell r="Q84">
            <v>0</v>
          </cell>
          <cell r="R84">
            <v>2641033.9700000002</v>
          </cell>
          <cell r="S84">
            <v>938429.22</v>
          </cell>
          <cell r="T84">
            <v>96959</v>
          </cell>
          <cell r="U84">
            <v>16351.7</v>
          </cell>
          <cell r="V84">
            <v>0</v>
          </cell>
          <cell r="W84">
            <v>0</v>
          </cell>
          <cell r="X84">
            <v>0</v>
          </cell>
          <cell r="Y84">
            <v>1250157.49</v>
          </cell>
          <cell r="Z84">
            <v>490412.93</v>
          </cell>
          <cell r="AA84">
            <v>298429.8</v>
          </cell>
          <cell r="AB84">
            <v>134524.4</v>
          </cell>
          <cell r="AC84">
            <v>10820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8441322.7200000007</v>
          </cell>
          <cell r="BP84">
            <v>3232854.35</v>
          </cell>
          <cell r="BQ84">
            <v>164390.41</v>
          </cell>
          <cell r="BR84">
            <v>95643.199999999997</v>
          </cell>
          <cell r="BS84">
            <v>6345.57</v>
          </cell>
          <cell r="BT84">
            <v>1812</v>
          </cell>
          <cell r="BU84">
            <v>23570.67</v>
          </cell>
          <cell r="BV84">
            <v>1515501.74</v>
          </cell>
          <cell r="BW84">
            <v>470460.52</v>
          </cell>
          <cell r="BX84">
            <v>566446.35</v>
          </cell>
          <cell r="BY84">
            <v>157260.82</v>
          </cell>
          <cell r="BZ84">
            <v>3240.49</v>
          </cell>
          <cell r="CA84">
            <v>203</v>
          </cell>
          <cell r="CB84">
            <v>0</v>
          </cell>
          <cell r="CC84">
            <v>1639557.8</v>
          </cell>
          <cell r="CD84">
            <v>565336.35</v>
          </cell>
          <cell r="CE84">
            <v>1095</v>
          </cell>
          <cell r="CF84">
            <v>177109.4</v>
          </cell>
          <cell r="CG84">
            <v>753.99</v>
          </cell>
          <cell r="CH84">
            <v>0</v>
          </cell>
          <cell r="CI84">
            <v>0</v>
          </cell>
          <cell r="CJ84">
            <v>0</v>
          </cell>
          <cell r="CK84">
            <v>0</v>
          </cell>
          <cell r="CL84">
            <v>27743.26</v>
          </cell>
          <cell r="CM84">
            <v>3114.22</v>
          </cell>
          <cell r="CN84">
            <v>3579.8</v>
          </cell>
          <cell r="CO84">
            <v>0</v>
          </cell>
          <cell r="CP84">
            <v>0</v>
          </cell>
          <cell r="CQ84">
            <v>0</v>
          </cell>
          <cell r="CR84">
            <v>0</v>
          </cell>
          <cell r="CS84">
            <v>0</v>
          </cell>
          <cell r="CT84">
            <v>0</v>
          </cell>
          <cell r="CU84">
            <v>0</v>
          </cell>
          <cell r="CV84">
            <v>0</v>
          </cell>
          <cell r="CW84">
            <v>0</v>
          </cell>
          <cell r="CX84">
            <v>161237.04</v>
          </cell>
          <cell r="CY84">
            <v>63467.3</v>
          </cell>
          <cell r="CZ84">
            <v>2875.54</v>
          </cell>
          <cell r="DA84">
            <v>2524.9</v>
          </cell>
          <cell r="DB84">
            <v>886.82</v>
          </cell>
          <cell r="DC84">
            <v>0</v>
          </cell>
          <cell r="DD84">
            <v>0</v>
          </cell>
          <cell r="DE84">
            <v>0</v>
          </cell>
          <cell r="DF84">
            <v>0</v>
          </cell>
          <cell r="DG84">
            <v>157619.91</v>
          </cell>
          <cell r="DH84">
            <v>16569.48</v>
          </cell>
          <cell r="DI84">
            <v>0</v>
          </cell>
          <cell r="DJ84">
            <v>54214.76</v>
          </cell>
          <cell r="DK84">
            <v>0</v>
          </cell>
          <cell r="DL84">
            <v>1849196.91</v>
          </cell>
          <cell r="DM84">
            <v>546960.46</v>
          </cell>
          <cell r="DN84">
            <v>145427.32999999999</v>
          </cell>
          <cell r="DO84">
            <v>146204.16</v>
          </cell>
          <cell r="DP84">
            <v>2679.76</v>
          </cell>
          <cell r="DQ84">
            <v>7513.9</v>
          </cell>
          <cell r="DR84">
            <v>0</v>
          </cell>
          <cell r="DS84">
            <v>271696.21999999997</v>
          </cell>
          <cell r="DT84">
            <v>91399.66</v>
          </cell>
          <cell r="DU84">
            <v>1502351.82</v>
          </cell>
          <cell r="DV84">
            <v>1846.19</v>
          </cell>
          <cell r="DW84">
            <v>814.92</v>
          </cell>
          <cell r="DX84">
            <v>568</v>
          </cell>
          <cell r="DY84">
            <v>0</v>
          </cell>
          <cell r="DZ84">
            <v>7274305.2800000003</v>
          </cell>
          <cell r="EA84">
            <v>2422447.39</v>
          </cell>
          <cell r="EB84">
            <v>85398.95</v>
          </cell>
          <cell r="EC84">
            <v>183526.65</v>
          </cell>
          <cell r="ED84">
            <v>19539.259999999998</v>
          </cell>
          <cell r="EE84">
            <v>38598</v>
          </cell>
          <cell r="EF84">
            <v>0</v>
          </cell>
          <cell r="EG84">
            <v>799191.24</v>
          </cell>
          <cell r="EH84">
            <v>339195.09</v>
          </cell>
          <cell r="EI84">
            <v>55669.89</v>
          </cell>
          <cell r="EJ84">
            <v>3276.55</v>
          </cell>
          <cell r="EK84">
            <v>0</v>
          </cell>
          <cell r="EL84">
            <v>1980</v>
          </cell>
          <cell r="EM84">
            <v>-26099.83</v>
          </cell>
          <cell r="EN84">
            <v>324861.46000000002</v>
          </cell>
          <cell r="EO84">
            <v>139928.42000000001</v>
          </cell>
          <cell r="EP84">
            <v>12988.16</v>
          </cell>
          <cell r="EQ84">
            <v>22044.32</v>
          </cell>
          <cell r="ER84">
            <v>2885</v>
          </cell>
          <cell r="ES84">
            <v>350</v>
          </cell>
          <cell r="ET84">
            <v>0</v>
          </cell>
          <cell r="EU84">
            <v>0</v>
          </cell>
          <cell r="EV84">
            <v>0</v>
          </cell>
          <cell r="EW84">
            <v>9087.19</v>
          </cell>
          <cell r="EX84">
            <v>4124.08</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672170.73</v>
          </cell>
          <cell r="FQ84">
            <v>228032.26</v>
          </cell>
          <cell r="FR84">
            <v>50252.83</v>
          </cell>
          <cell r="FS84">
            <v>7658.36</v>
          </cell>
          <cell r="FT84">
            <v>899</v>
          </cell>
          <cell r="FU84">
            <v>763</v>
          </cell>
          <cell r="FV84">
            <v>0</v>
          </cell>
          <cell r="FW84">
            <v>962467.91</v>
          </cell>
          <cell r="FX84">
            <v>389481.89</v>
          </cell>
          <cell r="FY84">
            <v>218037.91</v>
          </cell>
          <cell r="FZ84">
            <v>190951.55</v>
          </cell>
          <cell r="GA84">
            <v>333760.78000000003</v>
          </cell>
          <cell r="GB84">
            <v>763</v>
          </cell>
          <cell r="GC84">
            <v>0</v>
          </cell>
          <cell r="GD84">
            <v>52000</v>
          </cell>
          <cell r="GE84">
            <v>4243.8100000000004</v>
          </cell>
          <cell r="GF84">
            <v>0</v>
          </cell>
          <cell r="GG84">
            <v>0</v>
          </cell>
          <cell r="GH84">
            <v>0</v>
          </cell>
          <cell r="GI84">
            <v>0</v>
          </cell>
          <cell r="GJ84">
            <v>0</v>
          </cell>
          <cell r="GK84">
            <v>80981173.379999995</v>
          </cell>
          <cell r="GL84">
            <v>28724700.579999998</v>
          </cell>
          <cell r="GM84">
            <v>8689502.7599999998</v>
          </cell>
          <cell r="GN84">
            <v>5110379.63</v>
          </cell>
          <cell r="GO84">
            <v>619014.92000000004</v>
          </cell>
          <cell r="GP84">
            <v>83489.98</v>
          </cell>
          <cell r="GQ84">
            <v>0</v>
          </cell>
          <cell r="GR84">
            <v>44421.38</v>
          </cell>
          <cell r="GS84">
            <v>15070.38</v>
          </cell>
          <cell r="GT84">
            <v>7103139.4199999999</v>
          </cell>
          <cell r="GU84">
            <v>555234.01</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343232.78</v>
          </cell>
          <cell r="HU84">
            <v>186307.29</v>
          </cell>
          <cell r="HV84">
            <v>19409.060000000001</v>
          </cell>
          <cell r="HW84">
            <v>85946.61</v>
          </cell>
          <cell r="HX84">
            <v>0</v>
          </cell>
          <cell r="HY84">
            <v>6085.19</v>
          </cell>
          <cell r="HZ84">
            <v>3184.8</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7364149</v>
          </cell>
          <cell r="IV84">
            <v>0</v>
          </cell>
          <cell r="IW84">
            <v>0</v>
          </cell>
          <cell r="IX84">
            <v>0</v>
          </cell>
          <cell r="IY84">
            <v>0</v>
          </cell>
          <cell r="IZ84">
            <v>0</v>
          </cell>
          <cell r="JA84">
            <v>0</v>
          </cell>
          <cell r="JB84">
            <v>183050.16</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115925125.84999999</v>
          </cell>
          <cell r="KF84">
            <v>41790199.170000002</v>
          </cell>
          <cell r="KG84">
            <v>20189065.879999999</v>
          </cell>
          <cell r="KH84">
            <v>9199406.7200000007</v>
          </cell>
          <cell r="KI84">
            <v>1191110.6100000001</v>
          </cell>
          <cell r="KJ84">
            <v>200038.83</v>
          </cell>
          <cell r="KK84">
            <v>7547199.1600000001</v>
          </cell>
        </row>
        <row r="85">
          <cell r="A85">
            <v>82</v>
          </cell>
          <cell r="B85">
            <v>1619</v>
          </cell>
          <cell r="C85" t="str">
            <v>Davis County Comm School District</v>
          </cell>
          <cell r="D85">
            <v>6771096.0199999996</v>
          </cell>
          <cell r="E85">
            <v>2090216.08</v>
          </cell>
          <cell r="F85">
            <v>701365.14</v>
          </cell>
          <cell r="G85">
            <v>421967.33</v>
          </cell>
          <cell r="H85">
            <v>113608.47</v>
          </cell>
          <cell r="I85">
            <v>3523</v>
          </cell>
          <cell r="J85">
            <v>0</v>
          </cell>
          <cell r="K85">
            <v>78565.039999999994</v>
          </cell>
          <cell r="L85">
            <v>28476.81</v>
          </cell>
          <cell r="M85">
            <v>5212.4399999999996</v>
          </cell>
          <cell r="N85">
            <v>808.92</v>
          </cell>
          <cell r="O85">
            <v>0</v>
          </cell>
          <cell r="P85">
            <v>710</v>
          </cell>
          <cell r="Q85">
            <v>0</v>
          </cell>
          <cell r="R85">
            <v>160899.29</v>
          </cell>
          <cell r="S85">
            <v>45886.39</v>
          </cell>
          <cell r="T85">
            <v>0</v>
          </cell>
          <cell r="U85">
            <v>472.84</v>
          </cell>
          <cell r="V85">
            <v>0</v>
          </cell>
          <cell r="W85">
            <v>0</v>
          </cell>
          <cell r="X85">
            <v>0</v>
          </cell>
          <cell r="Y85">
            <v>83895.06</v>
          </cell>
          <cell r="Z85">
            <v>23560.83</v>
          </cell>
          <cell r="AA85">
            <v>10695</v>
          </cell>
          <cell r="AB85">
            <v>8744.59</v>
          </cell>
          <cell r="AC85">
            <v>0</v>
          </cell>
          <cell r="AD85">
            <v>0</v>
          </cell>
          <cell r="AE85">
            <v>0</v>
          </cell>
          <cell r="AF85">
            <v>0</v>
          </cell>
          <cell r="AG85">
            <v>0</v>
          </cell>
          <cell r="AH85">
            <v>0</v>
          </cell>
          <cell r="AI85">
            <v>0</v>
          </cell>
          <cell r="AJ85">
            <v>0</v>
          </cell>
          <cell r="AK85">
            <v>0</v>
          </cell>
          <cell r="AL85">
            <v>0</v>
          </cell>
          <cell r="AM85">
            <v>0</v>
          </cell>
          <cell r="AN85">
            <v>0</v>
          </cell>
          <cell r="AO85">
            <v>52750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475587.52</v>
          </cell>
          <cell r="BW85">
            <v>126965.7</v>
          </cell>
          <cell r="BX85">
            <v>44265.66</v>
          </cell>
          <cell r="BY85">
            <v>1982.27</v>
          </cell>
          <cell r="BZ85">
            <v>0</v>
          </cell>
          <cell r="CA85">
            <v>0</v>
          </cell>
          <cell r="CB85">
            <v>0</v>
          </cell>
          <cell r="CC85">
            <v>88432.91</v>
          </cell>
          <cell r="CD85">
            <v>30853.07</v>
          </cell>
          <cell r="CE85">
            <v>0</v>
          </cell>
          <cell r="CF85">
            <v>9795.23</v>
          </cell>
          <cell r="CG85">
            <v>0</v>
          </cell>
          <cell r="CH85">
            <v>0</v>
          </cell>
          <cell r="CI85">
            <v>0</v>
          </cell>
          <cell r="CJ85">
            <v>70610.509999999995</v>
          </cell>
          <cell r="CK85">
            <v>11953.95</v>
          </cell>
          <cell r="CL85">
            <v>39723.949999999997</v>
          </cell>
          <cell r="CM85">
            <v>1899.5</v>
          </cell>
          <cell r="CN85">
            <v>0</v>
          </cell>
          <cell r="CO85">
            <v>0</v>
          </cell>
          <cell r="CP85">
            <v>0</v>
          </cell>
          <cell r="CQ85">
            <v>0</v>
          </cell>
          <cell r="CR85">
            <v>0</v>
          </cell>
          <cell r="CS85">
            <v>1857.3</v>
          </cell>
          <cell r="CT85">
            <v>0</v>
          </cell>
          <cell r="CU85">
            <v>0</v>
          </cell>
          <cell r="CV85">
            <v>0</v>
          </cell>
          <cell r="CW85">
            <v>0</v>
          </cell>
          <cell r="CX85">
            <v>0</v>
          </cell>
          <cell r="CY85">
            <v>0</v>
          </cell>
          <cell r="CZ85">
            <v>0</v>
          </cell>
          <cell r="DA85">
            <v>0</v>
          </cell>
          <cell r="DB85">
            <v>0</v>
          </cell>
          <cell r="DC85">
            <v>0</v>
          </cell>
          <cell r="DD85">
            <v>0</v>
          </cell>
          <cell r="DE85">
            <v>0</v>
          </cell>
          <cell r="DF85">
            <v>0</v>
          </cell>
          <cell r="DG85">
            <v>65833.600000000006</v>
          </cell>
          <cell r="DH85">
            <v>1388.54</v>
          </cell>
          <cell r="DI85">
            <v>0</v>
          </cell>
          <cell r="DJ85">
            <v>5315</v>
          </cell>
          <cell r="DK85">
            <v>0</v>
          </cell>
          <cell r="DL85">
            <v>340603.13</v>
          </cell>
          <cell r="DM85">
            <v>69716.11</v>
          </cell>
          <cell r="DN85">
            <v>10512.38</v>
          </cell>
          <cell r="DO85">
            <v>2547.02</v>
          </cell>
          <cell r="DP85">
            <v>0</v>
          </cell>
          <cell r="DQ85">
            <v>935.27</v>
          </cell>
          <cell r="DR85">
            <v>0</v>
          </cell>
          <cell r="DS85">
            <v>0</v>
          </cell>
          <cell r="DT85">
            <v>0</v>
          </cell>
          <cell r="DU85">
            <v>730</v>
          </cell>
          <cell r="DV85">
            <v>0</v>
          </cell>
          <cell r="DW85">
            <v>0</v>
          </cell>
          <cell r="DX85">
            <v>0</v>
          </cell>
          <cell r="DY85">
            <v>0</v>
          </cell>
          <cell r="DZ85">
            <v>671084.84</v>
          </cell>
          <cell r="EA85">
            <v>193730.82</v>
          </cell>
          <cell r="EB85">
            <v>4694.84</v>
          </cell>
          <cell r="EC85">
            <v>7724.1</v>
          </cell>
          <cell r="ED85">
            <v>0</v>
          </cell>
          <cell r="EE85">
            <v>1196</v>
          </cell>
          <cell r="EF85">
            <v>0</v>
          </cell>
          <cell r="EG85">
            <v>192735.84</v>
          </cell>
          <cell r="EH85">
            <v>33044.99</v>
          </cell>
          <cell r="EI85">
            <v>77937.990000000005</v>
          </cell>
          <cell r="EJ85">
            <v>3633.08</v>
          </cell>
          <cell r="EK85">
            <v>0</v>
          </cell>
          <cell r="EL85">
            <v>14879.74</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26613.83</v>
          </cell>
          <cell r="FS85">
            <v>0</v>
          </cell>
          <cell r="FT85">
            <v>0</v>
          </cell>
          <cell r="FU85">
            <v>50</v>
          </cell>
          <cell r="FV85">
            <v>0</v>
          </cell>
          <cell r="FW85">
            <v>63710.58</v>
          </cell>
          <cell r="FX85">
            <v>10402.06</v>
          </cell>
          <cell r="FY85">
            <v>86828.99</v>
          </cell>
          <cell r="FZ85">
            <v>33912.730000000003</v>
          </cell>
          <cell r="GA85">
            <v>108237.72</v>
          </cell>
          <cell r="GB85">
            <v>0</v>
          </cell>
          <cell r="GC85">
            <v>0</v>
          </cell>
          <cell r="GD85">
            <v>0</v>
          </cell>
          <cell r="GE85">
            <v>0</v>
          </cell>
          <cell r="GF85">
            <v>0</v>
          </cell>
          <cell r="GG85">
            <v>0</v>
          </cell>
          <cell r="GH85">
            <v>0</v>
          </cell>
          <cell r="GI85">
            <v>0</v>
          </cell>
          <cell r="GJ85">
            <v>0</v>
          </cell>
          <cell r="GK85">
            <v>6008553.5099999998</v>
          </cell>
          <cell r="GL85">
            <v>1890178.09</v>
          </cell>
          <cell r="GM85">
            <v>668056.38</v>
          </cell>
          <cell r="GN85">
            <v>396138.4</v>
          </cell>
          <cell r="GO85">
            <v>87669.56</v>
          </cell>
          <cell r="GP85">
            <v>3523</v>
          </cell>
          <cell r="GQ85">
            <v>0</v>
          </cell>
          <cell r="GR85">
            <v>558791.14</v>
          </cell>
          <cell r="GS85">
            <v>146204.16</v>
          </cell>
          <cell r="GT85">
            <v>61724.93</v>
          </cell>
          <cell r="GU85">
            <v>261698.18</v>
          </cell>
          <cell r="GV85">
            <v>1192094.04</v>
          </cell>
          <cell r="GW85">
            <v>275</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538543</v>
          </cell>
          <cell r="IV85">
            <v>0</v>
          </cell>
          <cell r="IW85">
            <v>0</v>
          </cell>
          <cell r="IX85">
            <v>0</v>
          </cell>
          <cell r="IY85">
            <v>0</v>
          </cell>
          <cell r="IZ85">
            <v>0</v>
          </cell>
          <cell r="JA85">
            <v>0</v>
          </cell>
          <cell r="JB85">
            <v>901942.03</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9805978.6300000008</v>
          </cell>
          <cell r="KF85">
            <v>2854018.87</v>
          </cell>
          <cell r="KG85">
            <v>1835632.65</v>
          </cell>
          <cell r="KH85">
            <v>1199152.3899999999</v>
          </cell>
          <cell r="KI85">
            <v>1452127.51</v>
          </cell>
          <cell r="KJ85">
            <v>26959.01</v>
          </cell>
          <cell r="KK85">
            <v>1440485.03</v>
          </cell>
        </row>
        <row r="86">
          <cell r="A86">
            <v>83</v>
          </cell>
          <cell r="B86">
            <v>1638</v>
          </cell>
          <cell r="C86" t="str">
            <v>Decorah Community School District</v>
          </cell>
          <cell r="D86">
            <v>8836589.1099999994</v>
          </cell>
          <cell r="E86">
            <v>2838231.96</v>
          </cell>
          <cell r="F86">
            <v>1629647.52</v>
          </cell>
          <cell r="G86">
            <v>510745.16</v>
          </cell>
          <cell r="H86">
            <v>309296.87</v>
          </cell>
          <cell r="I86">
            <v>2456.3200000000002</v>
          </cell>
          <cell r="J86">
            <v>0</v>
          </cell>
          <cell r="K86">
            <v>116816.11</v>
          </cell>
          <cell r="L86">
            <v>32144.6</v>
          </cell>
          <cell r="M86">
            <v>0</v>
          </cell>
          <cell r="N86">
            <v>70</v>
          </cell>
          <cell r="O86">
            <v>0</v>
          </cell>
          <cell r="P86">
            <v>0</v>
          </cell>
          <cell r="Q86">
            <v>0</v>
          </cell>
          <cell r="R86">
            <v>267972.96000000002</v>
          </cell>
          <cell r="S86">
            <v>76926.09</v>
          </cell>
          <cell r="T86">
            <v>10684.71</v>
          </cell>
          <cell r="U86">
            <v>310.7</v>
          </cell>
          <cell r="V86">
            <v>0</v>
          </cell>
          <cell r="W86">
            <v>0</v>
          </cell>
          <cell r="X86">
            <v>0</v>
          </cell>
          <cell r="Y86">
            <v>89072.84</v>
          </cell>
          <cell r="Z86">
            <v>34209.019999999997</v>
          </cell>
          <cell r="AA86">
            <v>0</v>
          </cell>
          <cell r="AB86">
            <v>4894.62</v>
          </cell>
          <cell r="AC86">
            <v>5525.85</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319717.48</v>
          </cell>
          <cell r="BP86">
            <v>90925.55</v>
          </cell>
          <cell r="BQ86">
            <v>3009.15</v>
          </cell>
          <cell r="BR86">
            <v>2647.33</v>
          </cell>
          <cell r="BS86">
            <v>0</v>
          </cell>
          <cell r="BT86">
            <v>0</v>
          </cell>
          <cell r="BU86">
            <v>0</v>
          </cell>
          <cell r="BV86">
            <v>242575.97</v>
          </cell>
          <cell r="BW86">
            <v>65867.98</v>
          </cell>
          <cell r="BX86">
            <v>29741.64</v>
          </cell>
          <cell r="BY86">
            <v>7658.89</v>
          </cell>
          <cell r="BZ86">
            <v>1866.55</v>
          </cell>
          <cell r="CA86">
            <v>0</v>
          </cell>
          <cell r="CB86">
            <v>0</v>
          </cell>
          <cell r="CC86">
            <v>167870.95</v>
          </cell>
          <cell r="CD86">
            <v>66374.559999999998</v>
          </cell>
          <cell r="CE86">
            <v>3731.12</v>
          </cell>
          <cell r="CF86">
            <v>14000.27</v>
          </cell>
          <cell r="CG86">
            <v>207.57</v>
          </cell>
          <cell r="CH86">
            <v>0</v>
          </cell>
          <cell r="CI86">
            <v>0</v>
          </cell>
          <cell r="CJ86">
            <v>212047</v>
          </cell>
          <cell r="CK86">
            <v>60294.23</v>
          </cell>
          <cell r="CL86">
            <v>139903.12</v>
          </cell>
          <cell r="CM86">
            <v>166623.65</v>
          </cell>
          <cell r="CN86">
            <v>199629.04</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140</v>
          </cell>
          <cell r="DG86">
            <v>92157.96</v>
          </cell>
          <cell r="DH86">
            <v>2904.04</v>
          </cell>
          <cell r="DI86">
            <v>0</v>
          </cell>
          <cell r="DJ86">
            <v>11834.9</v>
          </cell>
          <cell r="DK86">
            <v>0</v>
          </cell>
          <cell r="DL86">
            <v>253536</v>
          </cell>
          <cell r="DM86">
            <v>59886.83</v>
          </cell>
          <cell r="DN86">
            <v>22275.74</v>
          </cell>
          <cell r="DO86">
            <v>1273.69</v>
          </cell>
          <cell r="DP86">
            <v>0</v>
          </cell>
          <cell r="DQ86">
            <v>0</v>
          </cell>
          <cell r="DR86">
            <v>0</v>
          </cell>
          <cell r="DS86">
            <v>0</v>
          </cell>
          <cell r="DT86">
            <v>0</v>
          </cell>
          <cell r="DU86">
            <v>1260</v>
          </cell>
          <cell r="DV86">
            <v>0</v>
          </cell>
          <cell r="DW86">
            <v>0</v>
          </cell>
          <cell r="DX86">
            <v>0</v>
          </cell>
          <cell r="DY86">
            <v>0</v>
          </cell>
          <cell r="DZ86">
            <v>888288.72</v>
          </cell>
          <cell r="EA86">
            <v>250547.44</v>
          </cell>
          <cell r="EB86">
            <v>26935.25</v>
          </cell>
          <cell r="EC86">
            <v>6580.68</v>
          </cell>
          <cell r="ED86">
            <v>0</v>
          </cell>
          <cell r="EE86">
            <v>0</v>
          </cell>
          <cell r="EF86">
            <v>0</v>
          </cell>
          <cell r="EG86">
            <v>176823</v>
          </cell>
          <cell r="EH86">
            <v>47411.360000000001</v>
          </cell>
          <cell r="EI86">
            <v>22531.73</v>
          </cell>
          <cell r="EJ86">
            <v>673.7</v>
          </cell>
          <cell r="EK86">
            <v>0</v>
          </cell>
          <cell r="EL86">
            <v>0</v>
          </cell>
          <cell r="EM86">
            <v>0</v>
          </cell>
          <cell r="EN86">
            <v>0</v>
          </cell>
          <cell r="EO86">
            <v>0</v>
          </cell>
          <cell r="EP86">
            <v>0</v>
          </cell>
          <cell r="EQ86">
            <v>0</v>
          </cell>
          <cell r="ER86">
            <v>0</v>
          </cell>
          <cell r="ES86">
            <v>0</v>
          </cell>
          <cell r="ET86">
            <v>0</v>
          </cell>
          <cell r="EU86">
            <v>0</v>
          </cell>
          <cell r="EV86">
            <v>0</v>
          </cell>
          <cell r="EW86">
            <v>0</v>
          </cell>
          <cell r="EX86">
            <v>8820.1</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122263.09</v>
          </cell>
          <cell r="GL86">
            <v>38398.92</v>
          </cell>
          <cell r="GM86">
            <v>223248.69</v>
          </cell>
          <cell r="GN86">
            <v>2567.64</v>
          </cell>
          <cell r="GO86">
            <v>131.08000000000001</v>
          </cell>
          <cell r="GP86">
            <v>0</v>
          </cell>
          <cell r="GQ86">
            <v>0</v>
          </cell>
          <cell r="GR86">
            <v>616713.57999999996</v>
          </cell>
          <cell r="GS86">
            <v>121712.02</v>
          </cell>
          <cell r="GT86">
            <v>90293.69</v>
          </cell>
          <cell r="GU86">
            <v>274745.99</v>
          </cell>
          <cell r="GV86">
            <v>102348</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761221</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12884190.42</v>
          </cell>
          <cell r="KF86">
            <v>3980802.5</v>
          </cell>
          <cell r="KG86">
            <v>2499918.81</v>
          </cell>
          <cell r="KH86">
            <v>1627945.49</v>
          </cell>
          <cell r="KI86">
            <v>631957.17000000004</v>
          </cell>
          <cell r="KJ86">
            <v>14291.22</v>
          </cell>
          <cell r="KK86">
            <v>761221</v>
          </cell>
        </row>
        <row r="87">
          <cell r="A87">
            <v>84</v>
          </cell>
          <cell r="B87">
            <v>1675</v>
          </cell>
          <cell r="C87" t="str">
            <v>Delwood Comm School District</v>
          </cell>
          <cell r="D87">
            <v>1017650.26</v>
          </cell>
          <cell r="E87">
            <v>245270.28</v>
          </cell>
          <cell r="F87">
            <v>1080793.04</v>
          </cell>
          <cell r="G87">
            <v>23667.46</v>
          </cell>
          <cell r="H87">
            <v>3588</v>
          </cell>
          <cell r="I87">
            <v>186</v>
          </cell>
          <cell r="J87">
            <v>0</v>
          </cell>
          <cell r="K87">
            <v>0</v>
          </cell>
          <cell r="L87">
            <v>0</v>
          </cell>
          <cell r="M87">
            <v>2240.2399999999998</v>
          </cell>
          <cell r="N87">
            <v>0</v>
          </cell>
          <cell r="O87">
            <v>0</v>
          </cell>
          <cell r="P87">
            <v>0</v>
          </cell>
          <cell r="Q87">
            <v>0</v>
          </cell>
          <cell r="R87">
            <v>43989.63</v>
          </cell>
          <cell r="S87">
            <v>14645.57</v>
          </cell>
          <cell r="T87">
            <v>0</v>
          </cell>
          <cell r="U87">
            <v>64.95</v>
          </cell>
          <cell r="V87">
            <v>0</v>
          </cell>
          <cell r="W87">
            <v>0</v>
          </cell>
          <cell r="X87">
            <v>0</v>
          </cell>
          <cell r="Y87">
            <v>0</v>
          </cell>
          <cell r="Z87">
            <v>0</v>
          </cell>
          <cell r="AA87">
            <v>450</v>
          </cell>
          <cell r="AB87">
            <v>627.89</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3007.61</v>
          </cell>
          <cell r="BW87">
            <v>645.72</v>
          </cell>
          <cell r="BX87">
            <v>8990.7000000000007</v>
          </cell>
          <cell r="BY87">
            <v>3900</v>
          </cell>
          <cell r="BZ87">
            <v>0</v>
          </cell>
          <cell r="CA87">
            <v>0</v>
          </cell>
          <cell r="CB87">
            <v>0</v>
          </cell>
          <cell r="CC87">
            <v>8381.93</v>
          </cell>
          <cell r="CD87">
            <v>3876.17</v>
          </cell>
          <cell r="CE87">
            <v>0</v>
          </cell>
          <cell r="CF87">
            <v>3828.08</v>
          </cell>
          <cell r="CG87">
            <v>0</v>
          </cell>
          <cell r="CH87">
            <v>0</v>
          </cell>
          <cell r="CI87">
            <v>0</v>
          </cell>
          <cell r="CJ87">
            <v>0</v>
          </cell>
          <cell r="CK87">
            <v>0</v>
          </cell>
          <cell r="CL87">
            <v>4895.58</v>
          </cell>
          <cell r="CM87">
            <v>733.75</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7071.65</v>
          </cell>
          <cell r="DH87">
            <v>270.89</v>
          </cell>
          <cell r="DI87">
            <v>0</v>
          </cell>
          <cell r="DJ87">
            <v>1220</v>
          </cell>
          <cell r="DK87">
            <v>0</v>
          </cell>
          <cell r="DL87">
            <v>117133.54</v>
          </cell>
          <cell r="DM87">
            <v>7265.57</v>
          </cell>
          <cell r="DN87">
            <v>42744.13</v>
          </cell>
          <cell r="DO87">
            <v>0</v>
          </cell>
          <cell r="DP87">
            <v>0</v>
          </cell>
          <cell r="DQ87">
            <v>0</v>
          </cell>
          <cell r="DR87">
            <v>0</v>
          </cell>
          <cell r="DS87">
            <v>0</v>
          </cell>
          <cell r="DT87">
            <v>0</v>
          </cell>
          <cell r="DU87">
            <v>166</v>
          </cell>
          <cell r="DV87">
            <v>0</v>
          </cell>
          <cell r="DW87">
            <v>0</v>
          </cell>
          <cell r="DX87">
            <v>0</v>
          </cell>
          <cell r="DY87">
            <v>0</v>
          </cell>
          <cell r="DZ87">
            <v>109198.39</v>
          </cell>
          <cell r="EA87">
            <v>24860.03</v>
          </cell>
          <cell r="EB87">
            <v>500</v>
          </cell>
          <cell r="EC87">
            <v>1603.64</v>
          </cell>
          <cell r="ED87">
            <v>0</v>
          </cell>
          <cell r="EE87">
            <v>0</v>
          </cell>
          <cell r="EF87">
            <v>0</v>
          </cell>
          <cell r="EG87">
            <v>38148</v>
          </cell>
          <cell r="EH87">
            <v>12558.42</v>
          </cell>
          <cell r="EI87">
            <v>33852.699999999997</v>
          </cell>
          <cell r="EJ87">
            <v>651.36</v>
          </cell>
          <cell r="EK87">
            <v>0</v>
          </cell>
          <cell r="EL87">
            <v>0</v>
          </cell>
          <cell r="EM87">
            <v>0</v>
          </cell>
          <cell r="EN87">
            <v>0</v>
          </cell>
          <cell r="EO87">
            <v>0</v>
          </cell>
          <cell r="EP87">
            <v>0</v>
          </cell>
          <cell r="EQ87">
            <v>0</v>
          </cell>
          <cell r="ER87">
            <v>0</v>
          </cell>
          <cell r="ES87">
            <v>0</v>
          </cell>
          <cell r="ET87">
            <v>0</v>
          </cell>
          <cell r="EU87">
            <v>0</v>
          </cell>
          <cell r="EV87">
            <v>0</v>
          </cell>
          <cell r="EW87">
            <v>4087.69</v>
          </cell>
          <cell r="EX87">
            <v>0</v>
          </cell>
          <cell r="EY87">
            <v>0</v>
          </cell>
          <cell r="EZ87">
            <v>0</v>
          </cell>
          <cell r="FA87">
            <v>0</v>
          </cell>
          <cell r="FB87">
            <v>0</v>
          </cell>
          <cell r="FC87">
            <v>0</v>
          </cell>
          <cell r="FD87">
            <v>0</v>
          </cell>
          <cell r="FE87">
            <v>0</v>
          </cell>
          <cell r="FF87">
            <v>0</v>
          </cell>
          <cell r="FG87">
            <v>0</v>
          </cell>
          <cell r="FH87">
            <v>0</v>
          </cell>
          <cell r="FI87">
            <v>0</v>
          </cell>
          <cell r="FJ87">
            <v>0</v>
          </cell>
          <cell r="FK87">
            <v>9812.61</v>
          </cell>
          <cell r="FL87">
            <v>4500</v>
          </cell>
          <cell r="FM87">
            <v>0</v>
          </cell>
          <cell r="FN87">
            <v>0</v>
          </cell>
          <cell r="FO87">
            <v>0</v>
          </cell>
          <cell r="FP87">
            <v>0</v>
          </cell>
          <cell r="FQ87">
            <v>0</v>
          </cell>
          <cell r="FR87">
            <v>5059.59</v>
          </cell>
          <cell r="FS87">
            <v>0</v>
          </cell>
          <cell r="FT87">
            <v>0</v>
          </cell>
          <cell r="FU87">
            <v>0</v>
          </cell>
          <cell r="FV87">
            <v>0</v>
          </cell>
          <cell r="FW87">
            <v>0</v>
          </cell>
          <cell r="FX87">
            <v>0</v>
          </cell>
          <cell r="FY87">
            <v>0</v>
          </cell>
          <cell r="FZ87">
            <v>8256.61</v>
          </cell>
          <cell r="GA87">
            <v>0</v>
          </cell>
          <cell r="GB87">
            <v>0</v>
          </cell>
          <cell r="GC87">
            <v>0</v>
          </cell>
          <cell r="GD87">
            <v>0</v>
          </cell>
          <cell r="GE87">
            <v>0</v>
          </cell>
          <cell r="GF87">
            <v>0</v>
          </cell>
          <cell r="GG87">
            <v>0</v>
          </cell>
          <cell r="GH87">
            <v>0</v>
          </cell>
          <cell r="GI87">
            <v>0</v>
          </cell>
          <cell r="GJ87">
            <v>0</v>
          </cell>
          <cell r="GK87">
            <v>0</v>
          </cell>
          <cell r="GL87">
            <v>0</v>
          </cell>
          <cell r="GM87">
            <v>794297.95</v>
          </cell>
          <cell r="GN87">
            <v>0</v>
          </cell>
          <cell r="GO87">
            <v>0</v>
          </cell>
          <cell r="GP87">
            <v>0</v>
          </cell>
          <cell r="GQ87">
            <v>0</v>
          </cell>
          <cell r="GR87">
            <v>119977.44</v>
          </cell>
          <cell r="GS87">
            <v>26251.99</v>
          </cell>
          <cell r="GT87">
            <v>4380.43</v>
          </cell>
          <cell r="GU87">
            <v>29353.77</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11875.06</v>
          </cell>
          <cell r="HU87">
            <v>1935.03</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96661</v>
          </cell>
          <cell r="IV87">
            <v>0</v>
          </cell>
          <cell r="IW87">
            <v>0</v>
          </cell>
          <cell r="IX87">
            <v>0</v>
          </cell>
          <cell r="IY87">
            <v>0</v>
          </cell>
          <cell r="IZ87">
            <v>0</v>
          </cell>
          <cell r="JA87">
            <v>0</v>
          </cell>
          <cell r="JB87">
            <v>58180.6</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1556466.5</v>
          </cell>
          <cell r="KF87">
            <v>364416.02</v>
          </cell>
          <cell r="KG87">
            <v>1287399.3700000001</v>
          </cell>
          <cell r="KH87">
            <v>147605.22</v>
          </cell>
          <cell r="KI87">
            <v>19002.86</v>
          </cell>
          <cell r="KJ87">
            <v>1406</v>
          </cell>
          <cell r="KK87">
            <v>154841.60000000001</v>
          </cell>
        </row>
        <row r="88">
          <cell r="A88">
            <v>85</v>
          </cell>
          <cell r="B88">
            <v>1701</v>
          </cell>
          <cell r="C88" t="str">
            <v>Denison Comm School District</v>
          </cell>
          <cell r="D88">
            <v>12149915.35</v>
          </cell>
          <cell r="E88">
            <v>3458721.93</v>
          </cell>
          <cell r="F88">
            <v>1085199.94</v>
          </cell>
          <cell r="G88">
            <v>1062829.75</v>
          </cell>
          <cell r="H88">
            <v>89374.44</v>
          </cell>
          <cell r="I88">
            <v>0</v>
          </cell>
          <cell r="J88">
            <v>0</v>
          </cell>
          <cell r="K88">
            <v>62898</v>
          </cell>
          <cell r="L88">
            <v>18839.84</v>
          </cell>
          <cell r="M88">
            <v>860.21</v>
          </cell>
          <cell r="N88">
            <v>0</v>
          </cell>
          <cell r="O88">
            <v>0</v>
          </cell>
          <cell r="P88">
            <v>0</v>
          </cell>
          <cell r="Q88">
            <v>0</v>
          </cell>
          <cell r="R88">
            <v>361215</v>
          </cell>
          <cell r="S88">
            <v>100204.09</v>
          </cell>
          <cell r="T88">
            <v>108946.59</v>
          </cell>
          <cell r="U88">
            <v>1091.46</v>
          </cell>
          <cell r="V88">
            <v>0</v>
          </cell>
          <cell r="W88">
            <v>0</v>
          </cell>
          <cell r="X88">
            <v>0</v>
          </cell>
          <cell r="Y88">
            <v>191809.08</v>
          </cell>
          <cell r="Z88">
            <v>42829</v>
          </cell>
          <cell r="AA88">
            <v>150.78</v>
          </cell>
          <cell r="AB88">
            <v>7185.44</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45851.33</v>
          </cell>
          <cell r="BP88">
            <v>16896.73</v>
          </cell>
          <cell r="BQ88">
            <v>0</v>
          </cell>
          <cell r="BR88">
            <v>0</v>
          </cell>
          <cell r="BS88">
            <v>0</v>
          </cell>
          <cell r="BT88">
            <v>0</v>
          </cell>
          <cell r="BU88">
            <v>0</v>
          </cell>
          <cell r="BV88">
            <v>923929.1</v>
          </cell>
          <cell r="BW88">
            <v>220409.81</v>
          </cell>
          <cell r="BX88">
            <v>145516.48000000001</v>
          </cell>
          <cell r="BY88">
            <v>34322.14</v>
          </cell>
          <cell r="BZ88">
            <v>0</v>
          </cell>
          <cell r="CA88">
            <v>0</v>
          </cell>
          <cell r="CB88">
            <v>0</v>
          </cell>
          <cell r="CC88">
            <v>62608.13</v>
          </cell>
          <cell r="CD88">
            <v>15907.74</v>
          </cell>
          <cell r="CE88">
            <v>0</v>
          </cell>
          <cell r="CF88">
            <v>39673.14</v>
          </cell>
          <cell r="CG88">
            <v>0</v>
          </cell>
          <cell r="CH88">
            <v>0</v>
          </cell>
          <cell r="CI88">
            <v>0</v>
          </cell>
          <cell r="CJ88">
            <v>207711.5</v>
          </cell>
          <cell r="CK88">
            <v>50571.12</v>
          </cell>
          <cell r="CL88">
            <v>9406.67</v>
          </cell>
          <cell r="CM88">
            <v>121985.13</v>
          </cell>
          <cell r="CN88">
            <v>888920.2</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45869.14</v>
          </cell>
          <cell r="DH88">
            <v>900.38</v>
          </cell>
          <cell r="DI88">
            <v>0</v>
          </cell>
          <cell r="DJ88">
            <v>8882</v>
          </cell>
          <cell r="DK88">
            <v>0</v>
          </cell>
          <cell r="DL88">
            <v>205677</v>
          </cell>
          <cell r="DM88">
            <v>41818.07</v>
          </cell>
          <cell r="DN88">
            <v>14600.36</v>
          </cell>
          <cell r="DO88">
            <v>24768.720000000001</v>
          </cell>
          <cell r="DP88">
            <v>0</v>
          </cell>
          <cell r="DQ88">
            <v>0</v>
          </cell>
          <cell r="DR88">
            <v>0</v>
          </cell>
          <cell r="DS88">
            <v>0</v>
          </cell>
          <cell r="DT88">
            <v>0</v>
          </cell>
          <cell r="DU88">
            <v>1741</v>
          </cell>
          <cell r="DV88">
            <v>0</v>
          </cell>
          <cell r="DW88">
            <v>0</v>
          </cell>
          <cell r="DX88">
            <v>0</v>
          </cell>
          <cell r="DY88">
            <v>0</v>
          </cell>
          <cell r="DZ88">
            <v>1206556.02</v>
          </cell>
          <cell r="EA88">
            <v>342296.4</v>
          </cell>
          <cell r="EB88">
            <v>7965.35</v>
          </cell>
          <cell r="EC88">
            <v>53661.9</v>
          </cell>
          <cell r="ED88">
            <v>0</v>
          </cell>
          <cell r="EE88">
            <v>0</v>
          </cell>
          <cell r="EF88">
            <v>0</v>
          </cell>
          <cell r="EG88">
            <v>207379</v>
          </cell>
          <cell r="EH88">
            <v>65095.85</v>
          </cell>
          <cell r="EI88">
            <v>56213.01</v>
          </cell>
          <cell r="EJ88">
            <v>74617.64</v>
          </cell>
          <cell r="EK88">
            <v>4138.76</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1121.25</v>
          </cell>
          <cell r="FL88">
            <v>0</v>
          </cell>
          <cell r="FM88">
            <v>0</v>
          </cell>
          <cell r="FN88">
            <v>0</v>
          </cell>
          <cell r="FO88">
            <v>0</v>
          </cell>
          <cell r="FP88">
            <v>0</v>
          </cell>
          <cell r="FQ88">
            <v>0</v>
          </cell>
          <cell r="FR88">
            <v>68502.81</v>
          </cell>
          <cell r="FS88">
            <v>0</v>
          </cell>
          <cell r="FT88">
            <v>0</v>
          </cell>
          <cell r="FU88">
            <v>0</v>
          </cell>
          <cell r="FV88">
            <v>0</v>
          </cell>
          <cell r="FW88">
            <v>0</v>
          </cell>
          <cell r="FX88">
            <v>0</v>
          </cell>
          <cell r="FY88">
            <v>0</v>
          </cell>
          <cell r="FZ88">
            <v>34135.33</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781952.98</v>
          </cell>
          <cell r="GS88">
            <v>147172.32999999999</v>
          </cell>
          <cell r="GT88">
            <v>56536.56</v>
          </cell>
          <cell r="GU88">
            <v>195678.36</v>
          </cell>
          <cell r="GV88">
            <v>140365.35999999999</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11769.27</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1059312</v>
          </cell>
          <cell r="IV88">
            <v>0</v>
          </cell>
          <cell r="IW88">
            <v>0</v>
          </cell>
          <cell r="IX88">
            <v>0</v>
          </cell>
          <cell r="IY88">
            <v>0</v>
          </cell>
          <cell r="IZ88">
            <v>0</v>
          </cell>
          <cell r="JA88">
            <v>0</v>
          </cell>
          <cell r="JB88">
            <v>0</v>
          </cell>
          <cell r="JC88">
            <v>0</v>
          </cell>
          <cell r="JD88">
            <v>0</v>
          </cell>
          <cell r="JE88">
            <v>0</v>
          </cell>
          <cell r="JF88">
            <v>7602.28</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17486217.850000001</v>
          </cell>
          <cell r="KF88">
            <v>4840774.8099999996</v>
          </cell>
          <cell r="KG88">
            <v>1982135.99</v>
          </cell>
          <cell r="KH88">
            <v>2418198.5499999998</v>
          </cell>
          <cell r="KI88">
            <v>1237426.6200000001</v>
          </cell>
          <cell r="KJ88">
            <v>8882</v>
          </cell>
          <cell r="KK88">
            <v>1059312</v>
          </cell>
        </row>
        <row r="89">
          <cell r="A89">
            <v>86</v>
          </cell>
          <cell r="B89">
            <v>1719</v>
          </cell>
          <cell r="C89" t="str">
            <v>Denver Comm School District</v>
          </cell>
          <cell r="D89">
            <v>4586237.51</v>
          </cell>
          <cell r="E89">
            <v>1354391.09</v>
          </cell>
          <cell r="F89">
            <v>651337.26</v>
          </cell>
          <cell r="G89">
            <v>150281.10999999999</v>
          </cell>
          <cell r="H89">
            <v>13447.42</v>
          </cell>
          <cell r="I89">
            <v>5088.87</v>
          </cell>
          <cell r="J89">
            <v>0</v>
          </cell>
          <cell r="K89">
            <v>0</v>
          </cell>
          <cell r="L89">
            <v>0</v>
          </cell>
          <cell r="M89">
            <v>14140</v>
          </cell>
          <cell r="N89">
            <v>0</v>
          </cell>
          <cell r="O89">
            <v>0</v>
          </cell>
          <cell r="P89">
            <v>0</v>
          </cell>
          <cell r="Q89">
            <v>0</v>
          </cell>
          <cell r="R89">
            <v>188084.69</v>
          </cell>
          <cell r="S89">
            <v>60205.71</v>
          </cell>
          <cell r="T89">
            <v>0</v>
          </cell>
          <cell r="U89">
            <v>0</v>
          </cell>
          <cell r="V89">
            <v>0</v>
          </cell>
          <cell r="W89">
            <v>0</v>
          </cell>
          <cell r="X89">
            <v>0</v>
          </cell>
          <cell r="Y89">
            <v>54241.63</v>
          </cell>
          <cell r="Z89">
            <v>17491.91</v>
          </cell>
          <cell r="AA89">
            <v>38990.25</v>
          </cell>
          <cell r="AB89">
            <v>7045.72</v>
          </cell>
          <cell r="AC89">
            <v>442.89</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200944.24</v>
          </cell>
          <cell r="BW89">
            <v>56114.63</v>
          </cell>
          <cell r="BX89">
            <v>4338.6499999999996</v>
          </cell>
          <cell r="BY89">
            <v>591.54999999999995</v>
          </cell>
          <cell r="BZ89">
            <v>0</v>
          </cell>
          <cell r="CA89">
            <v>0</v>
          </cell>
          <cell r="CB89">
            <v>0</v>
          </cell>
          <cell r="CC89">
            <v>104342.47</v>
          </cell>
          <cell r="CD89">
            <v>27901.84</v>
          </cell>
          <cell r="CE89">
            <v>0</v>
          </cell>
          <cell r="CF89">
            <v>1052.69</v>
          </cell>
          <cell r="CG89">
            <v>0</v>
          </cell>
          <cell r="CH89">
            <v>0</v>
          </cell>
          <cell r="CI89">
            <v>0</v>
          </cell>
          <cell r="CJ89">
            <v>87039.79</v>
          </cell>
          <cell r="CK89">
            <v>14089.31</v>
          </cell>
          <cell r="CL89">
            <v>12714.23</v>
          </cell>
          <cell r="CM89">
            <v>54323.06</v>
          </cell>
          <cell r="CN89">
            <v>36340.65</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41102.82</v>
          </cell>
          <cell r="DH89">
            <v>1598.54</v>
          </cell>
          <cell r="DI89">
            <v>0</v>
          </cell>
          <cell r="DJ89">
            <v>2692</v>
          </cell>
          <cell r="DK89">
            <v>0</v>
          </cell>
          <cell r="DL89">
            <v>234940.63</v>
          </cell>
          <cell r="DM89">
            <v>36958.93</v>
          </cell>
          <cell r="DN89">
            <v>2358.6999999999998</v>
          </cell>
          <cell r="DO89">
            <v>550</v>
          </cell>
          <cell r="DP89">
            <v>0</v>
          </cell>
          <cell r="DQ89">
            <v>618</v>
          </cell>
          <cell r="DR89">
            <v>0</v>
          </cell>
          <cell r="DS89">
            <v>0</v>
          </cell>
          <cell r="DT89">
            <v>0</v>
          </cell>
          <cell r="DU89">
            <v>879</v>
          </cell>
          <cell r="DV89">
            <v>0</v>
          </cell>
          <cell r="DW89">
            <v>0</v>
          </cell>
          <cell r="DX89">
            <v>0</v>
          </cell>
          <cell r="DY89">
            <v>0</v>
          </cell>
          <cell r="DZ89">
            <v>502066.98</v>
          </cell>
          <cell r="EA89">
            <v>145377.32</v>
          </cell>
          <cell r="EB89">
            <v>16186.93</v>
          </cell>
          <cell r="EC89">
            <v>0</v>
          </cell>
          <cell r="ED89">
            <v>0</v>
          </cell>
          <cell r="EE89">
            <v>1704</v>
          </cell>
          <cell r="EF89">
            <v>0</v>
          </cell>
          <cell r="EG89">
            <v>76789.119999999995</v>
          </cell>
          <cell r="EH89">
            <v>12396.02</v>
          </cell>
          <cell r="EI89">
            <v>7051.36</v>
          </cell>
          <cell r="EJ89">
            <v>0</v>
          </cell>
          <cell r="EK89">
            <v>0</v>
          </cell>
          <cell r="EL89">
            <v>0</v>
          </cell>
          <cell r="EM89">
            <v>0</v>
          </cell>
          <cell r="EN89">
            <v>0</v>
          </cell>
          <cell r="EO89">
            <v>0</v>
          </cell>
          <cell r="EP89">
            <v>0</v>
          </cell>
          <cell r="EQ89">
            <v>355.36</v>
          </cell>
          <cell r="ER89">
            <v>0</v>
          </cell>
          <cell r="ES89">
            <v>0</v>
          </cell>
          <cell r="ET89">
            <v>0</v>
          </cell>
          <cell r="EU89">
            <v>0</v>
          </cell>
          <cell r="EV89">
            <v>0</v>
          </cell>
          <cell r="EW89">
            <v>37217.29</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2925</v>
          </cell>
          <cell r="FS89">
            <v>0</v>
          </cell>
          <cell r="FT89">
            <v>0</v>
          </cell>
          <cell r="FU89">
            <v>0</v>
          </cell>
          <cell r="FV89">
            <v>0</v>
          </cell>
          <cell r="FW89">
            <v>0</v>
          </cell>
          <cell r="FX89">
            <v>0</v>
          </cell>
          <cell r="FY89">
            <v>2322.7199999999998</v>
          </cell>
          <cell r="FZ89">
            <v>44764.639999999999</v>
          </cell>
          <cell r="GA89">
            <v>0</v>
          </cell>
          <cell r="GB89">
            <v>0</v>
          </cell>
          <cell r="GC89">
            <v>0</v>
          </cell>
          <cell r="GD89">
            <v>0</v>
          </cell>
          <cell r="GE89">
            <v>0</v>
          </cell>
          <cell r="GF89">
            <v>0</v>
          </cell>
          <cell r="GG89">
            <v>0</v>
          </cell>
          <cell r="GH89">
            <v>0</v>
          </cell>
          <cell r="GI89">
            <v>0</v>
          </cell>
          <cell r="GJ89">
            <v>0</v>
          </cell>
          <cell r="GK89">
            <v>3109710.52</v>
          </cell>
          <cell r="GL89">
            <v>872160.27</v>
          </cell>
          <cell r="GM89">
            <v>426842.41</v>
          </cell>
          <cell r="GN89">
            <v>94594.65</v>
          </cell>
          <cell r="GO89">
            <v>13447.42</v>
          </cell>
          <cell r="GP89">
            <v>5088.87</v>
          </cell>
          <cell r="GQ89">
            <v>0</v>
          </cell>
          <cell r="GR89">
            <v>77670.36</v>
          </cell>
          <cell r="GS89">
            <v>13240.17</v>
          </cell>
          <cell r="GT89">
            <v>54812.75</v>
          </cell>
          <cell r="GU89">
            <v>41607.83</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409510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6461773.8499999996</v>
          </cell>
          <cell r="KF89">
            <v>1868763.71</v>
          </cell>
          <cell r="KG89">
            <v>1007997.15</v>
          </cell>
          <cell r="KH89">
            <v>656953.65</v>
          </cell>
          <cell r="KI89">
            <v>50230.96</v>
          </cell>
          <cell r="KJ89">
            <v>10102.870000000001</v>
          </cell>
          <cell r="KK89">
            <v>409510</v>
          </cell>
        </row>
        <row r="90">
          <cell r="A90">
            <v>87</v>
          </cell>
          <cell r="B90">
            <v>1737</v>
          </cell>
          <cell r="C90" t="str">
            <v>Des Moines Independent Comm School District</v>
          </cell>
          <cell r="D90">
            <v>164096465.97999999</v>
          </cell>
          <cell r="E90">
            <v>68985830.049999997</v>
          </cell>
          <cell r="F90">
            <v>24432864.329999998</v>
          </cell>
          <cell r="G90">
            <v>6893463.0599999996</v>
          </cell>
          <cell r="H90">
            <v>6532964.6500000004</v>
          </cell>
          <cell r="I90">
            <v>143415.97</v>
          </cell>
          <cell r="J90">
            <v>59760.46</v>
          </cell>
          <cell r="K90">
            <v>4322132.38</v>
          </cell>
          <cell r="L90">
            <v>1826650.86</v>
          </cell>
          <cell r="M90">
            <v>4381.7</v>
          </cell>
          <cell r="N90">
            <v>52724.1</v>
          </cell>
          <cell r="O90">
            <v>27.99</v>
          </cell>
          <cell r="P90">
            <v>2061.98</v>
          </cell>
          <cell r="Q90">
            <v>0</v>
          </cell>
          <cell r="R90">
            <v>6762283.3799999999</v>
          </cell>
          <cell r="S90">
            <v>2616658.23</v>
          </cell>
          <cell r="T90">
            <v>58419.81</v>
          </cell>
          <cell r="U90">
            <v>13273.19</v>
          </cell>
          <cell r="V90">
            <v>3260.67</v>
          </cell>
          <cell r="W90">
            <v>225</v>
          </cell>
          <cell r="X90">
            <v>0</v>
          </cell>
          <cell r="Y90">
            <v>3983289.41</v>
          </cell>
          <cell r="Z90">
            <v>1756279.46</v>
          </cell>
          <cell r="AA90">
            <v>2567617.9900000002</v>
          </cell>
          <cell r="AB90">
            <v>24456.77</v>
          </cell>
          <cell r="AC90">
            <v>0</v>
          </cell>
          <cell r="AD90">
            <v>0</v>
          </cell>
          <cell r="AE90">
            <v>0</v>
          </cell>
          <cell r="AF90">
            <v>712616.37</v>
          </cell>
          <cell r="AG90">
            <v>242174.83</v>
          </cell>
          <cell r="AH90">
            <v>4821.8900000000003</v>
          </cell>
          <cell r="AI90">
            <v>190</v>
          </cell>
          <cell r="AJ90">
            <v>0</v>
          </cell>
          <cell r="AK90">
            <v>0</v>
          </cell>
          <cell r="AL90">
            <v>0</v>
          </cell>
          <cell r="AM90">
            <v>3317987.57</v>
          </cell>
          <cell r="AN90">
            <v>1341403.26</v>
          </cell>
          <cell r="AO90">
            <v>1449.05</v>
          </cell>
          <cell r="AP90">
            <v>4925.4399999999996</v>
          </cell>
          <cell r="AQ90">
            <v>0</v>
          </cell>
          <cell r="AR90">
            <v>0</v>
          </cell>
          <cell r="AS90">
            <v>0</v>
          </cell>
          <cell r="AT90">
            <v>526807.51</v>
          </cell>
          <cell r="AU90">
            <v>226658.15</v>
          </cell>
          <cell r="AV90">
            <v>0</v>
          </cell>
          <cell r="AW90">
            <v>0</v>
          </cell>
          <cell r="AX90">
            <v>0</v>
          </cell>
          <cell r="AY90">
            <v>0</v>
          </cell>
          <cell r="AZ90">
            <v>0</v>
          </cell>
          <cell r="BA90">
            <v>382909.57</v>
          </cell>
          <cell r="BB90">
            <v>165211.45000000001</v>
          </cell>
          <cell r="BC90">
            <v>0</v>
          </cell>
          <cell r="BD90">
            <v>0</v>
          </cell>
          <cell r="BE90">
            <v>0</v>
          </cell>
          <cell r="BF90">
            <v>0</v>
          </cell>
          <cell r="BG90">
            <v>0</v>
          </cell>
          <cell r="BH90">
            <v>259846.95</v>
          </cell>
          <cell r="BI90">
            <v>131527.41</v>
          </cell>
          <cell r="BJ90">
            <v>39885.53</v>
          </cell>
          <cell r="BK90">
            <v>1266.83</v>
          </cell>
          <cell r="BL90">
            <v>5694.1</v>
          </cell>
          <cell r="BM90">
            <v>0</v>
          </cell>
          <cell r="BN90">
            <v>0</v>
          </cell>
          <cell r="BO90">
            <v>3761473.23</v>
          </cell>
          <cell r="BP90">
            <v>1753769.17</v>
          </cell>
          <cell r="BQ90">
            <v>693580.99</v>
          </cell>
          <cell r="BR90">
            <v>4245.24</v>
          </cell>
          <cell r="BS90">
            <v>7090.08</v>
          </cell>
          <cell r="BT90">
            <v>687.88</v>
          </cell>
          <cell r="BU90">
            <v>0</v>
          </cell>
          <cell r="BV90">
            <v>16808036.609999999</v>
          </cell>
          <cell r="BW90">
            <v>6235941.5899999999</v>
          </cell>
          <cell r="BX90">
            <v>1583849.51</v>
          </cell>
          <cell r="BY90">
            <v>839823.92</v>
          </cell>
          <cell r="BZ90">
            <v>881.09</v>
          </cell>
          <cell r="CA90">
            <v>3599.81</v>
          </cell>
          <cell r="CB90">
            <v>0</v>
          </cell>
          <cell r="CC90">
            <v>855521.99</v>
          </cell>
          <cell r="CD90">
            <v>607410.21</v>
          </cell>
          <cell r="CE90">
            <v>0</v>
          </cell>
          <cell r="CF90">
            <v>82520.19</v>
          </cell>
          <cell r="CG90">
            <v>715.9</v>
          </cell>
          <cell r="CH90">
            <v>154.08000000000001</v>
          </cell>
          <cell r="CI90">
            <v>0</v>
          </cell>
          <cell r="CJ90">
            <v>196988.4</v>
          </cell>
          <cell r="CK90">
            <v>87586.87</v>
          </cell>
          <cell r="CL90">
            <v>1017386.9</v>
          </cell>
          <cell r="CM90">
            <v>0</v>
          </cell>
          <cell r="CN90">
            <v>0</v>
          </cell>
          <cell r="CO90">
            <v>0</v>
          </cell>
          <cell r="CP90">
            <v>0</v>
          </cell>
          <cell r="CQ90">
            <v>0</v>
          </cell>
          <cell r="CR90">
            <v>0</v>
          </cell>
          <cell r="CS90">
            <v>1160</v>
          </cell>
          <cell r="CT90">
            <v>750</v>
          </cell>
          <cell r="CU90">
            <v>0</v>
          </cell>
          <cell r="CV90">
            <v>0</v>
          </cell>
          <cell r="CW90">
            <v>0</v>
          </cell>
          <cell r="CX90">
            <v>645813.30000000005</v>
          </cell>
          <cell r="CY90">
            <v>226254.59</v>
          </cell>
          <cell r="CZ90">
            <v>1402.05</v>
          </cell>
          <cell r="DA90">
            <v>7964.29</v>
          </cell>
          <cell r="DB90">
            <v>0</v>
          </cell>
          <cell r="DC90">
            <v>2000</v>
          </cell>
          <cell r="DD90">
            <v>0</v>
          </cell>
          <cell r="DE90">
            <v>0</v>
          </cell>
          <cell r="DF90">
            <v>0</v>
          </cell>
          <cell r="DG90">
            <v>158603.5</v>
          </cell>
          <cell r="DH90">
            <v>11766.65</v>
          </cell>
          <cell r="DI90">
            <v>0</v>
          </cell>
          <cell r="DJ90">
            <v>62141.15</v>
          </cell>
          <cell r="DK90">
            <v>0</v>
          </cell>
          <cell r="DL90">
            <v>3175355.37</v>
          </cell>
          <cell r="DM90">
            <v>1258749.6000000001</v>
          </cell>
          <cell r="DN90">
            <v>679986.02</v>
          </cell>
          <cell r="DO90">
            <v>56395.19</v>
          </cell>
          <cell r="DP90">
            <v>1672.59</v>
          </cell>
          <cell r="DQ90">
            <v>113084.81</v>
          </cell>
          <cell r="DR90">
            <v>0</v>
          </cell>
          <cell r="DS90">
            <v>1024394.4</v>
          </cell>
          <cell r="DT90">
            <v>462642.17</v>
          </cell>
          <cell r="DU90">
            <v>20234</v>
          </cell>
          <cell r="DV90">
            <v>0</v>
          </cell>
          <cell r="DW90">
            <v>0</v>
          </cell>
          <cell r="DX90">
            <v>0</v>
          </cell>
          <cell r="DY90">
            <v>0</v>
          </cell>
          <cell r="DZ90">
            <v>20457180.41</v>
          </cell>
          <cell r="EA90">
            <v>8935834.25</v>
          </cell>
          <cell r="EB90">
            <v>105544.57</v>
          </cell>
          <cell r="EC90">
            <v>93944.639999999999</v>
          </cell>
          <cell r="ED90">
            <v>0</v>
          </cell>
          <cell r="EE90">
            <v>284.74</v>
          </cell>
          <cell r="EF90">
            <v>99701.52</v>
          </cell>
          <cell r="EG90">
            <v>2077421.84</v>
          </cell>
          <cell r="EH90">
            <v>813540.17</v>
          </cell>
          <cell r="EI90">
            <v>599401.88</v>
          </cell>
          <cell r="EJ90">
            <v>172885.66</v>
          </cell>
          <cell r="EK90">
            <v>1122096.3799999999</v>
          </cell>
          <cell r="EL90">
            <v>24807.59</v>
          </cell>
          <cell r="EM90">
            <v>0</v>
          </cell>
          <cell r="EN90">
            <v>509636.7</v>
          </cell>
          <cell r="EO90">
            <v>212143.38</v>
          </cell>
          <cell r="EP90">
            <v>2201.8200000000002</v>
          </cell>
          <cell r="EQ90">
            <v>2892.53</v>
          </cell>
          <cell r="ER90">
            <v>4247</v>
          </cell>
          <cell r="ES90">
            <v>0</v>
          </cell>
          <cell r="ET90">
            <v>0</v>
          </cell>
          <cell r="EU90">
            <v>0</v>
          </cell>
          <cell r="EV90">
            <v>0</v>
          </cell>
          <cell r="EW90">
            <v>0</v>
          </cell>
          <cell r="EX90">
            <v>0</v>
          </cell>
          <cell r="EY90">
            <v>0</v>
          </cell>
          <cell r="EZ90">
            <v>0</v>
          </cell>
          <cell r="FA90">
            <v>0</v>
          </cell>
          <cell r="FB90">
            <v>0</v>
          </cell>
          <cell r="FC90">
            <v>0</v>
          </cell>
          <cell r="FD90">
            <v>50000</v>
          </cell>
          <cell r="FE90">
            <v>0</v>
          </cell>
          <cell r="FF90">
            <v>1200.42</v>
          </cell>
          <cell r="FG90">
            <v>7268.19</v>
          </cell>
          <cell r="FH90">
            <v>0</v>
          </cell>
          <cell r="FI90">
            <v>403318.9</v>
          </cell>
          <cell r="FJ90">
            <v>147186.18</v>
          </cell>
          <cell r="FK90">
            <v>100648.33</v>
          </cell>
          <cell r="FL90">
            <v>24719.16</v>
          </cell>
          <cell r="FM90">
            <v>3919</v>
          </cell>
          <cell r="FN90">
            <v>27840.04</v>
          </cell>
          <cell r="FO90">
            <v>-104.95</v>
          </cell>
          <cell r="FP90">
            <v>1741838.36</v>
          </cell>
          <cell r="FQ90">
            <v>660820.67000000004</v>
          </cell>
          <cell r="FR90">
            <v>416381.28</v>
          </cell>
          <cell r="FS90">
            <v>35874.31</v>
          </cell>
          <cell r="FT90">
            <v>6672.18</v>
          </cell>
          <cell r="FU90">
            <v>8605</v>
          </cell>
          <cell r="FV90">
            <v>0</v>
          </cell>
          <cell r="FW90">
            <v>2720026.56</v>
          </cell>
          <cell r="FX90">
            <v>1055234.82</v>
          </cell>
          <cell r="FY90">
            <v>2348746.66</v>
          </cell>
          <cell r="FZ90">
            <v>12901.32</v>
          </cell>
          <cell r="GA90">
            <v>134542.96</v>
          </cell>
          <cell r="GB90">
            <v>200</v>
          </cell>
          <cell r="GC90">
            <v>0</v>
          </cell>
          <cell r="GD90">
            <v>594748.37</v>
          </cell>
          <cell r="GE90">
            <v>242188.3</v>
          </cell>
          <cell r="GF90">
            <v>70160.820000000007</v>
          </cell>
          <cell r="GG90">
            <v>29998.54</v>
          </cell>
          <cell r="GH90">
            <v>9979.4699999999993</v>
          </cell>
          <cell r="GI90">
            <v>46626.58</v>
          </cell>
          <cell r="GJ90">
            <v>2197785.4700000002</v>
          </cell>
          <cell r="GK90">
            <v>164096465.97999999</v>
          </cell>
          <cell r="GL90">
            <v>68985830.049999997</v>
          </cell>
          <cell r="GM90">
            <v>24432864.329999998</v>
          </cell>
          <cell r="GN90">
            <v>6893463.0599999996</v>
          </cell>
          <cell r="GO90">
            <v>6532964.6500000004</v>
          </cell>
          <cell r="GP90">
            <v>143415.97</v>
          </cell>
          <cell r="GQ90">
            <v>59760.46</v>
          </cell>
          <cell r="GR90">
            <v>5011938.93</v>
          </cell>
          <cell r="GS90">
            <v>1927481.82</v>
          </cell>
          <cell r="GT90">
            <v>2205617.38</v>
          </cell>
          <cell r="GU90">
            <v>1425890.73</v>
          </cell>
          <cell r="GV90">
            <v>206994.02</v>
          </cell>
          <cell r="GW90">
            <v>385</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1838637.17</v>
          </cell>
          <cell r="HU90">
            <v>657889.04</v>
          </cell>
          <cell r="HV90">
            <v>230170.52</v>
          </cell>
          <cell r="HW90">
            <v>223913.35</v>
          </cell>
          <cell r="HX90">
            <v>0</v>
          </cell>
          <cell r="HY90">
            <v>2192.61</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15405608</v>
          </cell>
          <cell r="IV90">
            <v>0</v>
          </cell>
          <cell r="IW90">
            <v>0</v>
          </cell>
          <cell r="IX90">
            <v>0</v>
          </cell>
          <cell r="IY90">
            <v>0</v>
          </cell>
          <cell r="IZ90">
            <v>0</v>
          </cell>
          <cell r="JA90">
            <v>0</v>
          </cell>
          <cell r="JB90">
            <v>1664731.14</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500</v>
          </cell>
          <cell r="KD90">
            <v>0</v>
          </cell>
          <cell r="KE90">
            <v>261486761.66</v>
          </cell>
          <cell r="KF90">
            <v>109584692.59999999</v>
          </cell>
          <cell r="KG90">
            <v>52380434.880000003</v>
          </cell>
          <cell r="KH90">
            <v>17568192.5</v>
          </cell>
          <cell r="KI90">
            <v>8897213.75</v>
          </cell>
          <cell r="KJ90">
            <v>522373.96</v>
          </cell>
          <cell r="KK90">
            <v>19389981.640000001</v>
          </cell>
        </row>
        <row r="91">
          <cell r="A91">
            <v>88</v>
          </cell>
          <cell r="B91">
            <v>1782</v>
          </cell>
          <cell r="C91" t="str">
            <v>Diagonal Comm School District</v>
          </cell>
          <cell r="D91">
            <v>801771.95</v>
          </cell>
          <cell r="E91">
            <v>134030.38</v>
          </cell>
          <cell r="F91">
            <v>389247.03</v>
          </cell>
          <cell r="G91">
            <v>82913.58</v>
          </cell>
          <cell r="H91">
            <v>0</v>
          </cell>
          <cell r="I91">
            <v>0</v>
          </cell>
          <cell r="J91">
            <v>0</v>
          </cell>
          <cell r="K91">
            <v>0</v>
          </cell>
          <cell r="L91">
            <v>0</v>
          </cell>
          <cell r="M91">
            <v>5233.3599999999997</v>
          </cell>
          <cell r="N91">
            <v>2169.08</v>
          </cell>
          <cell r="O91">
            <v>0</v>
          </cell>
          <cell r="P91">
            <v>0</v>
          </cell>
          <cell r="Q91">
            <v>0</v>
          </cell>
          <cell r="R91">
            <v>23017.25</v>
          </cell>
          <cell r="S91">
            <v>3933.62</v>
          </cell>
          <cell r="T91">
            <v>0</v>
          </cell>
          <cell r="U91">
            <v>0</v>
          </cell>
          <cell r="V91">
            <v>0</v>
          </cell>
          <cell r="W91">
            <v>0</v>
          </cell>
          <cell r="X91">
            <v>0</v>
          </cell>
          <cell r="Y91">
            <v>26992.44</v>
          </cell>
          <cell r="Z91">
            <v>4612.91</v>
          </cell>
          <cell r="AA91">
            <v>0</v>
          </cell>
          <cell r="AB91">
            <v>3044.49</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14618</v>
          </cell>
          <cell r="CD91">
            <v>2498.23</v>
          </cell>
          <cell r="CE91">
            <v>0</v>
          </cell>
          <cell r="CF91">
            <v>2291.84</v>
          </cell>
          <cell r="CG91">
            <v>0</v>
          </cell>
          <cell r="CH91">
            <v>0</v>
          </cell>
          <cell r="CI91">
            <v>0</v>
          </cell>
          <cell r="CJ91">
            <v>0</v>
          </cell>
          <cell r="CK91">
            <v>0</v>
          </cell>
          <cell r="CL91">
            <v>0</v>
          </cell>
          <cell r="CM91">
            <v>305.89</v>
          </cell>
          <cell r="CN91">
            <v>31009.52</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6649.17</v>
          </cell>
          <cell r="DH91">
            <v>7806.21</v>
          </cell>
          <cell r="DI91">
            <v>0</v>
          </cell>
          <cell r="DJ91">
            <v>0</v>
          </cell>
          <cell r="DK91">
            <v>0</v>
          </cell>
          <cell r="DL91">
            <v>92483.72</v>
          </cell>
          <cell r="DM91">
            <v>15756.18</v>
          </cell>
          <cell r="DN91">
            <v>6055.12</v>
          </cell>
          <cell r="DO91">
            <v>5506.78</v>
          </cell>
          <cell r="DP91">
            <v>0</v>
          </cell>
          <cell r="DQ91">
            <v>0</v>
          </cell>
          <cell r="DR91">
            <v>0</v>
          </cell>
          <cell r="DS91">
            <v>0</v>
          </cell>
          <cell r="DT91">
            <v>0</v>
          </cell>
          <cell r="DU91">
            <v>182</v>
          </cell>
          <cell r="DV91">
            <v>0</v>
          </cell>
          <cell r="DW91">
            <v>0</v>
          </cell>
          <cell r="DX91">
            <v>0</v>
          </cell>
          <cell r="DY91">
            <v>0</v>
          </cell>
          <cell r="DZ91">
            <v>114893.54</v>
          </cell>
          <cell r="EA91">
            <v>19692.560000000001</v>
          </cell>
          <cell r="EB91">
            <v>637.15</v>
          </cell>
          <cell r="EC91">
            <v>0</v>
          </cell>
          <cell r="ED91">
            <v>0</v>
          </cell>
          <cell r="EE91">
            <v>852.53</v>
          </cell>
          <cell r="EF91">
            <v>0</v>
          </cell>
          <cell r="EG91">
            <v>0</v>
          </cell>
          <cell r="EH91">
            <v>0</v>
          </cell>
          <cell r="EI91">
            <v>61375.95</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32502.36</v>
          </cell>
          <cell r="GS91">
            <v>5307.49</v>
          </cell>
          <cell r="GT91">
            <v>22568.66</v>
          </cell>
          <cell r="GU91">
            <v>21162.19</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46436</v>
          </cell>
          <cell r="IV91">
            <v>0</v>
          </cell>
          <cell r="IW91">
            <v>0</v>
          </cell>
          <cell r="IX91">
            <v>0</v>
          </cell>
          <cell r="IY91">
            <v>0</v>
          </cell>
          <cell r="IZ91">
            <v>0</v>
          </cell>
          <cell r="JA91">
            <v>0</v>
          </cell>
          <cell r="JB91">
            <v>4935.92</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1176641.77</v>
          </cell>
          <cell r="KF91">
            <v>197856.23</v>
          </cell>
          <cell r="KG91">
            <v>498513.74</v>
          </cell>
          <cell r="KH91">
            <v>208069.68</v>
          </cell>
          <cell r="KI91">
            <v>31009.52</v>
          </cell>
          <cell r="KJ91">
            <v>852.53</v>
          </cell>
          <cell r="KK91">
            <v>51371.92</v>
          </cell>
        </row>
        <row r="92">
          <cell r="A92">
            <v>89</v>
          </cell>
          <cell r="B92">
            <v>1791</v>
          </cell>
          <cell r="C92" t="str">
            <v>Dike-New Hartford Comm School District</v>
          </cell>
          <cell r="D92">
            <v>5240218.95</v>
          </cell>
          <cell r="E92">
            <v>1770632.48</v>
          </cell>
          <cell r="F92">
            <v>530092.68000000005</v>
          </cell>
          <cell r="G92">
            <v>144403.85</v>
          </cell>
          <cell r="H92">
            <v>32382.1</v>
          </cell>
          <cell r="I92">
            <v>53116.08</v>
          </cell>
          <cell r="J92">
            <v>0</v>
          </cell>
          <cell r="K92">
            <v>0</v>
          </cell>
          <cell r="L92">
            <v>0</v>
          </cell>
          <cell r="M92">
            <v>0</v>
          </cell>
          <cell r="N92">
            <v>0</v>
          </cell>
          <cell r="O92">
            <v>0</v>
          </cell>
          <cell r="P92">
            <v>0</v>
          </cell>
          <cell r="Q92">
            <v>0</v>
          </cell>
          <cell r="R92">
            <v>67729.31</v>
          </cell>
          <cell r="S92">
            <v>24161.51</v>
          </cell>
          <cell r="T92">
            <v>0</v>
          </cell>
          <cell r="U92">
            <v>267.14999999999998</v>
          </cell>
          <cell r="V92">
            <v>0</v>
          </cell>
          <cell r="W92">
            <v>0</v>
          </cell>
          <cell r="X92">
            <v>0</v>
          </cell>
          <cell r="Y92">
            <v>61982.57</v>
          </cell>
          <cell r="Z92">
            <v>16658.03</v>
          </cell>
          <cell r="AA92">
            <v>0</v>
          </cell>
          <cell r="AB92">
            <v>4172.7299999999996</v>
          </cell>
          <cell r="AC92">
            <v>835.79</v>
          </cell>
          <cell r="AD92">
            <v>180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306.3</v>
          </cell>
          <cell r="BY92">
            <v>0</v>
          </cell>
          <cell r="BZ92">
            <v>0</v>
          </cell>
          <cell r="CA92">
            <v>0</v>
          </cell>
          <cell r="CB92">
            <v>0</v>
          </cell>
          <cell r="CC92">
            <v>72945.8</v>
          </cell>
          <cell r="CD92">
            <v>23123.73</v>
          </cell>
          <cell r="CE92">
            <v>0</v>
          </cell>
          <cell r="CF92">
            <v>6126.94</v>
          </cell>
          <cell r="CG92">
            <v>0</v>
          </cell>
          <cell r="CH92">
            <v>0</v>
          </cell>
          <cell r="CI92">
            <v>0</v>
          </cell>
          <cell r="CJ92">
            <v>111148.05</v>
          </cell>
          <cell r="CK92">
            <v>60103.89</v>
          </cell>
          <cell r="CL92">
            <v>16329.19</v>
          </cell>
          <cell r="CM92">
            <v>114297.02</v>
          </cell>
          <cell r="CN92">
            <v>8498.0400000000009</v>
          </cell>
          <cell r="CO92">
            <v>0</v>
          </cell>
          <cell r="CP92">
            <v>0</v>
          </cell>
          <cell r="CQ92">
            <v>0</v>
          </cell>
          <cell r="CR92">
            <v>0</v>
          </cell>
          <cell r="CS92">
            <v>6722.25</v>
          </cell>
          <cell r="CT92">
            <v>0</v>
          </cell>
          <cell r="CU92">
            <v>0</v>
          </cell>
          <cell r="CV92">
            <v>0</v>
          </cell>
          <cell r="CW92">
            <v>0</v>
          </cell>
          <cell r="CX92">
            <v>0</v>
          </cell>
          <cell r="CY92">
            <v>0</v>
          </cell>
          <cell r="CZ92">
            <v>0</v>
          </cell>
          <cell r="DA92">
            <v>0</v>
          </cell>
          <cell r="DB92">
            <v>0</v>
          </cell>
          <cell r="DC92">
            <v>0</v>
          </cell>
          <cell r="DD92">
            <v>0</v>
          </cell>
          <cell r="DE92">
            <v>0</v>
          </cell>
          <cell r="DF92">
            <v>0</v>
          </cell>
          <cell r="DG92">
            <v>57201.26</v>
          </cell>
          <cell r="DH92">
            <v>1542.01</v>
          </cell>
          <cell r="DI92">
            <v>0</v>
          </cell>
          <cell r="DJ92">
            <v>10950.3</v>
          </cell>
          <cell r="DK92">
            <v>0</v>
          </cell>
          <cell r="DL92">
            <v>164170.06</v>
          </cell>
          <cell r="DM92">
            <v>63093.52</v>
          </cell>
          <cell r="DN92">
            <v>42189.120000000003</v>
          </cell>
          <cell r="DO92">
            <v>8184.66</v>
          </cell>
          <cell r="DP92">
            <v>0</v>
          </cell>
          <cell r="DQ92">
            <v>1824</v>
          </cell>
          <cell r="DR92">
            <v>0</v>
          </cell>
          <cell r="DS92">
            <v>0</v>
          </cell>
          <cell r="DT92">
            <v>0</v>
          </cell>
          <cell r="DU92">
            <v>813</v>
          </cell>
          <cell r="DV92">
            <v>0</v>
          </cell>
          <cell r="DW92">
            <v>0</v>
          </cell>
          <cell r="DX92">
            <v>0</v>
          </cell>
          <cell r="DY92">
            <v>0</v>
          </cell>
          <cell r="DZ92">
            <v>404426.8</v>
          </cell>
          <cell r="EA92">
            <v>205116.28</v>
          </cell>
          <cell r="EB92">
            <v>1376.52</v>
          </cell>
          <cell r="EC92">
            <v>2045.55</v>
          </cell>
          <cell r="ED92">
            <v>0</v>
          </cell>
          <cell r="EE92">
            <v>3722</v>
          </cell>
          <cell r="EF92">
            <v>0</v>
          </cell>
          <cell r="EG92">
            <v>109382.52</v>
          </cell>
          <cell r="EH92">
            <v>59003.66</v>
          </cell>
          <cell r="EI92">
            <v>9358.36</v>
          </cell>
          <cell r="EJ92">
            <v>0</v>
          </cell>
          <cell r="EK92">
            <v>0</v>
          </cell>
          <cell r="EL92">
            <v>370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26509.74</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221777.74</v>
          </cell>
          <cell r="GS92">
            <v>45954.55</v>
          </cell>
          <cell r="GT92">
            <v>33480.800000000003</v>
          </cell>
          <cell r="GU92">
            <v>91369.49</v>
          </cell>
          <cell r="GV92">
            <v>202.96</v>
          </cell>
          <cell r="GW92">
            <v>1152.0999999999999</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431492</v>
          </cell>
          <cell r="IV92">
            <v>0</v>
          </cell>
          <cell r="IW92">
            <v>0</v>
          </cell>
          <cell r="IX92">
            <v>0</v>
          </cell>
          <cell r="IY92">
            <v>0</v>
          </cell>
          <cell r="IZ92">
            <v>0</v>
          </cell>
          <cell r="JA92">
            <v>0</v>
          </cell>
          <cell r="JB92">
            <v>31000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6785642.29</v>
          </cell>
          <cell r="KF92">
            <v>2385327.59</v>
          </cell>
          <cell r="KG92">
            <v>906923.63</v>
          </cell>
          <cell r="KH92">
            <v>845265.76</v>
          </cell>
          <cell r="KI92">
            <v>56789.89</v>
          </cell>
          <cell r="KJ92">
            <v>71439.48</v>
          </cell>
          <cell r="KK92">
            <v>462492</v>
          </cell>
        </row>
        <row r="93">
          <cell r="A93">
            <v>90</v>
          </cell>
          <cell r="B93">
            <v>1863</v>
          </cell>
          <cell r="C93" t="str">
            <v>Dubuque Comm School District</v>
          </cell>
          <cell r="D93">
            <v>62299505.43</v>
          </cell>
          <cell r="E93">
            <v>22902331.600000001</v>
          </cell>
          <cell r="F93">
            <v>5383106.2800000003</v>
          </cell>
          <cell r="G93">
            <v>3961459.63</v>
          </cell>
          <cell r="H93">
            <v>910916.08</v>
          </cell>
          <cell r="I93">
            <v>12404.28</v>
          </cell>
          <cell r="J93">
            <v>9016.3799999999992</v>
          </cell>
          <cell r="K93">
            <v>1748799.69</v>
          </cell>
          <cell r="L93">
            <v>753160.85</v>
          </cell>
          <cell r="M93">
            <v>305758.78000000003</v>
          </cell>
          <cell r="N93">
            <v>0</v>
          </cell>
          <cell r="O93">
            <v>0</v>
          </cell>
          <cell r="P93">
            <v>0</v>
          </cell>
          <cell r="Q93">
            <v>0</v>
          </cell>
          <cell r="R93">
            <v>2002634.03</v>
          </cell>
          <cell r="S93">
            <v>764341.24</v>
          </cell>
          <cell r="T93">
            <v>24140.799999999999</v>
          </cell>
          <cell r="U93">
            <v>3493.49</v>
          </cell>
          <cell r="V93">
            <v>0</v>
          </cell>
          <cell r="W93">
            <v>129</v>
          </cell>
          <cell r="X93">
            <v>0</v>
          </cell>
          <cell r="Y93">
            <v>1156896.1599999999</v>
          </cell>
          <cell r="Z93">
            <v>443044.97</v>
          </cell>
          <cell r="AA93">
            <v>163.35</v>
          </cell>
          <cell r="AB93">
            <v>19683.29</v>
          </cell>
          <cell r="AC93">
            <v>0</v>
          </cell>
          <cell r="AD93">
            <v>139.5</v>
          </cell>
          <cell r="AE93">
            <v>0</v>
          </cell>
          <cell r="AF93">
            <v>217964.15</v>
          </cell>
          <cell r="AG93">
            <v>53487.58</v>
          </cell>
          <cell r="AH93">
            <v>2380.4499999999998</v>
          </cell>
          <cell r="AI93">
            <v>0</v>
          </cell>
          <cell r="AJ93">
            <v>0</v>
          </cell>
          <cell r="AK93">
            <v>0</v>
          </cell>
          <cell r="AL93">
            <v>0</v>
          </cell>
          <cell r="AM93">
            <v>334991.39</v>
          </cell>
          <cell r="AN93">
            <v>148609.54</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1802127.04</v>
          </cell>
          <cell r="BW93">
            <v>567923.53</v>
          </cell>
          <cell r="BX93">
            <v>288200.39</v>
          </cell>
          <cell r="BY93">
            <v>6064.29</v>
          </cell>
          <cell r="BZ93">
            <v>0</v>
          </cell>
          <cell r="CA93">
            <v>0</v>
          </cell>
          <cell r="CB93">
            <v>0</v>
          </cell>
          <cell r="CC93">
            <v>1747557.22</v>
          </cell>
          <cell r="CD93">
            <v>620006.27</v>
          </cell>
          <cell r="CE93">
            <v>119.22</v>
          </cell>
          <cell r="CF93">
            <v>88991.64</v>
          </cell>
          <cell r="CG93">
            <v>0</v>
          </cell>
          <cell r="CH93">
            <v>0</v>
          </cell>
          <cell r="CI93">
            <v>0</v>
          </cell>
          <cell r="CJ93">
            <v>0</v>
          </cell>
          <cell r="CK93">
            <v>0</v>
          </cell>
          <cell r="CL93">
            <v>1688420.37</v>
          </cell>
          <cell r="CM93">
            <v>34500.639999999999</v>
          </cell>
          <cell r="CN93">
            <v>1098</v>
          </cell>
          <cell r="CO93">
            <v>0</v>
          </cell>
          <cell r="CP93">
            <v>0</v>
          </cell>
          <cell r="CQ93">
            <v>0</v>
          </cell>
          <cell r="CR93">
            <v>0</v>
          </cell>
          <cell r="CS93">
            <v>122556.43</v>
          </cell>
          <cell r="CT93">
            <v>1422.11</v>
          </cell>
          <cell r="CU93">
            <v>0</v>
          </cell>
          <cell r="CV93">
            <v>0</v>
          </cell>
          <cell r="CW93">
            <v>0</v>
          </cell>
          <cell r="CX93">
            <v>0</v>
          </cell>
          <cell r="CY93">
            <v>0</v>
          </cell>
          <cell r="CZ93">
            <v>0</v>
          </cell>
          <cell r="DA93">
            <v>0</v>
          </cell>
          <cell r="DB93">
            <v>0</v>
          </cell>
          <cell r="DC93">
            <v>0</v>
          </cell>
          <cell r="DD93">
            <v>0</v>
          </cell>
          <cell r="DE93">
            <v>0</v>
          </cell>
          <cell r="DF93">
            <v>0</v>
          </cell>
          <cell r="DG93">
            <v>85516.49</v>
          </cell>
          <cell r="DH93">
            <v>1572.25</v>
          </cell>
          <cell r="DI93">
            <v>0</v>
          </cell>
          <cell r="DJ93">
            <v>30421.25</v>
          </cell>
          <cell r="DK93">
            <v>0</v>
          </cell>
          <cell r="DL93">
            <v>797833.72</v>
          </cell>
          <cell r="DM93">
            <v>278499.75</v>
          </cell>
          <cell r="DN93">
            <v>0</v>
          </cell>
          <cell r="DO93">
            <v>4909.67</v>
          </cell>
          <cell r="DP93">
            <v>0</v>
          </cell>
          <cell r="DQ93">
            <v>683</v>
          </cell>
          <cell r="DR93">
            <v>0</v>
          </cell>
          <cell r="DS93">
            <v>228276.51</v>
          </cell>
          <cell r="DT93">
            <v>71178.59</v>
          </cell>
          <cell r="DU93">
            <v>10990.52</v>
          </cell>
          <cell r="DV93">
            <v>2057.91</v>
          </cell>
          <cell r="DW93">
            <v>0</v>
          </cell>
          <cell r="DX93">
            <v>7054</v>
          </cell>
          <cell r="DY93">
            <v>0</v>
          </cell>
          <cell r="DZ93">
            <v>5589681.1600000001</v>
          </cell>
          <cell r="EA93">
            <v>1939743.44</v>
          </cell>
          <cell r="EB93">
            <v>20242.03</v>
          </cell>
          <cell r="EC93">
            <v>57994.62</v>
          </cell>
          <cell r="ED93">
            <v>67116.3</v>
          </cell>
          <cell r="EE93">
            <v>5636</v>
          </cell>
          <cell r="EF93">
            <v>0</v>
          </cell>
          <cell r="EG93">
            <v>1035174.32</v>
          </cell>
          <cell r="EH93">
            <v>429564.63</v>
          </cell>
          <cell r="EI93">
            <v>157447.07999999999</v>
          </cell>
          <cell r="EJ93">
            <v>7219.6</v>
          </cell>
          <cell r="EK93">
            <v>0</v>
          </cell>
          <cell r="EL93">
            <v>4081</v>
          </cell>
          <cell r="EM93">
            <v>-9016.3799999999992</v>
          </cell>
          <cell r="EN93">
            <v>0</v>
          </cell>
          <cell r="EO93">
            <v>0</v>
          </cell>
          <cell r="EP93">
            <v>0</v>
          </cell>
          <cell r="EQ93">
            <v>0</v>
          </cell>
          <cell r="ER93">
            <v>0</v>
          </cell>
          <cell r="ES93">
            <v>0</v>
          </cell>
          <cell r="ET93">
            <v>0</v>
          </cell>
          <cell r="EU93">
            <v>87643.6</v>
          </cell>
          <cell r="EV93">
            <v>44041.24</v>
          </cell>
          <cell r="EW93">
            <v>625</v>
          </cell>
          <cell r="EX93">
            <v>108488.58</v>
          </cell>
          <cell r="EY93">
            <v>106.23</v>
          </cell>
          <cell r="EZ93">
            <v>0</v>
          </cell>
          <cell r="FA93">
            <v>0</v>
          </cell>
          <cell r="FB93">
            <v>0</v>
          </cell>
          <cell r="FC93">
            <v>0</v>
          </cell>
          <cell r="FD93">
            <v>0</v>
          </cell>
          <cell r="FE93">
            <v>0</v>
          </cell>
          <cell r="FF93">
            <v>0</v>
          </cell>
          <cell r="FG93">
            <v>0</v>
          </cell>
          <cell r="FH93">
            <v>0</v>
          </cell>
          <cell r="FI93">
            <v>189163.35</v>
          </cell>
          <cell r="FJ93">
            <v>80266.570000000007</v>
          </cell>
          <cell r="FK93">
            <v>180942.71</v>
          </cell>
          <cell r="FL93">
            <v>15253.65</v>
          </cell>
          <cell r="FM93">
            <v>0</v>
          </cell>
          <cell r="FN93">
            <v>0</v>
          </cell>
          <cell r="FO93">
            <v>0</v>
          </cell>
          <cell r="FP93">
            <v>149914</v>
          </cell>
          <cell r="FQ93">
            <v>49074.76</v>
          </cell>
          <cell r="FR93">
            <v>133270.09</v>
          </cell>
          <cell r="FS93">
            <v>306</v>
          </cell>
          <cell r="FT93">
            <v>0</v>
          </cell>
          <cell r="FU93">
            <v>0</v>
          </cell>
          <cell r="FV93">
            <v>0</v>
          </cell>
          <cell r="FW93">
            <v>910137.74</v>
          </cell>
          <cell r="FX93">
            <v>363413.07</v>
          </cell>
          <cell r="FY93">
            <v>165671.88</v>
          </cell>
          <cell r="FZ93">
            <v>201398.38</v>
          </cell>
          <cell r="GA93">
            <v>1960.49</v>
          </cell>
          <cell r="GB93">
            <v>1150</v>
          </cell>
          <cell r="GC93">
            <v>0</v>
          </cell>
          <cell r="GD93">
            <v>58000</v>
          </cell>
          <cell r="GE93">
            <v>4414.79</v>
          </cell>
          <cell r="GF93">
            <v>0</v>
          </cell>
          <cell r="GG93">
            <v>0</v>
          </cell>
          <cell r="GH93">
            <v>0</v>
          </cell>
          <cell r="GI93">
            <v>0</v>
          </cell>
          <cell r="GJ93">
            <v>0</v>
          </cell>
          <cell r="GK93">
            <v>0</v>
          </cell>
          <cell r="GL93">
            <v>0</v>
          </cell>
          <cell r="GM93">
            <v>0</v>
          </cell>
          <cell r="GN93">
            <v>0</v>
          </cell>
          <cell r="GO93">
            <v>0</v>
          </cell>
          <cell r="GP93">
            <v>0</v>
          </cell>
          <cell r="GQ93">
            <v>0</v>
          </cell>
          <cell r="GR93">
            <v>2509844.13</v>
          </cell>
          <cell r="GS93">
            <v>601617.22</v>
          </cell>
          <cell r="GT93">
            <v>452831.08</v>
          </cell>
          <cell r="GU93">
            <v>598293.27</v>
          </cell>
          <cell r="GV93">
            <v>0</v>
          </cell>
          <cell r="GW93">
            <v>365</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210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5483327</v>
          </cell>
          <cell r="IV93">
            <v>0</v>
          </cell>
          <cell r="IW93">
            <v>0</v>
          </cell>
          <cell r="IX93">
            <v>0</v>
          </cell>
          <cell r="IY93">
            <v>0</v>
          </cell>
          <cell r="IZ93">
            <v>0</v>
          </cell>
          <cell r="JA93">
            <v>0</v>
          </cell>
          <cell r="JB93">
            <v>31281.98</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87917664.939999998</v>
          </cell>
          <cell r="KF93">
            <v>32346914.59</v>
          </cell>
          <cell r="KG93">
            <v>9938936.7899999991</v>
          </cell>
          <cell r="KH93">
            <v>7787541.1299999999</v>
          </cell>
          <cell r="KI93">
            <v>1001217</v>
          </cell>
          <cell r="KJ93">
            <v>62063.03</v>
          </cell>
          <cell r="KK93">
            <v>5514608.9800000004</v>
          </cell>
        </row>
        <row r="94">
          <cell r="A94">
            <v>91</v>
          </cell>
          <cell r="B94">
            <v>1908</v>
          </cell>
          <cell r="C94" t="str">
            <v>Dunkerton Comm School District</v>
          </cell>
          <cell r="D94">
            <v>2291184.75</v>
          </cell>
          <cell r="E94">
            <v>712714.28</v>
          </cell>
          <cell r="F94">
            <v>495282.87</v>
          </cell>
          <cell r="G94">
            <v>72664.36</v>
          </cell>
          <cell r="H94">
            <v>95524.54</v>
          </cell>
          <cell r="I94">
            <v>0</v>
          </cell>
          <cell r="J94">
            <v>0</v>
          </cell>
          <cell r="K94">
            <v>51047.47</v>
          </cell>
          <cell r="L94">
            <v>19611.330000000002</v>
          </cell>
          <cell r="M94">
            <v>0</v>
          </cell>
          <cell r="N94">
            <v>0</v>
          </cell>
          <cell r="O94">
            <v>0</v>
          </cell>
          <cell r="P94">
            <v>0</v>
          </cell>
          <cell r="Q94">
            <v>0</v>
          </cell>
          <cell r="R94">
            <v>57032</v>
          </cell>
          <cell r="S94">
            <v>17695.27</v>
          </cell>
          <cell r="T94">
            <v>2228.65</v>
          </cell>
          <cell r="U94">
            <v>0</v>
          </cell>
          <cell r="V94">
            <v>0</v>
          </cell>
          <cell r="W94">
            <v>0</v>
          </cell>
          <cell r="X94">
            <v>0</v>
          </cell>
          <cell r="Y94">
            <v>10181.92</v>
          </cell>
          <cell r="Z94">
            <v>1716.22</v>
          </cell>
          <cell r="AA94">
            <v>1545.51</v>
          </cell>
          <cell r="AB94">
            <v>310.52</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88679.54</v>
          </cell>
          <cell r="BW94">
            <v>28612.45</v>
          </cell>
          <cell r="BX94">
            <v>14076.52</v>
          </cell>
          <cell r="BY94">
            <v>25.94</v>
          </cell>
          <cell r="BZ94">
            <v>0</v>
          </cell>
          <cell r="CA94">
            <v>0</v>
          </cell>
          <cell r="CB94">
            <v>0</v>
          </cell>
          <cell r="CC94">
            <v>73242.67</v>
          </cell>
          <cell r="CD94">
            <v>21434.52</v>
          </cell>
          <cell r="CE94">
            <v>0</v>
          </cell>
          <cell r="CF94">
            <v>6664.37</v>
          </cell>
          <cell r="CG94">
            <v>0</v>
          </cell>
          <cell r="CH94">
            <v>0</v>
          </cell>
          <cell r="CI94">
            <v>0</v>
          </cell>
          <cell r="CJ94">
            <v>0</v>
          </cell>
          <cell r="CK94">
            <v>0</v>
          </cell>
          <cell r="CL94">
            <v>5459.16</v>
          </cell>
          <cell r="CM94">
            <v>14410.77</v>
          </cell>
          <cell r="CN94">
            <v>19298.18</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17105.52</v>
          </cell>
          <cell r="DH94">
            <v>246.22</v>
          </cell>
          <cell r="DI94">
            <v>0</v>
          </cell>
          <cell r="DJ94">
            <v>3137</v>
          </cell>
          <cell r="DK94">
            <v>0</v>
          </cell>
          <cell r="DL94">
            <v>0</v>
          </cell>
          <cell r="DM94">
            <v>0</v>
          </cell>
          <cell r="DN94">
            <v>85346.86</v>
          </cell>
          <cell r="DO94">
            <v>593.58000000000004</v>
          </cell>
          <cell r="DP94">
            <v>0</v>
          </cell>
          <cell r="DQ94">
            <v>300</v>
          </cell>
          <cell r="DR94">
            <v>0</v>
          </cell>
          <cell r="DS94">
            <v>19550.400000000001</v>
          </cell>
          <cell r="DT94">
            <v>3364.18</v>
          </cell>
          <cell r="DU94">
            <v>1687.45</v>
          </cell>
          <cell r="DV94">
            <v>0</v>
          </cell>
          <cell r="DW94">
            <v>0</v>
          </cell>
          <cell r="DX94">
            <v>0</v>
          </cell>
          <cell r="DY94">
            <v>0</v>
          </cell>
          <cell r="DZ94">
            <v>230980.72</v>
          </cell>
          <cell r="EA94">
            <v>88109.74</v>
          </cell>
          <cell r="EB94">
            <v>14534.23</v>
          </cell>
          <cell r="EC94">
            <v>0</v>
          </cell>
          <cell r="ED94">
            <v>0</v>
          </cell>
          <cell r="EE94">
            <v>8481.7000000000007</v>
          </cell>
          <cell r="EF94">
            <v>0</v>
          </cell>
          <cell r="EG94">
            <v>52383.56</v>
          </cell>
          <cell r="EH94">
            <v>17787.439999999999</v>
          </cell>
          <cell r="EI94">
            <v>2079.64</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337.6</v>
          </cell>
          <cell r="FL94">
            <v>0</v>
          </cell>
          <cell r="FM94">
            <v>0</v>
          </cell>
          <cell r="FN94">
            <v>0</v>
          </cell>
          <cell r="FO94">
            <v>0</v>
          </cell>
          <cell r="FP94">
            <v>0</v>
          </cell>
          <cell r="FQ94">
            <v>0</v>
          </cell>
          <cell r="FR94">
            <v>34950.269999999997</v>
          </cell>
          <cell r="FS94">
            <v>0</v>
          </cell>
          <cell r="FT94">
            <v>0</v>
          </cell>
          <cell r="FU94">
            <v>0</v>
          </cell>
          <cell r="FV94">
            <v>0</v>
          </cell>
          <cell r="FW94">
            <v>0</v>
          </cell>
          <cell r="FX94">
            <v>0</v>
          </cell>
          <cell r="FY94">
            <v>550</v>
          </cell>
          <cell r="FZ94">
            <v>0</v>
          </cell>
          <cell r="GA94">
            <v>0</v>
          </cell>
          <cell r="GB94">
            <v>0</v>
          </cell>
          <cell r="GC94">
            <v>0</v>
          </cell>
          <cell r="GD94">
            <v>0</v>
          </cell>
          <cell r="GE94">
            <v>0</v>
          </cell>
          <cell r="GF94">
            <v>0</v>
          </cell>
          <cell r="GG94">
            <v>0</v>
          </cell>
          <cell r="GH94">
            <v>0</v>
          </cell>
          <cell r="GI94">
            <v>0</v>
          </cell>
          <cell r="GJ94">
            <v>0</v>
          </cell>
          <cell r="GK94">
            <v>68950</v>
          </cell>
          <cell r="GL94">
            <v>5274.58</v>
          </cell>
          <cell r="GM94">
            <v>0</v>
          </cell>
          <cell r="GN94">
            <v>0</v>
          </cell>
          <cell r="GO94">
            <v>0</v>
          </cell>
          <cell r="GP94">
            <v>0</v>
          </cell>
          <cell r="GQ94">
            <v>0</v>
          </cell>
          <cell r="GR94">
            <v>72553.66</v>
          </cell>
          <cell r="GS94">
            <v>14672.25</v>
          </cell>
          <cell r="GT94">
            <v>37924.339999999997</v>
          </cell>
          <cell r="GU94">
            <v>41693.81</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198802</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22208.75</v>
          </cell>
          <cell r="KE94">
            <v>3072094.69</v>
          </cell>
          <cell r="KF94">
            <v>975312.97</v>
          </cell>
          <cell r="KG94">
            <v>782287.1</v>
          </cell>
          <cell r="KH94">
            <v>276981.46999999997</v>
          </cell>
          <cell r="KI94">
            <v>122056.72</v>
          </cell>
          <cell r="KJ94">
            <v>11943.7</v>
          </cell>
          <cell r="KK94">
            <v>221010.75</v>
          </cell>
        </row>
        <row r="95">
          <cell r="A95">
            <v>92</v>
          </cell>
          <cell r="B95">
            <v>1917</v>
          </cell>
          <cell r="C95" t="str">
            <v>Boyer Valley Comm School District</v>
          </cell>
          <cell r="D95">
            <v>2268245.71</v>
          </cell>
          <cell r="E95">
            <v>666059.23</v>
          </cell>
          <cell r="F95">
            <v>430099.09</v>
          </cell>
          <cell r="G95">
            <v>103022.78</v>
          </cell>
          <cell r="H95">
            <v>17722.03</v>
          </cell>
          <cell r="I95">
            <v>2893.72</v>
          </cell>
          <cell r="J95">
            <v>0</v>
          </cell>
          <cell r="K95">
            <v>0</v>
          </cell>
          <cell r="L95">
            <v>0</v>
          </cell>
          <cell r="M95">
            <v>0</v>
          </cell>
          <cell r="N95">
            <v>0</v>
          </cell>
          <cell r="O95">
            <v>0</v>
          </cell>
          <cell r="P95">
            <v>0</v>
          </cell>
          <cell r="Q95">
            <v>0</v>
          </cell>
          <cell r="R95">
            <v>41862.980000000003</v>
          </cell>
          <cell r="S95">
            <v>13202.85</v>
          </cell>
          <cell r="T95">
            <v>27179.86</v>
          </cell>
          <cell r="U95">
            <v>117.07</v>
          </cell>
          <cell r="V95">
            <v>0</v>
          </cell>
          <cell r="W95">
            <v>0</v>
          </cell>
          <cell r="X95">
            <v>0</v>
          </cell>
          <cell r="Y95">
            <v>34560.26</v>
          </cell>
          <cell r="Z95">
            <v>5955.96</v>
          </cell>
          <cell r="AA95">
            <v>155</v>
          </cell>
          <cell r="AB95">
            <v>838.62</v>
          </cell>
          <cell r="AC95">
            <v>754.4</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13500</v>
          </cell>
          <cell r="BW95">
            <v>2352.12</v>
          </cell>
          <cell r="BX95">
            <v>125658.68</v>
          </cell>
          <cell r="BY95">
            <v>51.5</v>
          </cell>
          <cell r="BZ95">
            <v>0</v>
          </cell>
          <cell r="CA95">
            <v>0</v>
          </cell>
          <cell r="CB95">
            <v>0</v>
          </cell>
          <cell r="CC95">
            <v>34048.31</v>
          </cell>
          <cell r="CD95">
            <v>8858.2800000000007</v>
          </cell>
          <cell r="CE95">
            <v>0</v>
          </cell>
          <cell r="CF95">
            <v>2194.39</v>
          </cell>
          <cell r="CG95">
            <v>0</v>
          </cell>
          <cell r="CH95">
            <v>0</v>
          </cell>
          <cell r="CI95">
            <v>0</v>
          </cell>
          <cell r="CJ95">
            <v>0</v>
          </cell>
          <cell r="CK95">
            <v>0</v>
          </cell>
          <cell r="CL95">
            <v>2747.14</v>
          </cell>
          <cell r="CM95">
            <v>450</v>
          </cell>
          <cell r="CN95">
            <v>0</v>
          </cell>
          <cell r="CO95">
            <v>0</v>
          </cell>
          <cell r="CP95">
            <v>0</v>
          </cell>
          <cell r="CQ95">
            <v>0</v>
          </cell>
          <cell r="CR95">
            <v>0</v>
          </cell>
          <cell r="CS95">
            <v>0</v>
          </cell>
          <cell r="CT95">
            <v>0</v>
          </cell>
          <cell r="CU95">
            <v>0</v>
          </cell>
          <cell r="CV95">
            <v>0</v>
          </cell>
          <cell r="CW95">
            <v>0</v>
          </cell>
          <cell r="CX95">
            <v>0</v>
          </cell>
          <cell r="CY95">
            <v>0</v>
          </cell>
          <cell r="CZ95">
            <v>9521.4</v>
          </cell>
          <cell r="DA95">
            <v>7094.06</v>
          </cell>
          <cell r="DB95">
            <v>92641.38</v>
          </cell>
          <cell r="DC95">
            <v>0</v>
          </cell>
          <cell r="DD95">
            <v>0</v>
          </cell>
          <cell r="DE95">
            <v>0</v>
          </cell>
          <cell r="DF95">
            <v>0</v>
          </cell>
          <cell r="DG95">
            <v>35068.04</v>
          </cell>
          <cell r="DH95">
            <v>433.79</v>
          </cell>
          <cell r="DI95">
            <v>0</v>
          </cell>
          <cell r="DJ95">
            <v>3345.08</v>
          </cell>
          <cell r="DK95">
            <v>0</v>
          </cell>
          <cell r="DL95">
            <v>109324.52</v>
          </cell>
          <cell r="DM95">
            <v>22561.91</v>
          </cell>
          <cell r="DN95">
            <v>1796.47</v>
          </cell>
          <cell r="DO95">
            <v>0</v>
          </cell>
          <cell r="DP95">
            <v>0</v>
          </cell>
          <cell r="DQ95">
            <v>300</v>
          </cell>
          <cell r="DR95">
            <v>0</v>
          </cell>
          <cell r="DS95">
            <v>21020.76</v>
          </cell>
          <cell r="DT95">
            <v>3751.18</v>
          </cell>
          <cell r="DU95">
            <v>332</v>
          </cell>
          <cell r="DV95">
            <v>0</v>
          </cell>
          <cell r="DW95">
            <v>0</v>
          </cell>
          <cell r="DX95">
            <v>0</v>
          </cell>
          <cell r="DY95">
            <v>0</v>
          </cell>
          <cell r="DZ95">
            <v>273984.32</v>
          </cell>
          <cell r="EA95">
            <v>58450.87</v>
          </cell>
          <cell r="EB95">
            <v>5848.04</v>
          </cell>
          <cell r="EC95">
            <v>1480.91</v>
          </cell>
          <cell r="ED95">
            <v>0</v>
          </cell>
          <cell r="EE95">
            <v>0</v>
          </cell>
          <cell r="EF95">
            <v>0</v>
          </cell>
          <cell r="EG95">
            <v>47168.01</v>
          </cell>
          <cell r="EH95">
            <v>15980.24</v>
          </cell>
          <cell r="EI95">
            <v>11211.3</v>
          </cell>
          <cell r="EJ95">
            <v>544.61</v>
          </cell>
          <cell r="EK95">
            <v>37.82</v>
          </cell>
          <cell r="EL95">
            <v>0</v>
          </cell>
          <cell r="EM95">
            <v>0</v>
          </cell>
          <cell r="EN95">
            <v>0</v>
          </cell>
          <cell r="EO95">
            <v>0</v>
          </cell>
          <cell r="EP95">
            <v>0</v>
          </cell>
          <cell r="EQ95">
            <v>7822.65</v>
          </cell>
          <cell r="ER95">
            <v>0</v>
          </cell>
          <cell r="ES95">
            <v>0</v>
          </cell>
          <cell r="ET95">
            <v>0</v>
          </cell>
          <cell r="EU95">
            <v>0</v>
          </cell>
          <cell r="EV95">
            <v>0</v>
          </cell>
          <cell r="EW95">
            <v>0</v>
          </cell>
          <cell r="EX95">
            <v>0</v>
          </cell>
          <cell r="EY95">
            <v>0</v>
          </cell>
          <cell r="EZ95">
            <v>0</v>
          </cell>
          <cell r="FA95">
            <v>0</v>
          </cell>
          <cell r="FB95">
            <v>0</v>
          </cell>
          <cell r="FC95">
            <v>0</v>
          </cell>
          <cell r="FD95">
            <v>0</v>
          </cell>
          <cell r="FE95">
            <v>218.91</v>
          </cell>
          <cell r="FF95">
            <v>0</v>
          </cell>
          <cell r="FG95">
            <v>0</v>
          </cell>
          <cell r="FH95">
            <v>0</v>
          </cell>
          <cell r="FI95">
            <v>0</v>
          </cell>
          <cell r="FJ95">
            <v>0</v>
          </cell>
          <cell r="FK95">
            <v>0</v>
          </cell>
          <cell r="FL95">
            <v>0</v>
          </cell>
          <cell r="FM95">
            <v>0</v>
          </cell>
          <cell r="FN95">
            <v>0</v>
          </cell>
          <cell r="FO95">
            <v>0</v>
          </cell>
          <cell r="FP95">
            <v>0</v>
          </cell>
          <cell r="FQ95">
            <v>0</v>
          </cell>
          <cell r="FR95">
            <v>8062.34</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124158.53</v>
          </cell>
          <cell r="GL95">
            <v>34181.199999999997</v>
          </cell>
          <cell r="GM95">
            <v>2069</v>
          </cell>
          <cell r="GN95">
            <v>65025.21</v>
          </cell>
          <cell r="GO95">
            <v>4618.7</v>
          </cell>
          <cell r="GP95">
            <v>636.72</v>
          </cell>
          <cell r="GQ95">
            <v>0</v>
          </cell>
          <cell r="GR95">
            <v>131130.74</v>
          </cell>
          <cell r="GS95">
            <v>23000.63</v>
          </cell>
          <cell r="GT95">
            <v>12687.31</v>
          </cell>
          <cell r="GU95">
            <v>61175.14</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182432</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3120515.91</v>
          </cell>
          <cell r="KF95">
            <v>854128.32</v>
          </cell>
          <cell r="KG95">
            <v>889354.86</v>
          </cell>
          <cell r="KH95">
            <v>312686.36</v>
          </cell>
          <cell r="KI95">
            <v>117830.28</v>
          </cell>
          <cell r="KJ95">
            <v>6538.8</v>
          </cell>
          <cell r="KK95">
            <v>182432</v>
          </cell>
        </row>
        <row r="96">
          <cell r="A96">
            <v>93</v>
          </cell>
          <cell r="B96">
            <v>1926</v>
          </cell>
          <cell r="C96" t="str">
            <v>Durant Comm School District</v>
          </cell>
          <cell r="D96">
            <v>3556890.63</v>
          </cell>
          <cell r="E96">
            <v>1011512.92</v>
          </cell>
          <cell r="F96">
            <v>523553.54</v>
          </cell>
          <cell r="G96">
            <v>123885.21</v>
          </cell>
          <cell r="H96">
            <v>9177.2900000000009</v>
          </cell>
          <cell r="I96">
            <v>8428.91</v>
          </cell>
          <cell r="J96">
            <v>0</v>
          </cell>
          <cell r="K96">
            <v>65088.12</v>
          </cell>
          <cell r="L96">
            <v>18175.099999999999</v>
          </cell>
          <cell r="M96">
            <v>45705.1</v>
          </cell>
          <cell r="N96">
            <v>0</v>
          </cell>
          <cell r="O96">
            <v>0</v>
          </cell>
          <cell r="P96">
            <v>0</v>
          </cell>
          <cell r="Q96">
            <v>0</v>
          </cell>
          <cell r="R96">
            <v>116161.21</v>
          </cell>
          <cell r="S96">
            <v>37250.639999999999</v>
          </cell>
          <cell r="T96">
            <v>0</v>
          </cell>
          <cell r="U96">
            <v>634.65</v>
          </cell>
          <cell r="V96">
            <v>0</v>
          </cell>
          <cell r="W96">
            <v>0</v>
          </cell>
          <cell r="X96">
            <v>0</v>
          </cell>
          <cell r="Y96">
            <v>60313.760000000002</v>
          </cell>
          <cell r="Z96">
            <v>18651.14</v>
          </cell>
          <cell r="AA96">
            <v>0</v>
          </cell>
          <cell r="AB96">
            <v>1041.54</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167465.19</v>
          </cell>
          <cell r="BW96">
            <v>41478.97</v>
          </cell>
          <cell r="BX96">
            <v>40276.57</v>
          </cell>
          <cell r="BY96">
            <v>2436.4499999999998</v>
          </cell>
          <cell r="BZ96">
            <v>0</v>
          </cell>
          <cell r="CA96">
            <v>2590</v>
          </cell>
          <cell r="CB96">
            <v>0</v>
          </cell>
          <cell r="CC96">
            <v>52450.16</v>
          </cell>
          <cell r="CD96">
            <v>16762.18</v>
          </cell>
          <cell r="CE96">
            <v>0</v>
          </cell>
          <cell r="CF96">
            <v>5946.94</v>
          </cell>
          <cell r="CG96">
            <v>7024.85</v>
          </cell>
          <cell r="CH96">
            <v>0</v>
          </cell>
          <cell r="CI96">
            <v>0</v>
          </cell>
          <cell r="CJ96">
            <v>0</v>
          </cell>
          <cell r="CK96">
            <v>0</v>
          </cell>
          <cell r="CL96">
            <v>9415.57</v>
          </cell>
          <cell r="CM96">
            <v>2694.43</v>
          </cell>
          <cell r="CN96">
            <v>0</v>
          </cell>
          <cell r="CO96">
            <v>0</v>
          </cell>
          <cell r="CP96">
            <v>0</v>
          </cell>
          <cell r="CQ96">
            <v>0</v>
          </cell>
          <cell r="CR96">
            <v>0</v>
          </cell>
          <cell r="CS96">
            <v>7598</v>
          </cell>
          <cell r="CT96">
            <v>677.4</v>
          </cell>
          <cell r="CU96">
            <v>0</v>
          </cell>
          <cell r="CV96">
            <v>0</v>
          </cell>
          <cell r="CW96">
            <v>0</v>
          </cell>
          <cell r="CX96">
            <v>0</v>
          </cell>
          <cell r="CY96">
            <v>0</v>
          </cell>
          <cell r="CZ96">
            <v>0</v>
          </cell>
          <cell r="DA96">
            <v>0</v>
          </cell>
          <cell r="DB96">
            <v>0</v>
          </cell>
          <cell r="DC96">
            <v>0</v>
          </cell>
          <cell r="DD96">
            <v>0</v>
          </cell>
          <cell r="DE96">
            <v>0</v>
          </cell>
          <cell r="DF96">
            <v>0</v>
          </cell>
          <cell r="DG96">
            <v>18354.189999999999</v>
          </cell>
          <cell r="DH96">
            <v>891.11</v>
          </cell>
          <cell r="DI96">
            <v>0</v>
          </cell>
          <cell r="DJ96">
            <v>3283</v>
          </cell>
          <cell r="DK96">
            <v>0</v>
          </cell>
          <cell r="DL96">
            <v>40844.35</v>
          </cell>
          <cell r="DM96">
            <v>14651.26</v>
          </cell>
          <cell r="DN96">
            <v>148630.85</v>
          </cell>
          <cell r="DO96">
            <v>475.93</v>
          </cell>
          <cell r="DP96">
            <v>1003</v>
          </cell>
          <cell r="DQ96">
            <v>1771.55</v>
          </cell>
          <cell r="DR96">
            <v>0</v>
          </cell>
          <cell r="DS96">
            <v>0</v>
          </cell>
          <cell r="DT96">
            <v>0</v>
          </cell>
          <cell r="DU96">
            <v>630</v>
          </cell>
          <cell r="DV96">
            <v>0</v>
          </cell>
          <cell r="DW96">
            <v>0</v>
          </cell>
          <cell r="DX96">
            <v>0</v>
          </cell>
          <cell r="DY96">
            <v>0</v>
          </cell>
          <cell r="DZ96">
            <v>296298.57</v>
          </cell>
          <cell r="EA96">
            <v>88185.35</v>
          </cell>
          <cell r="EB96">
            <v>0</v>
          </cell>
          <cell r="EC96">
            <v>7870.28</v>
          </cell>
          <cell r="ED96">
            <v>86.99</v>
          </cell>
          <cell r="EE96">
            <v>1695.6</v>
          </cell>
          <cell r="EF96">
            <v>0</v>
          </cell>
          <cell r="EG96">
            <v>78034.350000000006</v>
          </cell>
          <cell r="EH96">
            <v>21772.59</v>
          </cell>
          <cell r="EI96">
            <v>66453.67</v>
          </cell>
          <cell r="EJ96">
            <v>1011.13</v>
          </cell>
          <cell r="EK96">
            <v>173.99</v>
          </cell>
          <cell r="EL96">
            <v>554.84</v>
          </cell>
          <cell r="EM96">
            <v>0</v>
          </cell>
          <cell r="EN96">
            <v>0</v>
          </cell>
          <cell r="EO96">
            <v>0</v>
          </cell>
          <cell r="EP96">
            <v>0</v>
          </cell>
          <cell r="EQ96">
            <v>0</v>
          </cell>
          <cell r="ER96">
            <v>0</v>
          </cell>
          <cell r="ES96">
            <v>0</v>
          </cell>
          <cell r="ET96">
            <v>0</v>
          </cell>
          <cell r="EU96">
            <v>0</v>
          </cell>
          <cell r="EV96">
            <v>0</v>
          </cell>
          <cell r="EW96">
            <v>5421.98</v>
          </cell>
          <cell r="EX96">
            <v>0</v>
          </cell>
          <cell r="EY96">
            <v>0</v>
          </cell>
          <cell r="EZ96">
            <v>0</v>
          </cell>
          <cell r="FA96">
            <v>0</v>
          </cell>
          <cell r="FB96">
            <v>0</v>
          </cell>
          <cell r="FC96">
            <v>0</v>
          </cell>
          <cell r="FD96">
            <v>0</v>
          </cell>
          <cell r="FE96">
            <v>0</v>
          </cell>
          <cell r="FF96">
            <v>0</v>
          </cell>
          <cell r="FG96">
            <v>0</v>
          </cell>
          <cell r="FH96">
            <v>0</v>
          </cell>
          <cell r="FI96">
            <v>0</v>
          </cell>
          <cell r="FJ96">
            <v>0</v>
          </cell>
          <cell r="FK96">
            <v>3127.55</v>
          </cell>
          <cell r="FL96">
            <v>0</v>
          </cell>
          <cell r="FM96">
            <v>0</v>
          </cell>
          <cell r="FN96">
            <v>0</v>
          </cell>
          <cell r="FO96">
            <v>0</v>
          </cell>
          <cell r="FP96">
            <v>649.5</v>
          </cell>
          <cell r="FQ96">
            <v>105.66</v>
          </cell>
          <cell r="FR96">
            <v>16440.259999999998</v>
          </cell>
          <cell r="FS96">
            <v>230.16</v>
          </cell>
          <cell r="FT96">
            <v>0</v>
          </cell>
          <cell r="FU96">
            <v>0</v>
          </cell>
          <cell r="FV96">
            <v>0</v>
          </cell>
          <cell r="FW96">
            <v>42777</v>
          </cell>
          <cell r="FX96">
            <v>15973.56</v>
          </cell>
          <cell r="FY96">
            <v>2900.44</v>
          </cell>
          <cell r="FZ96">
            <v>2544.9499999999998</v>
          </cell>
          <cell r="GA96">
            <v>1311.58</v>
          </cell>
          <cell r="GB96">
            <v>0</v>
          </cell>
          <cell r="GC96">
            <v>0</v>
          </cell>
          <cell r="GD96">
            <v>0</v>
          </cell>
          <cell r="GE96">
            <v>0</v>
          </cell>
          <cell r="GF96">
            <v>0</v>
          </cell>
          <cell r="GG96">
            <v>0</v>
          </cell>
          <cell r="GH96">
            <v>0</v>
          </cell>
          <cell r="GI96">
            <v>0</v>
          </cell>
          <cell r="GJ96">
            <v>0</v>
          </cell>
          <cell r="GK96">
            <v>3556890.63</v>
          </cell>
          <cell r="GL96">
            <v>1011512.92</v>
          </cell>
          <cell r="GM96">
            <v>523553.54</v>
          </cell>
          <cell r="GN96">
            <v>123885.21</v>
          </cell>
          <cell r="GO96">
            <v>9177.2900000000009</v>
          </cell>
          <cell r="GP96">
            <v>8428.91</v>
          </cell>
          <cell r="GQ96">
            <v>0</v>
          </cell>
          <cell r="GR96">
            <v>221382.14</v>
          </cell>
          <cell r="GS96">
            <v>46541.23</v>
          </cell>
          <cell r="GT96">
            <v>40436.06</v>
          </cell>
          <cell r="GU96">
            <v>56791.14</v>
          </cell>
          <cell r="GV96">
            <v>0</v>
          </cell>
          <cell r="GW96">
            <v>25</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251816</v>
          </cell>
          <cell r="IV96">
            <v>0</v>
          </cell>
          <cell r="IW96">
            <v>0</v>
          </cell>
          <cell r="IX96">
            <v>0</v>
          </cell>
          <cell r="IY96">
            <v>0</v>
          </cell>
          <cell r="IZ96">
            <v>0</v>
          </cell>
          <cell r="JA96">
            <v>0</v>
          </cell>
          <cell r="JB96">
            <v>10442.950000000001</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4937754.08</v>
          </cell>
          <cell r="KF96">
            <v>1409799.15</v>
          </cell>
          <cell r="KG96">
            <v>1038567.72</v>
          </cell>
          <cell r="KH96">
            <v>414652.93</v>
          </cell>
          <cell r="KI96">
            <v>19316.7</v>
          </cell>
          <cell r="KJ96">
            <v>22237.9</v>
          </cell>
          <cell r="KK96">
            <v>262258.95</v>
          </cell>
        </row>
        <row r="97">
          <cell r="A97">
            <v>94</v>
          </cell>
          <cell r="B97">
            <v>1944</v>
          </cell>
          <cell r="C97" t="str">
            <v>Eagle Grove Comm School District</v>
          </cell>
          <cell r="D97">
            <v>5300731.1900000004</v>
          </cell>
          <cell r="E97">
            <v>1816766.44</v>
          </cell>
          <cell r="F97">
            <v>737368.57</v>
          </cell>
          <cell r="G97">
            <v>650659.63</v>
          </cell>
          <cell r="H97">
            <v>359327.27</v>
          </cell>
          <cell r="I97">
            <v>23022.02</v>
          </cell>
          <cell r="J97">
            <v>0</v>
          </cell>
          <cell r="K97">
            <v>62290.57</v>
          </cell>
          <cell r="L97">
            <v>27376.13</v>
          </cell>
          <cell r="M97">
            <v>0</v>
          </cell>
          <cell r="N97">
            <v>0</v>
          </cell>
          <cell r="O97">
            <v>0</v>
          </cell>
          <cell r="P97">
            <v>0</v>
          </cell>
          <cell r="Q97">
            <v>0</v>
          </cell>
          <cell r="R97">
            <v>38537.370000000003</v>
          </cell>
          <cell r="S97">
            <v>16229.5</v>
          </cell>
          <cell r="T97">
            <v>0</v>
          </cell>
          <cell r="U97">
            <v>0</v>
          </cell>
          <cell r="V97">
            <v>0</v>
          </cell>
          <cell r="W97">
            <v>0</v>
          </cell>
          <cell r="X97">
            <v>0</v>
          </cell>
          <cell r="Y97">
            <v>79487.98</v>
          </cell>
          <cell r="Z97">
            <v>35146.050000000003</v>
          </cell>
          <cell r="AA97">
            <v>0</v>
          </cell>
          <cell r="AB97">
            <v>3785.18</v>
          </cell>
          <cell r="AC97">
            <v>0</v>
          </cell>
          <cell r="AD97">
            <v>1213.5</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96257.12</v>
          </cell>
          <cell r="BW97">
            <v>38004.42</v>
          </cell>
          <cell r="BX97">
            <v>441.12</v>
          </cell>
          <cell r="BY97">
            <v>0</v>
          </cell>
          <cell r="BZ97">
            <v>0</v>
          </cell>
          <cell r="CA97">
            <v>705</v>
          </cell>
          <cell r="CB97">
            <v>0</v>
          </cell>
          <cell r="CC97">
            <v>123811.76</v>
          </cell>
          <cell r="CD97">
            <v>46428.88</v>
          </cell>
          <cell r="CE97">
            <v>0</v>
          </cell>
          <cell r="CF97">
            <v>5767.07</v>
          </cell>
          <cell r="CG97">
            <v>0</v>
          </cell>
          <cell r="CH97">
            <v>0</v>
          </cell>
          <cell r="CI97">
            <v>0</v>
          </cell>
          <cell r="CJ97">
            <v>117011.37</v>
          </cell>
          <cell r="CK97">
            <v>43441.919999999998</v>
          </cell>
          <cell r="CL97">
            <v>5627.38</v>
          </cell>
          <cell r="CM97">
            <v>25673.7</v>
          </cell>
          <cell r="CN97">
            <v>115850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553.35</v>
          </cell>
          <cell r="DG97">
            <v>18012.080000000002</v>
          </cell>
          <cell r="DH97">
            <v>10484.86</v>
          </cell>
          <cell r="DI97">
            <v>1156.56</v>
          </cell>
          <cell r="DJ97">
            <v>12307.27</v>
          </cell>
          <cell r="DK97">
            <v>0</v>
          </cell>
          <cell r="DL97">
            <v>237835.32</v>
          </cell>
          <cell r="DM97">
            <v>104367.87</v>
          </cell>
          <cell r="DN97">
            <v>3290.91</v>
          </cell>
          <cell r="DO97">
            <v>1765.25</v>
          </cell>
          <cell r="DP97">
            <v>0</v>
          </cell>
          <cell r="DQ97">
            <v>5534.75</v>
          </cell>
          <cell r="DR97">
            <v>0</v>
          </cell>
          <cell r="DS97">
            <v>0</v>
          </cell>
          <cell r="DT97">
            <v>0</v>
          </cell>
          <cell r="DU97">
            <v>1061</v>
          </cell>
          <cell r="DV97">
            <v>0</v>
          </cell>
          <cell r="DW97">
            <v>0</v>
          </cell>
          <cell r="DX97">
            <v>0</v>
          </cell>
          <cell r="DY97">
            <v>0</v>
          </cell>
          <cell r="DZ97">
            <v>468667.63</v>
          </cell>
          <cell r="EA97">
            <v>196631.15</v>
          </cell>
          <cell r="EB97">
            <v>17954.59</v>
          </cell>
          <cell r="EC97">
            <v>446.95</v>
          </cell>
          <cell r="ED97">
            <v>0</v>
          </cell>
          <cell r="EE97">
            <v>2013.99</v>
          </cell>
          <cell r="EF97">
            <v>0</v>
          </cell>
          <cell r="EG97">
            <v>120295</v>
          </cell>
          <cell r="EH97">
            <v>42865.23</v>
          </cell>
          <cell r="EI97">
            <v>15904.59</v>
          </cell>
          <cell r="EJ97">
            <v>1555</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5000</v>
          </cell>
          <cell r="FQ97">
            <v>783.29</v>
          </cell>
          <cell r="FR97">
            <v>0</v>
          </cell>
          <cell r="FS97">
            <v>0</v>
          </cell>
          <cell r="FT97">
            <v>0</v>
          </cell>
          <cell r="FU97">
            <v>0</v>
          </cell>
          <cell r="FV97">
            <v>0</v>
          </cell>
          <cell r="FW97">
            <v>0</v>
          </cell>
          <cell r="FX97">
            <v>0</v>
          </cell>
          <cell r="FY97">
            <v>0</v>
          </cell>
          <cell r="FZ97">
            <v>776.5</v>
          </cell>
          <cell r="GA97">
            <v>0</v>
          </cell>
          <cell r="GB97">
            <v>0</v>
          </cell>
          <cell r="GC97">
            <v>0</v>
          </cell>
          <cell r="GD97">
            <v>0</v>
          </cell>
          <cell r="GE97">
            <v>0</v>
          </cell>
          <cell r="GF97">
            <v>0</v>
          </cell>
          <cell r="GG97">
            <v>0</v>
          </cell>
          <cell r="GH97">
            <v>0</v>
          </cell>
          <cell r="GI97">
            <v>0</v>
          </cell>
          <cell r="GJ97">
            <v>0</v>
          </cell>
          <cell r="GK97">
            <v>243071.85</v>
          </cell>
          <cell r="GL97">
            <v>51291.66</v>
          </cell>
          <cell r="GM97">
            <v>29994.41</v>
          </cell>
          <cell r="GN97">
            <v>423215.39</v>
          </cell>
          <cell r="GO97">
            <v>344665.78</v>
          </cell>
          <cell r="GP97">
            <v>0</v>
          </cell>
          <cell r="GQ97">
            <v>0</v>
          </cell>
          <cell r="GR97">
            <v>315362.08</v>
          </cell>
          <cell r="GS97">
            <v>55462.33</v>
          </cell>
          <cell r="GT97">
            <v>26488.28</v>
          </cell>
          <cell r="GU97">
            <v>94298.91</v>
          </cell>
          <cell r="GV97">
            <v>0</v>
          </cell>
          <cell r="GW97">
            <v>777</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467497</v>
          </cell>
          <cell r="IV97">
            <v>0</v>
          </cell>
          <cell r="IW97">
            <v>0</v>
          </cell>
          <cell r="IX97">
            <v>0</v>
          </cell>
          <cell r="IY97">
            <v>0</v>
          </cell>
          <cell r="IZ97">
            <v>0</v>
          </cell>
          <cell r="JA97">
            <v>0</v>
          </cell>
          <cell r="JB97">
            <v>26178</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7306355.4199999999</v>
          </cell>
          <cell r="KF97">
            <v>2556728.65</v>
          </cell>
          <cell r="KG97">
            <v>876633.67</v>
          </cell>
          <cell r="KH97">
            <v>1064341.1299999999</v>
          </cell>
          <cell r="KI97">
            <v>476333.83</v>
          </cell>
          <cell r="KJ97">
            <v>52332.35</v>
          </cell>
          <cell r="KK97">
            <v>493675</v>
          </cell>
        </row>
        <row r="98">
          <cell r="A98">
            <v>95</v>
          </cell>
          <cell r="B98">
            <v>1953</v>
          </cell>
          <cell r="C98" t="str">
            <v>Earlham Comm School District</v>
          </cell>
          <cell r="D98">
            <v>3090717.32</v>
          </cell>
          <cell r="E98">
            <v>1109370.74</v>
          </cell>
          <cell r="F98">
            <v>591582.99</v>
          </cell>
          <cell r="G98">
            <v>100246.78</v>
          </cell>
          <cell r="H98">
            <v>26314.69</v>
          </cell>
          <cell r="I98">
            <v>2708</v>
          </cell>
          <cell r="J98">
            <v>0</v>
          </cell>
          <cell r="K98">
            <v>0</v>
          </cell>
          <cell r="L98">
            <v>0</v>
          </cell>
          <cell r="M98">
            <v>0</v>
          </cell>
          <cell r="N98">
            <v>0</v>
          </cell>
          <cell r="O98">
            <v>0</v>
          </cell>
          <cell r="P98">
            <v>0</v>
          </cell>
          <cell r="Q98">
            <v>0</v>
          </cell>
          <cell r="R98">
            <v>76960.7</v>
          </cell>
          <cell r="S98">
            <v>22524.1</v>
          </cell>
          <cell r="T98">
            <v>0</v>
          </cell>
          <cell r="U98">
            <v>19.88</v>
          </cell>
          <cell r="V98">
            <v>0</v>
          </cell>
          <cell r="W98">
            <v>0</v>
          </cell>
          <cell r="X98">
            <v>0</v>
          </cell>
          <cell r="Y98">
            <v>47703.01</v>
          </cell>
          <cell r="Z98">
            <v>17181.84</v>
          </cell>
          <cell r="AA98">
            <v>20040</v>
          </cell>
          <cell r="AB98">
            <v>1688.31</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160877.29999999999</v>
          </cell>
          <cell r="BW98">
            <v>60818.22</v>
          </cell>
          <cell r="BX98">
            <v>13616.39</v>
          </cell>
          <cell r="BY98">
            <v>6656.15</v>
          </cell>
          <cell r="BZ98">
            <v>0</v>
          </cell>
          <cell r="CA98">
            <v>672</v>
          </cell>
          <cell r="CB98">
            <v>0</v>
          </cell>
          <cell r="CC98">
            <v>15672.5</v>
          </cell>
          <cell r="CD98">
            <v>5041.6499999999996</v>
          </cell>
          <cell r="CE98">
            <v>0</v>
          </cell>
          <cell r="CF98">
            <v>2782.19</v>
          </cell>
          <cell r="CG98">
            <v>0</v>
          </cell>
          <cell r="CH98">
            <v>0</v>
          </cell>
          <cell r="CI98">
            <v>0</v>
          </cell>
          <cell r="CJ98">
            <v>49144.85</v>
          </cell>
          <cell r="CK98">
            <v>13397.78</v>
          </cell>
          <cell r="CL98">
            <v>60619.87</v>
          </cell>
          <cell r="CM98">
            <v>52.98</v>
          </cell>
          <cell r="CN98">
            <v>233734.5</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16157.48</v>
          </cell>
          <cell r="DH98">
            <v>170.21</v>
          </cell>
          <cell r="DI98">
            <v>0</v>
          </cell>
          <cell r="DJ98">
            <v>3954.4</v>
          </cell>
          <cell r="DK98">
            <v>0</v>
          </cell>
          <cell r="DL98">
            <v>17373.830000000002</v>
          </cell>
          <cell r="DM98">
            <v>8604.11</v>
          </cell>
          <cell r="DN98">
            <v>53986.85</v>
          </cell>
          <cell r="DO98">
            <v>0</v>
          </cell>
          <cell r="DP98">
            <v>0</v>
          </cell>
          <cell r="DQ98">
            <v>0</v>
          </cell>
          <cell r="DR98">
            <v>0</v>
          </cell>
          <cell r="DS98">
            <v>0</v>
          </cell>
          <cell r="DT98">
            <v>0</v>
          </cell>
          <cell r="DU98">
            <v>697</v>
          </cell>
          <cell r="DV98">
            <v>0</v>
          </cell>
          <cell r="DW98">
            <v>0</v>
          </cell>
          <cell r="DX98">
            <v>0</v>
          </cell>
          <cell r="DY98">
            <v>0</v>
          </cell>
          <cell r="DZ98">
            <v>219173.93</v>
          </cell>
          <cell r="EA98">
            <v>103045.79</v>
          </cell>
          <cell r="EB98">
            <v>1670.77</v>
          </cell>
          <cell r="EC98">
            <v>1162.77</v>
          </cell>
          <cell r="ED98">
            <v>0</v>
          </cell>
          <cell r="EE98">
            <v>0</v>
          </cell>
          <cell r="EF98">
            <v>0</v>
          </cell>
          <cell r="EG98">
            <v>79360.53</v>
          </cell>
          <cell r="EH98">
            <v>23358.82</v>
          </cell>
          <cell r="EI98">
            <v>14660.32</v>
          </cell>
          <cell r="EJ98">
            <v>856.82</v>
          </cell>
          <cell r="EK98">
            <v>600.95000000000005</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32890.65</v>
          </cell>
          <cell r="FX98">
            <v>8976.4599999999991</v>
          </cell>
          <cell r="FY98">
            <v>12447.46</v>
          </cell>
          <cell r="FZ98">
            <v>2387.66</v>
          </cell>
          <cell r="GA98">
            <v>90127.18</v>
          </cell>
          <cell r="GB98">
            <v>0</v>
          </cell>
          <cell r="GC98">
            <v>0</v>
          </cell>
          <cell r="GD98">
            <v>0</v>
          </cell>
          <cell r="GE98">
            <v>0</v>
          </cell>
          <cell r="GF98">
            <v>0</v>
          </cell>
          <cell r="GG98">
            <v>0</v>
          </cell>
          <cell r="GH98">
            <v>0</v>
          </cell>
          <cell r="GI98">
            <v>0</v>
          </cell>
          <cell r="GJ98">
            <v>0</v>
          </cell>
          <cell r="GK98">
            <v>3090717.32</v>
          </cell>
          <cell r="GL98">
            <v>1109370.74</v>
          </cell>
          <cell r="GM98">
            <v>591582.99</v>
          </cell>
          <cell r="GN98">
            <v>100246.78</v>
          </cell>
          <cell r="GO98">
            <v>26314.69</v>
          </cell>
          <cell r="GP98">
            <v>2708</v>
          </cell>
          <cell r="GQ98">
            <v>0</v>
          </cell>
          <cell r="GR98">
            <v>112766.72</v>
          </cell>
          <cell r="GS98">
            <v>19335.900000000001</v>
          </cell>
          <cell r="GT98">
            <v>33568.660000000003</v>
          </cell>
          <cell r="GU98">
            <v>52708.74</v>
          </cell>
          <cell r="GV98">
            <v>0</v>
          </cell>
          <cell r="GW98">
            <v>929</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261401</v>
          </cell>
          <cell r="IV98">
            <v>0</v>
          </cell>
          <cell r="IW98">
            <v>0</v>
          </cell>
          <cell r="IX98">
            <v>0</v>
          </cell>
          <cell r="IY98">
            <v>0</v>
          </cell>
          <cell r="IZ98">
            <v>0</v>
          </cell>
          <cell r="JA98">
            <v>0</v>
          </cell>
          <cell r="JB98">
            <v>3293.86</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4034893.53</v>
          </cell>
          <cell r="KF98">
            <v>1449925.51</v>
          </cell>
          <cell r="KG98">
            <v>946441.09</v>
          </cell>
          <cell r="KH98">
            <v>345474.12</v>
          </cell>
          <cell r="KI98">
            <v>355595.52000000002</v>
          </cell>
          <cell r="KJ98">
            <v>8263.4</v>
          </cell>
          <cell r="KK98">
            <v>264694.86</v>
          </cell>
        </row>
        <row r="99">
          <cell r="A99">
            <v>96</v>
          </cell>
          <cell r="B99">
            <v>1963</v>
          </cell>
          <cell r="C99" t="str">
            <v>East Buchanan Comm School District</v>
          </cell>
          <cell r="D99">
            <v>3212304.86</v>
          </cell>
          <cell r="E99">
            <v>916145.54</v>
          </cell>
          <cell r="F99">
            <v>808546.72</v>
          </cell>
          <cell r="G99">
            <v>79019.14</v>
          </cell>
          <cell r="H99">
            <v>19715.13</v>
          </cell>
          <cell r="I99">
            <v>0</v>
          </cell>
          <cell r="J99">
            <v>0</v>
          </cell>
          <cell r="K99">
            <v>0</v>
          </cell>
          <cell r="L99">
            <v>0</v>
          </cell>
          <cell r="M99">
            <v>24679.99</v>
          </cell>
          <cell r="N99">
            <v>10215.49</v>
          </cell>
          <cell r="O99">
            <v>0</v>
          </cell>
          <cell r="P99">
            <v>0</v>
          </cell>
          <cell r="Q99">
            <v>0</v>
          </cell>
          <cell r="R99">
            <v>127494.46</v>
          </cell>
          <cell r="S99">
            <v>37052.36</v>
          </cell>
          <cell r="T99">
            <v>0</v>
          </cell>
          <cell r="U99">
            <v>0</v>
          </cell>
          <cell r="V99">
            <v>0</v>
          </cell>
          <cell r="W99">
            <v>0</v>
          </cell>
          <cell r="X99">
            <v>0</v>
          </cell>
          <cell r="Y99">
            <v>41612</v>
          </cell>
          <cell r="Z99">
            <v>10704.04</v>
          </cell>
          <cell r="AA99">
            <v>2097.0300000000002</v>
          </cell>
          <cell r="AB99">
            <v>1106.43</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224630.07</v>
          </cell>
          <cell r="BW99">
            <v>50246.09</v>
          </cell>
          <cell r="BX99">
            <v>29168.33</v>
          </cell>
          <cell r="BY99">
            <v>36464.230000000003</v>
          </cell>
          <cell r="BZ99">
            <v>0</v>
          </cell>
          <cell r="CA99">
            <v>0</v>
          </cell>
          <cell r="CB99">
            <v>0</v>
          </cell>
          <cell r="CC99">
            <v>95184.57</v>
          </cell>
          <cell r="CD99">
            <v>30057.99</v>
          </cell>
          <cell r="CE99">
            <v>41.3</v>
          </cell>
          <cell r="CF99">
            <v>4681.8900000000003</v>
          </cell>
          <cell r="CG99">
            <v>0</v>
          </cell>
          <cell r="CH99">
            <v>0</v>
          </cell>
          <cell r="CI99">
            <v>0</v>
          </cell>
          <cell r="CJ99">
            <v>83972.01</v>
          </cell>
          <cell r="CK99">
            <v>21437.72</v>
          </cell>
          <cell r="CL99">
            <v>7068.5</v>
          </cell>
          <cell r="CM99">
            <v>12889.37</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27747.19</v>
          </cell>
          <cell r="DH99">
            <v>9262.9</v>
          </cell>
          <cell r="DI99">
            <v>0</v>
          </cell>
          <cell r="DJ99">
            <v>2416</v>
          </cell>
          <cell r="DK99">
            <v>0</v>
          </cell>
          <cell r="DL99">
            <v>129467.56</v>
          </cell>
          <cell r="DM99">
            <v>65530.57</v>
          </cell>
          <cell r="DN99">
            <v>158.4</v>
          </cell>
          <cell r="DO99">
            <v>139.71</v>
          </cell>
          <cell r="DP99">
            <v>0</v>
          </cell>
          <cell r="DQ99">
            <v>0</v>
          </cell>
          <cell r="DR99">
            <v>0</v>
          </cell>
          <cell r="DS99">
            <v>0</v>
          </cell>
          <cell r="DT99">
            <v>0</v>
          </cell>
          <cell r="DU99">
            <v>2259.25</v>
          </cell>
          <cell r="DV99">
            <v>0</v>
          </cell>
          <cell r="DW99">
            <v>0</v>
          </cell>
          <cell r="DX99">
            <v>0</v>
          </cell>
          <cell r="DY99">
            <v>0</v>
          </cell>
          <cell r="DZ99">
            <v>243713.61</v>
          </cell>
          <cell r="EA99">
            <v>87885.51</v>
          </cell>
          <cell r="EB99">
            <v>53103.27</v>
          </cell>
          <cell r="EC99">
            <v>4733.3599999999997</v>
          </cell>
          <cell r="ED99">
            <v>0</v>
          </cell>
          <cell r="EE99">
            <v>0</v>
          </cell>
          <cell r="EF99">
            <v>0</v>
          </cell>
          <cell r="EG99">
            <v>74188.12</v>
          </cell>
          <cell r="EH99">
            <v>47283.6</v>
          </cell>
          <cell r="EI99">
            <v>11986.6</v>
          </cell>
          <cell r="EJ99">
            <v>2694.68</v>
          </cell>
          <cell r="EK99">
            <v>0</v>
          </cell>
          <cell r="EL99">
            <v>0</v>
          </cell>
          <cell r="EM99">
            <v>0</v>
          </cell>
          <cell r="EN99">
            <v>0</v>
          </cell>
          <cell r="EO99">
            <v>0</v>
          </cell>
          <cell r="EP99">
            <v>0</v>
          </cell>
          <cell r="EQ99">
            <v>0</v>
          </cell>
          <cell r="ER99">
            <v>0</v>
          </cell>
          <cell r="ES99">
            <v>0</v>
          </cell>
          <cell r="ET99">
            <v>0</v>
          </cell>
          <cell r="EU99">
            <v>0</v>
          </cell>
          <cell r="EV99">
            <v>0</v>
          </cell>
          <cell r="EW99">
            <v>1615.49</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14112.77</v>
          </cell>
          <cell r="FS99">
            <v>0</v>
          </cell>
          <cell r="FT99">
            <v>0</v>
          </cell>
          <cell r="FU99">
            <v>0</v>
          </cell>
          <cell r="FV99">
            <v>0</v>
          </cell>
          <cell r="FW99">
            <v>2043.93</v>
          </cell>
          <cell r="FX99">
            <v>349.21</v>
          </cell>
          <cell r="FY99">
            <v>5100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226869.17</v>
          </cell>
          <cell r="GS99">
            <v>62737.09</v>
          </cell>
          <cell r="GT99">
            <v>32765.49</v>
          </cell>
          <cell r="GU99">
            <v>69842.740000000005</v>
          </cell>
          <cell r="GV99">
            <v>229</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276324</v>
          </cell>
          <cell r="IV99">
            <v>0</v>
          </cell>
          <cell r="IW99">
            <v>0</v>
          </cell>
          <cell r="IX99">
            <v>0</v>
          </cell>
          <cell r="IY99">
            <v>0</v>
          </cell>
          <cell r="IZ99">
            <v>0</v>
          </cell>
          <cell r="JA99">
            <v>0</v>
          </cell>
          <cell r="JB99">
            <v>34240.36</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8811.66</v>
          </cell>
          <cell r="KE99">
            <v>4688881.34</v>
          </cell>
          <cell r="KF99">
            <v>1432254.16</v>
          </cell>
          <cell r="KG99">
            <v>1104644.73</v>
          </cell>
          <cell r="KH99">
            <v>453834.23</v>
          </cell>
          <cell r="KI99">
            <v>32447.98</v>
          </cell>
          <cell r="KJ99">
            <v>2416</v>
          </cell>
          <cell r="KK99">
            <v>319376.02</v>
          </cell>
        </row>
        <row r="100">
          <cell r="A100">
            <v>97</v>
          </cell>
          <cell r="B100">
            <v>1965</v>
          </cell>
          <cell r="C100" t="str">
            <v>Easton Valley Comm School District</v>
          </cell>
          <cell r="D100">
            <v>2570270.81</v>
          </cell>
          <cell r="E100">
            <v>798844.88</v>
          </cell>
          <cell r="F100">
            <v>1398036.58</v>
          </cell>
          <cell r="G100">
            <v>233118</v>
          </cell>
          <cell r="H100">
            <v>4021.77</v>
          </cell>
          <cell r="I100">
            <v>38964.54</v>
          </cell>
          <cell r="J100">
            <v>0</v>
          </cell>
          <cell r="K100">
            <v>0</v>
          </cell>
          <cell r="L100">
            <v>0</v>
          </cell>
          <cell r="M100">
            <v>0</v>
          </cell>
          <cell r="N100">
            <v>0</v>
          </cell>
          <cell r="O100">
            <v>0</v>
          </cell>
          <cell r="P100">
            <v>0</v>
          </cell>
          <cell r="Q100">
            <v>0</v>
          </cell>
          <cell r="R100">
            <v>113320.83</v>
          </cell>
          <cell r="S100">
            <v>37984.85</v>
          </cell>
          <cell r="T100">
            <v>0</v>
          </cell>
          <cell r="U100">
            <v>2485</v>
          </cell>
          <cell r="V100">
            <v>0</v>
          </cell>
          <cell r="W100">
            <v>7000</v>
          </cell>
          <cell r="X100">
            <v>0</v>
          </cell>
          <cell r="Y100">
            <v>36296.47</v>
          </cell>
          <cell r="Z100">
            <v>6059.21</v>
          </cell>
          <cell r="AA100">
            <v>0</v>
          </cell>
          <cell r="AB100">
            <v>799.45</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43524.88</v>
          </cell>
          <cell r="BW100">
            <v>19221.78</v>
          </cell>
          <cell r="BX100">
            <v>870.65</v>
          </cell>
          <cell r="BY100">
            <v>0</v>
          </cell>
          <cell r="BZ100">
            <v>0</v>
          </cell>
          <cell r="CA100">
            <v>0</v>
          </cell>
          <cell r="CB100">
            <v>0</v>
          </cell>
          <cell r="CC100">
            <v>17411.28</v>
          </cell>
          <cell r="CD100">
            <v>2577.69</v>
          </cell>
          <cell r="CE100">
            <v>0</v>
          </cell>
          <cell r="CF100">
            <v>4683.6400000000003</v>
          </cell>
          <cell r="CG100">
            <v>0</v>
          </cell>
          <cell r="CH100">
            <v>1513.44</v>
          </cell>
          <cell r="CI100">
            <v>0</v>
          </cell>
          <cell r="CJ100">
            <v>58105</v>
          </cell>
          <cell r="CK100">
            <v>22842.69</v>
          </cell>
          <cell r="CL100">
            <v>400</v>
          </cell>
          <cell r="CM100">
            <v>23761.67</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11163.61</v>
          </cell>
          <cell r="DH100">
            <v>67.95</v>
          </cell>
          <cell r="DI100">
            <v>0</v>
          </cell>
          <cell r="DJ100">
            <v>10891.86</v>
          </cell>
          <cell r="DK100">
            <v>0</v>
          </cell>
          <cell r="DL100">
            <v>44472.3</v>
          </cell>
          <cell r="DM100">
            <v>16720.12</v>
          </cell>
          <cell r="DN100">
            <v>128433.3</v>
          </cell>
          <cell r="DO100">
            <v>93.39</v>
          </cell>
          <cell r="DP100">
            <v>0</v>
          </cell>
          <cell r="DQ100">
            <v>4843</v>
          </cell>
          <cell r="DR100">
            <v>0</v>
          </cell>
          <cell r="DS100">
            <v>0</v>
          </cell>
          <cell r="DT100">
            <v>0</v>
          </cell>
          <cell r="DU100">
            <v>597</v>
          </cell>
          <cell r="DV100">
            <v>0</v>
          </cell>
          <cell r="DW100">
            <v>0</v>
          </cell>
          <cell r="DX100">
            <v>0</v>
          </cell>
          <cell r="DY100">
            <v>0</v>
          </cell>
          <cell r="DZ100">
            <v>208265.12</v>
          </cell>
          <cell r="EA100">
            <v>91266.2</v>
          </cell>
          <cell r="EB100">
            <v>324</v>
          </cell>
          <cell r="EC100">
            <v>0</v>
          </cell>
          <cell r="ED100">
            <v>0</v>
          </cell>
          <cell r="EE100">
            <v>0</v>
          </cell>
          <cell r="EF100">
            <v>0</v>
          </cell>
          <cell r="EG100">
            <v>126510</v>
          </cell>
          <cell r="EH100">
            <v>28273.26</v>
          </cell>
          <cell r="EI100">
            <v>32827.61</v>
          </cell>
          <cell r="EJ100">
            <v>750.55</v>
          </cell>
          <cell r="EK100">
            <v>10064.34</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1981.93</v>
          </cell>
          <cell r="FL100">
            <v>0</v>
          </cell>
          <cell r="FM100">
            <v>0</v>
          </cell>
          <cell r="FN100">
            <v>0</v>
          </cell>
          <cell r="FO100">
            <v>0</v>
          </cell>
          <cell r="FP100">
            <v>0</v>
          </cell>
          <cell r="FQ100">
            <v>0</v>
          </cell>
          <cell r="FR100">
            <v>4783.59</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2570270.81</v>
          </cell>
          <cell r="GL100">
            <v>798844.88</v>
          </cell>
          <cell r="GM100">
            <v>1398036.58</v>
          </cell>
          <cell r="GN100">
            <v>233118</v>
          </cell>
          <cell r="GO100">
            <v>4021.77</v>
          </cell>
          <cell r="GP100">
            <v>38964.54</v>
          </cell>
          <cell r="GQ100">
            <v>0</v>
          </cell>
          <cell r="GR100">
            <v>239865.95</v>
          </cell>
          <cell r="GS100">
            <v>46950.83</v>
          </cell>
          <cell r="GT100">
            <v>23518.54</v>
          </cell>
          <cell r="GU100">
            <v>83024.94</v>
          </cell>
          <cell r="GV100">
            <v>0</v>
          </cell>
          <cell r="GW100">
            <v>420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274966</v>
          </cell>
          <cell r="IV100">
            <v>0</v>
          </cell>
          <cell r="IW100">
            <v>0</v>
          </cell>
          <cell r="IX100">
            <v>0</v>
          </cell>
          <cell r="IY100">
            <v>0</v>
          </cell>
          <cell r="IZ100">
            <v>0</v>
          </cell>
          <cell r="JA100">
            <v>0</v>
          </cell>
          <cell r="JB100">
            <v>286466.59999999998</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3617917.33</v>
          </cell>
          <cell r="KF100">
            <v>1140035.25</v>
          </cell>
          <cell r="KG100">
            <v>1676794.59</v>
          </cell>
          <cell r="KH100">
            <v>585140.39</v>
          </cell>
          <cell r="KI100">
            <v>14086.11</v>
          </cell>
          <cell r="KJ100">
            <v>63632.84</v>
          </cell>
          <cell r="KK100">
            <v>561432.6</v>
          </cell>
        </row>
        <row r="101">
          <cell r="A101">
            <v>98</v>
          </cell>
          <cell r="B101">
            <v>1968</v>
          </cell>
          <cell r="C101" t="str">
            <v>East Marshall Comm School District</v>
          </cell>
          <cell r="D101">
            <v>3391204.48</v>
          </cell>
          <cell r="E101">
            <v>958623.6</v>
          </cell>
          <cell r="F101">
            <v>788883.73</v>
          </cell>
          <cell r="G101">
            <v>143216.60999999999</v>
          </cell>
          <cell r="H101">
            <v>13716.4</v>
          </cell>
          <cell r="I101">
            <v>195</v>
          </cell>
          <cell r="J101">
            <v>0</v>
          </cell>
          <cell r="K101">
            <v>56170</v>
          </cell>
          <cell r="L101">
            <v>16558.5</v>
          </cell>
          <cell r="M101">
            <v>542.49</v>
          </cell>
          <cell r="N101">
            <v>0</v>
          </cell>
          <cell r="O101">
            <v>0</v>
          </cell>
          <cell r="P101">
            <v>4059.15</v>
          </cell>
          <cell r="Q101">
            <v>0</v>
          </cell>
          <cell r="R101">
            <v>170897.14</v>
          </cell>
          <cell r="S101">
            <v>52881.68</v>
          </cell>
          <cell r="T101">
            <v>13222.07</v>
          </cell>
          <cell r="U101">
            <v>0</v>
          </cell>
          <cell r="V101">
            <v>0</v>
          </cell>
          <cell r="W101">
            <v>0</v>
          </cell>
          <cell r="X101">
            <v>0</v>
          </cell>
          <cell r="Y101">
            <v>67353.84</v>
          </cell>
          <cell r="Z101">
            <v>22316.48</v>
          </cell>
          <cell r="AA101">
            <v>2187.63</v>
          </cell>
          <cell r="AB101">
            <v>6547.01</v>
          </cell>
          <cell r="AC101">
            <v>0</v>
          </cell>
          <cell r="AD101">
            <v>0</v>
          </cell>
          <cell r="AE101">
            <v>0</v>
          </cell>
          <cell r="AF101">
            <v>0</v>
          </cell>
          <cell r="AG101">
            <v>0</v>
          </cell>
          <cell r="AH101">
            <v>0</v>
          </cell>
          <cell r="AI101">
            <v>0</v>
          </cell>
          <cell r="AJ101">
            <v>0</v>
          </cell>
          <cell r="AK101">
            <v>0</v>
          </cell>
          <cell r="AL101">
            <v>0</v>
          </cell>
          <cell r="AM101">
            <v>40000.89</v>
          </cell>
          <cell r="AN101">
            <v>6759.47</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182035.94</v>
          </cell>
          <cell r="BW101">
            <v>44269.81</v>
          </cell>
          <cell r="BX101">
            <v>16636.419999999998</v>
          </cell>
          <cell r="BY101">
            <v>354.44</v>
          </cell>
          <cell r="BZ101">
            <v>0</v>
          </cell>
          <cell r="CA101">
            <v>0</v>
          </cell>
          <cell r="CB101">
            <v>0</v>
          </cell>
          <cell r="CC101">
            <v>16290.95</v>
          </cell>
          <cell r="CD101">
            <v>5358.11</v>
          </cell>
          <cell r="CE101">
            <v>0</v>
          </cell>
          <cell r="CF101">
            <v>6002.79</v>
          </cell>
          <cell r="CG101">
            <v>0</v>
          </cell>
          <cell r="CH101">
            <v>0</v>
          </cell>
          <cell r="CI101">
            <v>0</v>
          </cell>
          <cell r="CJ101">
            <v>78467</v>
          </cell>
          <cell r="CK101">
            <v>21285.54</v>
          </cell>
          <cell r="CL101">
            <v>23905.54</v>
          </cell>
          <cell r="CM101">
            <v>16733.060000000001</v>
          </cell>
          <cell r="CN101">
            <v>0</v>
          </cell>
          <cell r="CO101">
            <v>0</v>
          </cell>
          <cell r="CP101">
            <v>0</v>
          </cell>
          <cell r="CQ101">
            <v>0</v>
          </cell>
          <cell r="CR101">
            <v>0</v>
          </cell>
          <cell r="CS101">
            <v>11124.2</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20630.330000000002</v>
          </cell>
          <cell r="DH101">
            <v>2724.9</v>
          </cell>
          <cell r="DI101">
            <v>0</v>
          </cell>
          <cell r="DJ101">
            <v>4420</v>
          </cell>
          <cell r="DK101">
            <v>0</v>
          </cell>
          <cell r="DL101">
            <v>172583.62</v>
          </cell>
          <cell r="DM101">
            <v>49240.67</v>
          </cell>
          <cell r="DN101">
            <v>5962.99</v>
          </cell>
          <cell r="DO101">
            <v>389.5</v>
          </cell>
          <cell r="DP101">
            <v>0</v>
          </cell>
          <cell r="DQ101">
            <v>0</v>
          </cell>
          <cell r="DR101">
            <v>0</v>
          </cell>
          <cell r="DS101">
            <v>0</v>
          </cell>
          <cell r="DT101">
            <v>0</v>
          </cell>
          <cell r="DU101">
            <v>1474.65</v>
          </cell>
          <cell r="DV101">
            <v>0</v>
          </cell>
          <cell r="DW101">
            <v>0</v>
          </cell>
          <cell r="DX101">
            <v>0</v>
          </cell>
          <cell r="DY101">
            <v>0</v>
          </cell>
          <cell r="DZ101">
            <v>414298.33</v>
          </cell>
          <cell r="EA101">
            <v>139682</v>
          </cell>
          <cell r="EB101">
            <v>11266.02</v>
          </cell>
          <cell r="EC101">
            <v>1478.13</v>
          </cell>
          <cell r="ED101">
            <v>0</v>
          </cell>
          <cell r="EE101">
            <v>0</v>
          </cell>
          <cell r="EF101">
            <v>0</v>
          </cell>
          <cell r="EG101">
            <v>84800.77</v>
          </cell>
          <cell r="EH101">
            <v>33076.629999999997</v>
          </cell>
          <cell r="EI101">
            <v>26069.98</v>
          </cell>
          <cell r="EJ101">
            <v>2670.92</v>
          </cell>
          <cell r="EK101">
            <v>0</v>
          </cell>
          <cell r="EL101">
            <v>0</v>
          </cell>
          <cell r="EM101">
            <v>0</v>
          </cell>
          <cell r="EN101">
            <v>0</v>
          </cell>
          <cell r="EO101">
            <v>0</v>
          </cell>
          <cell r="EP101">
            <v>0</v>
          </cell>
          <cell r="EQ101">
            <v>0</v>
          </cell>
          <cell r="ER101">
            <v>0</v>
          </cell>
          <cell r="ES101">
            <v>0</v>
          </cell>
          <cell r="ET101">
            <v>0</v>
          </cell>
          <cell r="EU101">
            <v>0</v>
          </cell>
          <cell r="EV101">
            <v>0</v>
          </cell>
          <cell r="EW101">
            <v>1154.93</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1971.94</v>
          </cell>
          <cell r="FL101">
            <v>0</v>
          </cell>
          <cell r="FM101">
            <v>0</v>
          </cell>
          <cell r="FN101">
            <v>0</v>
          </cell>
          <cell r="FO101">
            <v>0</v>
          </cell>
          <cell r="FP101">
            <v>0</v>
          </cell>
          <cell r="FQ101">
            <v>0</v>
          </cell>
          <cell r="FR101">
            <v>8386.07</v>
          </cell>
          <cell r="FS101">
            <v>0</v>
          </cell>
          <cell r="FT101">
            <v>0</v>
          </cell>
          <cell r="FU101">
            <v>0</v>
          </cell>
          <cell r="FV101">
            <v>0</v>
          </cell>
          <cell r="FW101">
            <v>2462.5</v>
          </cell>
          <cell r="FX101">
            <v>759.85</v>
          </cell>
          <cell r="FY101">
            <v>12340.33</v>
          </cell>
          <cell r="FZ101">
            <v>62948.98</v>
          </cell>
          <cell r="GA101">
            <v>0</v>
          </cell>
          <cell r="GB101">
            <v>0</v>
          </cell>
          <cell r="GC101">
            <v>0</v>
          </cell>
          <cell r="GD101">
            <v>0</v>
          </cell>
          <cell r="GE101">
            <v>0</v>
          </cell>
          <cell r="GF101">
            <v>0</v>
          </cell>
          <cell r="GG101">
            <v>0</v>
          </cell>
          <cell r="GH101">
            <v>0</v>
          </cell>
          <cell r="GI101">
            <v>0</v>
          </cell>
          <cell r="GJ101">
            <v>0</v>
          </cell>
          <cell r="GK101">
            <v>3391204.48</v>
          </cell>
          <cell r="GL101">
            <v>958623.6</v>
          </cell>
          <cell r="GM101">
            <v>788883.73</v>
          </cell>
          <cell r="GN101">
            <v>143216.60999999999</v>
          </cell>
          <cell r="GO101">
            <v>13716.4</v>
          </cell>
          <cell r="GP101">
            <v>195</v>
          </cell>
          <cell r="GQ101">
            <v>0</v>
          </cell>
          <cell r="GR101">
            <v>349907.61</v>
          </cell>
          <cell r="GS101">
            <v>77107.14</v>
          </cell>
          <cell r="GT101">
            <v>20901.13</v>
          </cell>
          <cell r="GU101">
            <v>95565.63</v>
          </cell>
          <cell r="GV101">
            <v>13512.11</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282263</v>
          </cell>
          <cell r="IV101">
            <v>0</v>
          </cell>
          <cell r="IW101">
            <v>0</v>
          </cell>
          <cell r="IX101">
            <v>0</v>
          </cell>
          <cell r="IY101">
            <v>0</v>
          </cell>
          <cell r="IZ101">
            <v>0</v>
          </cell>
          <cell r="JA101">
            <v>0</v>
          </cell>
          <cell r="JB101">
            <v>34968.959999999999</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5189281.29</v>
          </cell>
          <cell r="KF101">
            <v>1478100.96</v>
          </cell>
          <cell r="KG101">
            <v>1223685.5900000001</v>
          </cell>
          <cell r="KH101">
            <v>617308.12</v>
          </cell>
          <cell r="KI101">
            <v>27818.5</v>
          </cell>
          <cell r="KJ101">
            <v>8694.15</v>
          </cell>
          <cell r="KK101">
            <v>317231.96000000002</v>
          </cell>
        </row>
        <row r="102">
          <cell r="A102">
            <v>99</v>
          </cell>
          <cell r="B102">
            <v>1970</v>
          </cell>
          <cell r="C102" t="str">
            <v>East Union Comm School District</v>
          </cell>
          <cell r="D102">
            <v>3310607.59</v>
          </cell>
          <cell r="E102">
            <v>890566.44</v>
          </cell>
          <cell r="F102">
            <v>897985.57</v>
          </cell>
          <cell r="G102">
            <v>499816.04</v>
          </cell>
          <cell r="H102">
            <v>2526.9899999999998</v>
          </cell>
          <cell r="I102">
            <v>2521</v>
          </cell>
          <cell r="J102">
            <v>0</v>
          </cell>
          <cell r="K102">
            <v>0</v>
          </cell>
          <cell r="L102">
            <v>0</v>
          </cell>
          <cell r="M102">
            <v>38715.86</v>
          </cell>
          <cell r="N102">
            <v>0</v>
          </cell>
          <cell r="O102">
            <v>0</v>
          </cell>
          <cell r="P102">
            <v>0</v>
          </cell>
          <cell r="Q102">
            <v>0</v>
          </cell>
          <cell r="R102">
            <v>0</v>
          </cell>
          <cell r="S102">
            <v>0</v>
          </cell>
          <cell r="T102">
            <v>0</v>
          </cell>
          <cell r="U102">
            <v>0</v>
          </cell>
          <cell r="V102">
            <v>0</v>
          </cell>
          <cell r="W102">
            <v>0</v>
          </cell>
          <cell r="X102">
            <v>0</v>
          </cell>
          <cell r="Y102">
            <v>41358.6</v>
          </cell>
          <cell r="Z102">
            <v>14081.55</v>
          </cell>
          <cell r="AA102">
            <v>0</v>
          </cell>
          <cell r="AB102">
            <v>2531.08</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30581.1</v>
          </cell>
          <cell r="CD102">
            <v>5321.88</v>
          </cell>
          <cell r="CE102">
            <v>0</v>
          </cell>
          <cell r="CF102">
            <v>2535.94</v>
          </cell>
          <cell r="CG102">
            <v>0</v>
          </cell>
          <cell r="CH102">
            <v>0</v>
          </cell>
          <cell r="CI102">
            <v>0</v>
          </cell>
          <cell r="CJ102">
            <v>60774.5</v>
          </cell>
          <cell r="CK102">
            <v>18290.689999999999</v>
          </cell>
          <cell r="CL102">
            <v>16575.240000000002</v>
          </cell>
          <cell r="CM102">
            <v>23227.66</v>
          </cell>
          <cell r="CN102">
            <v>222313.95</v>
          </cell>
          <cell r="CO102">
            <v>150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6647.68</v>
          </cell>
          <cell r="DH102">
            <v>11279.11</v>
          </cell>
          <cell r="DI102">
            <v>0</v>
          </cell>
          <cell r="DJ102">
            <v>2407.29</v>
          </cell>
          <cell r="DK102">
            <v>0</v>
          </cell>
          <cell r="DL102">
            <v>196702.84</v>
          </cell>
          <cell r="DM102">
            <v>95659.65</v>
          </cell>
          <cell r="DN102">
            <v>5067.95</v>
          </cell>
          <cell r="DO102">
            <v>5069.87</v>
          </cell>
          <cell r="DP102">
            <v>0</v>
          </cell>
          <cell r="DQ102">
            <v>8178.99</v>
          </cell>
          <cell r="DR102">
            <v>0</v>
          </cell>
          <cell r="DS102">
            <v>0</v>
          </cell>
          <cell r="DT102">
            <v>0</v>
          </cell>
          <cell r="DU102">
            <v>448</v>
          </cell>
          <cell r="DV102">
            <v>0</v>
          </cell>
          <cell r="DW102">
            <v>0</v>
          </cell>
          <cell r="DX102">
            <v>0</v>
          </cell>
          <cell r="DY102">
            <v>0</v>
          </cell>
          <cell r="DZ102">
            <v>312132.40000000002</v>
          </cell>
          <cell r="EA102">
            <v>89975.56</v>
          </cell>
          <cell r="EB102">
            <v>994.85</v>
          </cell>
          <cell r="EC102">
            <v>198.82</v>
          </cell>
          <cell r="ED102">
            <v>0</v>
          </cell>
          <cell r="EE102">
            <v>415</v>
          </cell>
          <cell r="EF102">
            <v>0</v>
          </cell>
          <cell r="EG102">
            <v>88157</v>
          </cell>
          <cell r="EH102">
            <v>23350.66</v>
          </cell>
          <cell r="EI102">
            <v>1458.84</v>
          </cell>
          <cell r="EJ102">
            <v>201.7</v>
          </cell>
          <cell r="EK102">
            <v>0</v>
          </cell>
          <cell r="EL102">
            <v>1195</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8003.86</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183983.37</v>
          </cell>
          <cell r="GS102">
            <v>38923.86</v>
          </cell>
          <cell r="GT102">
            <v>18571.27</v>
          </cell>
          <cell r="GU102">
            <v>115399.05</v>
          </cell>
          <cell r="GV102">
            <v>0</v>
          </cell>
          <cell r="GW102">
            <v>100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3943.5</v>
          </cell>
          <cell r="HN102">
            <v>673.94</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235540</v>
          </cell>
          <cell r="IV102">
            <v>0</v>
          </cell>
          <cell r="IW102">
            <v>0</v>
          </cell>
          <cell r="IX102">
            <v>0</v>
          </cell>
          <cell r="IY102">
            <v>0</v>
          </cell>
          <cell r="IZ102">
            <v>0</v>
          </cell>
          <cell r="JA102">
            <v>0</v>
          </cell>
          <cell r="JB102">
            <v>17293.41</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4395230.1500000004</v>
          </cell>
          <cell r="KF102">
            <v>1219117.1299999999</v>
          </cell>
          <cell r="KG102">
            <v>1186979</v>
          </cell>
          <cell r="KH102">
            <v>957426.71</v>
          </cell>
          <cell r="KI102">
            <v>232453.7</v>
          </cell>
          <cell r="KJ102">
            <v>15267.28</v>
          </cell>
          <cell r="KK102">
            <v>252833.41</v>
          </cell>
        </row>
        <row r="103">
          <cell r="A103">
            <v>100</v>
          </cell>
          <cell r="B103">
            <v>1972</v>
          </cell>
          <cell r="C103" t="str">
            <v>Eastern Allamakee Comm School District</v>
          </cell>
          <cell r="D103">
            <v>2015489.3</v>
          </cell>
          <cell r="E103">
            <v>701232.07</v>
          </cell>
          <cell r="F103">
            <v>252046.13</v>
          </cell>
          <cell r="G103">
            <v>83068.5</v>
          </cell>
          <cell r="H103">
            <v>3219</v>
          </cell>
          <cell r="I103">
            <v>15233.23</v>
          </cell>
          <cell r="J103">
            <v>0</v>
          </cell>
          <cell r="K103">
            <v>61000</v>
          </cell>
          <cell r="L103">
            <v>8903.2900000000009</v>
          </cell>
          <cell r="M103">
            <v>0</v>
          </cell>
          <cell r="N103">
            <v>0</v>
          </cell>
          <cell r="O103">
            <v>0</v>
          </cell>
          <cell r="P103">
            <v>0</v>
          </cell>
          <cell r="Q103">
            <v>0</v>
          </cell>
          <cell r="R103">
            <v>33550.43</v>
          </cell>
          <cell r="S103">
            <v>19866.95</v>
          </cell>
          <cell r="T103">
            <v>2139.89</v>
          </cell>
          <cell r="U103">
            <v>10</v>
          </cell>
          <cell r="V103">
            <v>0</v>
          </cell>
          <cell r="W103">
            <v>0</v>
          </cell>
          <cell r="X103">
            <v>0</v>
          </cell>
          <cell r="Y103">
            <v>45740.47</v>
          </cell>
          <cell r="Z103">
            <v>16240.64</v>
          </cell>
          <cell r="AA103">
            <v>700</v>
          </cell>
          <cell r="AB103">
            <v>475.93</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9000</v>
          </cell>
          <cell r="BP103">
            <v>1538.04</v>
          </cell>
          <cell r="BQ103">
            <v>0</v>
          </cell>
          <cell r="BR103">
            <v>0</v>
          </cell>
          <cell r="BS103">
            <v>0</v>
          </cell>
          <cell r="BT103">
            <v>0</v>
          </cell>
          <cell r="BU103">
            <v>0</v>
          </cell>
          <cell r="BV103">
            <v>0</v>
          </cell>
          <cell r="BW103">
            <v>0</v>
          </cell>
          <cell r="BX103">
            <v>6048.04</v>
          </cell>
          <cell r="BY103">
            <v>0</v>
          </cell>
          <cell r="BZ103">
            <v>0</v>
          </cell>
          <cell r="CA103">
            <v>0</v>
          </cell>
          <cell r="CB103">
            <v>0</v>
          </cell>
          <cell r="CC103">
            <v>8781.24</v>
          </cell>
          <cell r="CD103">
            <v>4010.6</v>
          </cell>
          <cell r="CE103">
            <v>3886.73</v>
          </cell>
          <cell r="CF103">
            <v>3881.92</v>
          </cell>
          <cell r="CG103">
            <v>0</v>
          </cell>
          <cell r="CH103">
            <v>0</v>
          </cell>
          <cell r="CI103">
            <v>0</v>
          </cell>
          <cell r="CJ103">
            <v>0</v>
          </cell>
          <cell r="CK103">
            <v>0</v>
          </cell>
          <cell r="CL103">
            <v>14297.01</v>
          </cell>
          <cell r="CM103">
            <v>20772.7</v>
          </cell>
          <cell r="CN103">
            <v>869.99</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12707.91</v>
          </cell>
          <cell r="DH103">
            <v>1005.48</v>
          </cell>
          <cell r="DI103">
            <v>0</v>
          </cell>
          <cell r="DJ103">
            <v>4245</v>
          </cell>
          <cell r="DK103">
            <v>0</v>
          </cell>
          <cell r="DL103">
            <v>36099.82</v>
          </cell>
          <cell r="DM103">
            <v>18510.3</v>
          </cell>
          <cell r="DN103">
            <v>50056.72</v>
          </cell>
          <cell r="DO103">
            <v>803.13</v>
          </cell>
          <cell r="DP103">
            <v>659.99</v>
          </cell>
          <cell r="DQ103">
            <v>1064</v>
          </cell>
          <cell r="DR103">
            <v>0</v>
          </cell>
          <cell r="DS103">
            <v>0</v>
          </cell>
          <cell r="DT103">
            <v>0</v>
          </cell>
          <cell r="DU103">
            <v>381</v>
          </cell>
          <cell r="DV103">
            <v>0</v>
          </cell>
          <cell r="DW103">
            <v>0</v>
          </cell>
          <cell r="DX103">
            <v>0</v>
          </cell>
          <cell r="DY103">
            <v>0</v>
          </cell>
          <cell r="DZ103">
            <v>168925.96</v>
          </cell>
          <cell r="EA103">
            <v>55232.98</v>
          </cell>
          <cell r="EB103">
            <v>9798.58</v>
          </cell>
          <cell r="EC103">
            <v>6.95</v>
          </cell>
          <cell r="ED103">
            <v>0</v>
          </cell>
          <cell r="EE103">
            <v>2870</v>
          </cell>
          <cell r="EF103">
            <v>0</v>
          </cell>
          <cell r="EG103">
            <v>86515.02</v>
          </cell>
          <cell r="EH103">
            <v>27150.28</v>
          </cell>
          <cell r="EI103">
            <v>23972.09</v>
          </cell>
          <cell r="EJ103">
            <v>537.22</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5404.41</v>
          </cell>
          <cell r="FL103">
            <v>0</v>
          </cell>
          <cell r="FM103">
            <v>0</v>
          </cell>
          <cell r="FN103">
            <v>0</v>
          </cell>
          <cell r="FO103">
            <v>0</v>
          </cell>
          <cell r="FP103">
            <v>0</v>
          </cell>
          <cell r="FQ103">
            <v>0</v>
          </cell>
          <cell r="FR103">
            <v>1535</v>
          </cell>
          <cell r="FS103">
            <v>0</v>
          </cell>
          <cell r="FT103">
            <v>0</v>
          </cell>
          <cell r="FU103">
            <v>0</v>
          </cell>
          <cell r="FV103">
            <v>0</v>
          </cell>
          <cell r="FW103">
            <v>0</v>
          </cell>
          <cell r="FX103">
            <v>0</v>
          </cell>
          <cell r="FY103">
            <v>0</v>
          </cell>
          <cell r="FZ103">
            <v>700</v>
          </cell>
          <cell r="GA103">
            <v>0</v>
          </cell>
          <cell r="GB103">
            <v>0</v>
          </cell>
          <cell r="GC103">
            <v>0</v>
          </cell>
          <cell r="GD103">
            <v>0</v>
          </cell>
          <cell r="GE103">
            <v>0</v>
          </cell>
          <cell r="GF103">
            <v>0</v>
          </cell>
          <cell r="GG103">
            <v>0</v>
          </cell>
          <cell r="GH103">
            <v>0</v>
          </cell>
          <cell r="GI103">
            <v>0</v>
          </cell>
          <cell r="GJ103">
            <v>0</v>
          </cell>
          <cell r="GK103">
            <v>50952.45</v>
          </cell>
          <cell r="GL103">
            <v>5133.29</v>
          </cell>
          <cell r="GM103">
            <v>0</v>
          </cell>
          <cell r="GN103">
            <v>0</v>
          </cell>
          <cell r="GO103">
            <v>0</v>
          </cell>
          <cell r="GP103">
            <v>0</v>
          </cell>
          <cell r="GQ103">
            <v>0</v>
          </cell>
          <cell r="GR103">
            <v>128360.65</v>
          </cell>
          <cell r="GS103">
            <v>37478.39</v>
          </cell>
          <cell r="GT103">
            <v>25851.19</v>
          </cell>
          <cell r="GU103">
            <v>64338.49</v>
          </cell>
          <cell r="GV103">
            <v>0</v>
          </cell>
          <cell r="GW103">
            <v>1800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158560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24722.19</v>
          </cell>
          <cell r="KE103">
            <v>2748560.42</v>
          </cell>
          <cell r="KF103">
            <v>955669.3</v>
          </cell>
          <cell r="KG103">
            <v>484642.64</v>
          </cell>
          <cell r="KH103">
            <v>431372.88</v>
          </cell>
          <cell r="KI103">
            <v>4748.9799999999996</v>
          </cell>
          <cell r="KJ103">
            <v>25212.23</v>
          </cell>
          <cell r="KK103">
            <v>183282.19</v>
          </cell>
        </row>
        <row r="104">
          <cell r="A104">
            <v>101</v>
          </cell>
          <cell r="B104">
            <v>1975</v>
          </cell>
          <cell r="C104" t="str">
            <v>River Valley Comm School District</v>
          </cell>
          <cell r="D104">
            <v>2391600.98</v>
          </cell>
          <cell r="E104">
            <v>636710.93999999994</v>
          </cell>
          <cell r="F104">
            <v>761970.8</v>
          </cell>
          <cell r="G104">
            <v>203423.12</v>
          </cell>
          <cell r="H104">
            <v>86800.44</v>
          </cell>
          <cell r="I104">
            <v>10982.79</v>
          </cell>
          <cell r="J104">
            <v>0</v>
          </cell>
          <cell r="K104">
            <v>0</v>
          </cell>
          <cell r="L104">
            <v>0</v>
          </cell>
          <cell r="M104">
            <v>0</v>
          </cell>
          <cell r="N104">
            <v>0</v>
          </cell>
          <cell r="O104">
            <v>0</v>
          </cell>
          <cell r="P104">
            <v>0</v>
          </cell>
          <cell r="Q104">
            <v>0</v>
          </cell>
          <cell r="R104">
            <v>0</v>
          </cell>
          <cell r="S104">
            <v>0</v>
          </cell>
          <cell r="T104">
            <v>0</v>
          </cell>
          <cell r="U104">
            <v>57</v>
          </cell>
          <cell r="V104">
            <v>0</v>
          </cell>
          <cell r="W104">
            <v>0</v>
          </cell>
          <cell r="X104">
            <v>0</v>
          </cell>
          <cell r="Y104">
            <v>35012.53</v>
          </cell>
          <cell r="Z104">
            <v>6006.04</v>
          </cell>
          <cell r="AA104">
            <v>1820.54</v>
          </cell>
          <cell r="AB104">
            <v>2060.06</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1648.03</v>
          </cell>
          <cell r="BW104">
            <v>615.16</v>
          </cell>
          <cell r="BX104">
            <v>183.07</v>
          </cell>
          <cell r="BY104">
            <v>8426.91</v>
          </cell>
          <cell r="BZ104">
            <v>0</v>
          </cell>
          <cell r="CA104">
            <v>0</v>
          </cell>
          <cell r="CB104">
            <v>0</v>
          </cell>
          <cell r="CC104">
            <v>41336.31</v>
          </cell>
          <cell r="CD104">
            <v>7396.27</v>
          </cell>
          <cell r="CE104">
            <v>0</v>
          </cell>
          <cell r="CF104">
            <v>4705.3599999999997</v>
          </cell>
          <cell r="CG104">
            <v>0</v>
          </cell>
          <cell r="CH104">
            <v>0</v>
          </cell>
          <cell r="CI104">
            <v>0</v>
          </cell>
          <cell r="CJ104">
            <v>4200</v>
          </cell>
          <cell r="CK104">
            <v>717.84</v>
          </cell>
          <cell r="CL104">
            <v>0</v>
          </cell>
          <cell r="CM104">
            <v>0</v>
          </cell>
          <cell r="CN104">
            <v>7735.85</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19141.03</v>
          </cell>
          <cell r="DH104">
            <v>861.66</v>
          </cell>
          <cell r="DI104">
            <v>0</v>
          </cell>
          <cell r="DJ104">
            <v>70</v>
          </cell>
          <cell r="DK104">
            <v>0</v>
          </cell>
          <cell r="DL104">
            <v>27566.59</v>
          </cell>
          <cell r="DM104">
            <v>19761.419999999998</v>
          </cell>
          <cell r="DN104">
            <v>589.49</v>
          </cell>
          <cell r="DO104">
            <v>3186.6</v>
          </cell>
          <cell r="DP104">
            <v>0</v>
          </cell>
          <cell r="DQ104">
            <v>0</v>
          </cell>
          <cell r="DR104">
            <v>0</v>
          </cell>
          <cell r="DS104">
            <v>0</v>
          </cell>
          <cell r="DT104">
            <v>0</v>
          </cell>
          <cell r="DU104">
            <v>431</v>
          </cell>
          <cell r="DV104">
            <v>0</v>
          </cell>
          <cell r="DW104">
            <v>0</v>
          </cell>
          <cell r="DX104">
            <v>0</v>
          </cell>
          <cell r="DY104">
            <v>0</v>
          </cell>
          <cell r="DZ104">
            <v>225486.11</v>
          </cell>
          <cell r="EA104">
            <v>94144.67</v>
          </cell>
          <cell r="EB104">
            <v>296.36</v>
          </cell>
          <cell r="EC104">
            <v>5536.38</v>
          </cell>
          <cell r="ED104">
            <v>0</v>
          </cell>
          <cell r="EE104">
            <v>0</v>
          </cell>
          <cell r="EF104">
            <v>0</v>
          </cell>
          <cell r="EG104">
            <v>55000</v>
          </cell>
          <cell r="EH104">
            <v>17668.919999999998</v>
          </cell>
          <cell r="EI104">
            <v>126566.44</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852</v>
          </cell>
          <cell r="FR104">
            <v>0</v>
          </cell>
          <cell r="FS104">
            <v>0</v>
          </cell>
          <cell r="FT104">
            <v>0</v>
          </cell>
          <cell r="FU104">
            <v>0</v>
          </cell>
          <cell r="FV104">
            <v>0</v>
          </cell>
          <cell r="FW104">
            <v>0</v>
          </cell>
          <cell r="FX104">
            <v>0</v>
          </cell>
          <cell r="FY104">
            <v>12242.58</v>
          </cell>
          <cell r="FZ104">
            <v>0</v>
          </cell>
          <cell r="GA104">
            <v>0</v>
          </cell>
          <cell r="GB104">
            <v>0</v>
          </cell>
          <cell r="GC104">
            <v>0</v>
          </cell>
          <cell r="GD104">
            <v>0</v>
          </cell>
          <cell r="GE104">
            <v>0</v>
          </cell>
          <cell r="GF104">
            <v>0</v>
          </cell>
          <cell r="GG104">
            <v>0</v>
          </cell>
          <cell r="GH104">
            <v>0</v>
          </cell>
          <cell r="GI104">
            <v>0</v>
          </cell>
          <cell r="GJ104">
            <v>0</v>
          </cell>
          <cell r="GK104">
            <v>724666.34</v>
          </cell>
          <cell r="GL104">
            <v>163238.76999999999</v>
          </cell>
          <cell r="GM104">
            <v>39603.31</v>
          </cell>
          <cell r="GN104">
            <v>92864.48</v>
          </cell>
          <cell r="GO104">
            <v>86800.44</v>
          </cell>
          <cell r="GP104">
            <v>10982.79</v>
          </cell>
          <cell r="GQ104">
            <v>0</v>
          </cell>
          <cell r="GR104">
            <v>108638.79</v>
          </cell>
          <cell r="GS104">
            <v>54124.87</v>
          </cell>
          <cell r="GT104">
            <v>871.62</v>
          </cell>
          <cell r="GU104">
            <v>54546.45</v>
          </cell>
          <cell r="GV104">
            <v>0</v>
          </cell>
          <cell r="GW104">
            <v>1970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192604</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3003871.33</v>
          </cell>
          <cell r="KF104">
            <v>870376.36</v>
          </cell>
          <cell r="KG104">
            <v>983234.52</v>
          </cell>
          <cell r="KH104">
            <v>490816.8</v>
          </cell>
          <cell r="KI104">
            <v>125309.8</v>
          </cell>
          <cell r="KJ104">
            <v>13022.79</v>
          </cell>
          <cell r="KK104">
            <v>192604</v>
          </cell>
        </row>
        <row r="105">
          <cell r="A105">
            <v>102</v>
          </cell>
          <cell r="B105">
            <v>1989</v>
          </cell>
          <cell r="C105" t="str">
            <v>Edgewood-Colesburg Comm School District</v>
          </cell>
          <cell r="D105">
            <v>2914251.34</v>
          </cell>
          <cell r="E105">
            <v>699883.02</v>
          </cell>
          <cell r="F105">
            <v>351192.08</v>
          </cell>
          <cell r="G105">
            <v>96900.66</v>
          </cell>
          <cell r="H105">
            <v>16397.439999999999</v>
          </cell>
          <cell r="I105">
            <v>2105.88</v>
          </cell>
          <cell r="J105">
            <v>0</v>
          </cell>
          <cell r="K105">
            <v>0</v>
          </cell>
          <cell r="L105">
            <v>0</v>
          </cell>
          <cell r="M105">
            <v>36279</v>
          </cell>
          <cell r="N105">
            <v>0</v>
          </cell>
          <cell r="O105">
            <v>0</v>
          </cell>
          <cell r="P105">
            <v>0</v>
          </cell>
          <cell r="Q105">
            <v>0</v>
          </cell>
          <cell r="R105">
            <v>135081.51999999999</v>
          </cell>
          <cell r="S105">
            <v>22487.51</v>
          </cell>
          <cell r="T105">
            <v>86.58</v>
          </cell>
          <cell r="U105">
            <v>13385.51</v>
          </cell>
          <cell r="V105">
            <v>0</v>
          </cell>
          <cell r="W105">
            <v>0</v>
          </cell>
          <cell r="X105">
            <v>0</v>
          </cell>
          <cell r="Y105">
            <v>40229.25</v>
          </cell>
          <cell r="Z105">
            <v>6831.99</v>
          </cell>
          <cell r="AA105">
            <v>0</v>
          </cell>
          <cell r="AB105">
            <v>2091.04</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99561.43</v>
          </cell>
          <cell r="BW105">
            <v>16746.48</v>
          </cell>
          <cell r="BX105">
            <v>3000.83</v>
          </cell>
          <cell r="BY105">
            <v>0</v>
          </cell>
          <cell r="BZ105">
            <v>0</v>
          </cell>
          <cell r="CA105">
            <v>0</v>
          </cell>
          <cell r="CB105">
            <v>0</v>
          </cell>
          <cell r="CC105">
            <v>87265.86</v>
          </cell>
          <cell r="CD105">
            <v>19815.02</v>
          </cell>
          <cell r="CE105">
            <v>1868</v>
          </cell>
          <cell r="CF105">
            <v>9152.25</v>
          </cell>
          <cell r="CG105">
            <v>560</v>
          </cell>
          <cell r="CH105">
            <v>0</v>
          </cell>
          <cell r="CI105">
            <v>0</v>
          </cell>
          <cell r="CJ105">
            <v>0</v>
          </cell>
          <cell r="CK105">
            <v>0</v>
          </cell>
          <cell r="CL105">
            <v>13122.05</v>
          </cell>
          <cell r="CM105">
            <v>10775</v>
          </cell>
          <cell r="CN105">
            <v>6487</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11006.97</v>
          </cell>
          <cell r="DH105">
            <v>0</v>
          </cell>
          <cell r="DI105">
            <v>0</v>
          </cell>
          <cell r="DJ105">
            <v>0</v>
          </cell>
          <cell r="DK105">
            <v>0</v>
          </cell>
          <cell r="DL105">
            <v>155193.87</v>
          </cell>
          <cell r="DM105">
            <v>57140.41</v>
          </cell>
          <cell r="DN105">
            <v>1242.94</v>
          </cell>
          <cell r="DO105">
            <v>0</v>
          </cell>
          <cell r="DP105">
            <v>0</v>
          </cell>
          <cell r="DQ105">
            <v>1177</v>
          </cell>
          <cell r="DR105">
            <v>0</v>
          </cell>
          <cell r="DS105">
            <v>0</v>
          </cell>
          <cell r="DT105">
            <v>0</v>
          </cell>
          <cell r="DU105">
            <v>531</v>
          </cell>
          <cell r="DV105">
            <v>0</v>
          </cell>
          <cell r="DW105">
            <v>0</v>
          </cell>
          <cell r="DX105">
            <v>0</v>
          </cell>
          <cell r="DY105">
            <v>0</v>
          </cell>
          <cell r="DZ105">
            <v>258576.43</v>
          </cell>
          <cell r="EA105">
            <v>68047.039999999994</v>
          </cell>
          <cell r="EB105">
            <v>1852.19</v>
          </cell>
          <cell r="EC105">
            <v>0</v>
          </cell>
          <cell r="ED105">
            <v>0</v>
          </cell>
          <cell r="EE105">
            <v>1225</v>
          </cell>
          <cell r="EF105">
            <v>0</v>
          </cell>
          <cell r="EG105">
            <v>49724.86</v>
          </cell>
          <cell r="EH105">
            <v>7708.3</v>
          </cell>
          <cell r="EI105">
            <v>92152.23</v>
          </cell>
          <cell r="EJ105">
            <v>5077.3</v>
          </cell>
          <cell r="EK105">
            <v>4051.1</v>
          </cell>
          <cell r="EL105">
            <v>10239.23</v>
          </cell>
          <cell r="EM105">
            <v>0</v>
          </cell>
          <cell r="EN105">
            <v>0</v>
          </cell>
          <cell r="EO105">
            <v>0</v>
          </cell>
          <cell r="EP105">
            <v>0</v>
          </cell>
          <cell r="EQ105">
            <v>0</v>
          </cell>
          <cell r="ER105">
            <v>0</v>
          </cell>
          <cell r="ES105">
            <v>0</v>
          </cell>
          <cell r="ET105">
            <v>0</v>
          </cell>
          <cell r="EU105">
            <v>0</v>
          </cell>
          <cell r="EV105">
            <v>0</v>
          </cell>
          <cell r="EW105">
            <v>0</v>
          </cell>
          <cell r="EX105">
            <v>4380.2700000000004</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200653.96</v>
          </cell>
          <cell r="GS105">
            <v>60978.23</v>
          </cell>
          <cell r="GT105">
            <v>8137.19</v>
          </cell>
          <cell r="GU105">
            <v>57068.67</v>
          </cell>
          <cell r="GV105">
            <v>0</v>
          </cell>
          <cell r="GW105">
            <v>4050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189692</v>
          </cell>
          <cell r="IV105">
            <v>0</v>
          </cell>
          <cell r="IW105">
            <v>0</v>
          </cell>
          <cell r="IX105">
            <v>0</v>
          </cell>
          <cell r="IY105">
            <v>0</v>
          </cell>
          <cell r="IZ105">
            <v>0</v>
          </cell>
          <cell r="JA105">
            <v>0</v>
          </cell>
          <cell r="JB105">
            <v>26464.42</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4132399.24</v>
          </cell>
          <cell r="KF105">
            <v>1010721.18</v>
          </cell>
          <cell r="KG105">
            <v>583794.26</v>
          </cell>
          <cell r="KH105">
            <v>421190.45</v>
          </cell>
          <cell r="KI105">
            <v>28050.54</v>
          </cell>
          <cell r="KJ105">
            <v>19177.11</v>
          </cell>
          <cell r="KK105">
            <v>216156.42</v>
          </cell>
        </row>
        <row r="106">
          <cell r="A106">
            <v>103</v>
          </cell>
          <cell r="B106">
            <v>2007</v>
          </cell>
          <cell r="C106" t="str">
            <v>Eldora-New Providence Comm School District</v>
          </cell>
          <cell r="D106">
            <v>3066268.35</v>
          </cell>
          <cell r="E106">
            <v>1084168.8999999999</v>
          </cell>
          <cell r="F106">
            <v>1709179.66</v>
          </cell>
          <cell r="G106">
            <v>188076.19</v>
          </cell>
          <cell r="H106">
            <v>10906.01</v>
          </cell>
          <cell r="I106">
            <v>1401</v>
          </cell>
          <cell r="J106">
            <v>0</v>
          </cell>
          <cell r="K106">
            <v>0</v>
          </cell>
          <cell r="L106">
            <v>0</v>
          </cell>
          <cell r="M106">
            <v>0</v>
          </cell>
          <cell r="N106">
            <v>0</v>
          </cell>
          <cell r="O106">
            <v>0</v>
          </cell>
          <cell r="P106">
            <v>0</v>
          </cell>
          <cell r="Q106">
            <v>0</v>
          </cell>
          <cell r="R106">
            <v>105455.7</v>
          </cell>
          <cell r="S106">
            <v>34908.44</v>
          </cell>
          <cell r="T106">
            <v>12703.01</v>
          </cell>
          <cell r="U106">
            <v>71.5</v>
          </cell>
          <cell r="V106">
            <v>0</v>
          </cell>
          <cell r="W106">
            <v>0</v>
          </cell>
          <cell r="X106">
            <v>0</v>
          </cell>
          <cell r="Y106">
            <v>49375.32</v>
          </cell>
          <cell r="Z106">
            <v>15233.99</v>
          </cell>
          <cell r="AA106">
            <v>3978.28</v>
          </cell>
          <cell r="AB106">
            <v>2999.41</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44093</v>
          </cell>
          <cell r="BP106">
            <v>16068.22</v>
          </cell>
          <cell r="BQ106">
            <v>0</v>
          </cell>
          <cell r="BR106">
            <v>0</v>
          </cell>
          <cell r="BS106">
            <v>0</v>
          </cell>
          <cell r="BT106">
            <v>0</v>
          </cell>
          <cell r="BU106">
            <v>0</v>
          </cell>
          <cell r="BV106">
            <v>227024</v>
          </cell>
          <cell r="BW106">
            <v>64439.54</v>
          </cell>
          <cell r="BX106">
            <v>3874.88</v>
          </cell>
          <cell r="BY106">
            <v>0</v>
          </cell>
          <cell r="BZ106">
            <v>0</v>
          </cell>
          <cell r="CA106">
            <v>568</v>
          </cell>
          <cell r="CB106">
            <v>0</v>
          </cell>
          <cell r="CC106">
            <v>25303.26</v>
          </cell>
          <cell r="CD106">
            <v>16799.419999999998</v>
          </cell>
          <cell r="CE106">
            <v>2271.1999999999998</v>
          </cell>
          <cell r="CF106">
            <v>1410.84</v>
          </cell>
          <cell r="CG106">
            <v>0</v>
          </cell>
          <cell r="CH106">
            <v>0</v>
          </cell>
          <cell r="CI106">
            <v>0</v>
          </cell>
          <cell r="CJ106">
            <v>66353</v>
          </cell>
          <cell r="CK106">
            <v>19777.63</v>
          </cell>
          <cell r="CL106">
            <v>2936.45</v>
          </cell>
          <cell r="CM106">
            <v>1309.6600000000001</v>
          </cell>
          <cell r="CN106">
            <v>16534.740000000002</v>
          </cell>
          <cell r="CO106">
            <v>210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15505.79</v>
          </cell>
          <cell r="DH106">
            <v>1894.19</v>
          </cell>
          <cell r="DI106">
            <v>0</v>
          </cell>
          <cell r="DJ106">
            <v>730</v>
          </cell>
          <cell r="DK106">
            <v>0</v>
          </cell>
          <cell r="DL106">
            <v>179014.39999999999</v>
          </cell>
          <cell r="DM106">
            <v>51705.16</v>
          </cell>
          <cell r="DN106">
            <v>9690.1</v>
          </cell>
          <cell r="DO106">
            <v>1097.98</v>
          </cell>
          <cell r="DP106">
            <v>0</v>
          </cell>
          <cell r="DQ106">
            <v>2094</v>
          </cell>
          <cell r="DR106">
            <v>0</v>
          </cell>
          <cell r="DS106">
            <v>0</v>
          </cell>
          <cell r="DT106">
            <v>0</v>
          </cell>
          <cell r="DU106">
            <v>3882</v>
          </cell>
          <cell r="DV106">
            <v>29.99</v>
          </cell>
          <cell r="DW106">
            <v>0</v>
          </cell>
          <cell r="DX106">
            <v>0</v>
          </cell>
          <cell r="DY106">
            <v>0</v>
          </cell>
          <cell r="DZ106">
            <v>299863.14</v>
          </cell>
          <cell r="EA106">
            <v>107011.78</v>
          </cell>
          <cell r="EB106">
            <v>23408.34</v>
          </cell>
          <cell r="EC106">
            <v>1465.56</v>
          </cell>
          <cell r="ED106">
            <v>0</v>
          </cell>
          <cell r="EE106">
            <v>1621</v>
          </cell>
          <cell r="EF106">
            <v>0</v>
          </cell>
          <cell r="EG106">
            <v>77152</v>
          </cell>
          <cell r="EH106">
            <v>34254.54</v>
          </cell>
          <cell r="EI106">
            <v>6074.16</v>
          </cell>
          <cell r="EJ106">
            <v>94.05</v>
          </cell>
          <cell r="EK106">
            <v>0</v>
          </cell>
          <cell r="EL106">
            <v>140.35</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1910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20234.37</v>
          </cell>
          <cell r="GL106">
            <v>3458.06</v>
          </cell>
          <cell r="GM106">
            <v>20916.650000000001</v>
          </cell>
          <cell r="GN106">
            <v>14401.93</v>
          </cell>
          <cell r="GO106">
            <v>0</v>
          </cell>
          <cell r="GP106">
            <v>1017</v>
          </cell>
          <cell r="GQ106">
            <v>0</v>
          </cell>
          <cell r="GR106">
            <v>229606.49</v>
          </cell>
          <cell r="GS106">
            <v>45948.959999999999</v>
          </cell>
          <cell r="GT106">
            <v>93579.69</v>
          </cell>
          <cell r="GU106">
            <v>72788.25</v>
          </cell>
          <cell r="GV106">
            <v>0</v>
          </cell>
          <cell r="GW106">
            <v>220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308207</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4446306.29</v>
          </cell>
          <cell r="KF106">
            <v>1523514.5</v>
          </cell>
          <cell r="KG106">
            <v>2376864.35</v>
          </cell>
          <cell r="KH106">
            <v>422537.8</v>
          </cell>
          <cell r="KI106">
            <v>550846.34</v>
          </cell>
          <cell r="KJ106">
            <v>6984.35</v>
          </cell>
          <cell r="KK106">
            <v>308207</v>
          </cell>
        </row>
        <row r="107">
          <cell r="A107">
            <v>104</v>
          </cell>
          <cell r="B107">
            <v>2088</v>
          </cell>
          <cell r="C107" t="str">
            <v>Emmetsburg Comm School District</v>
          </cell>
          <cell r="D107">
            <v>4256168.5999999996</v>
          </cell>
          <cell r="E107">
            <v>1258085.67</v>
          </cell>
          <cell r="F107">
            <v>559250.5</v>
          </cell>
          <cell r="G107">
            <v>192370.93</v>
          </cell>
          <cell r="H107">
            <v>125051.38</v>
          </cell>
          <cell r="I107">
            <v>3136</v>
          </cell>
          <cell r="J107">
            <v>0</v>
          </cell>
          <cell r="K107">
            <v>0</v>
          </cell>
          <cell r="L107">
            <v>0</v>
          </cell>
          <cell r="M107">
            <v>46500</v>
          </cell>
          <cell r="N107">
            <v>0</v>
          </cell>
          <cell r="O107">
            <v>0</v>
          </cell>
          <cell r="P107">
            <v>0</v>
          </cell>
          <cell r="Q107">
            <v>0</v>
          </cell>
          <cell r="R107">
            <v>114653</v>
          </cell>
          <cell r="S107">
            <v>33060.89</v>
          </cell>
          <cell r="T107">
            <v>0</v>
          </cell>
          <cell r="U107">
            <v>0</v>
          </cell>
          <cell r="V107">
            <v>0</v>
          </cell>
          <cell r="W107">
            <v>41.25</v>
          </cell>
          <cell r="X107">
            <v>0</v>
          </cell>
          <cell r="Y107">
            <v>74262.19</v>
          </cell>
          <cell r="Z107">
            <v>30319.599999999999</v>
          </cell>
          <cell r="AA107">
            <v>981.54</v>
          </cell>
          <cell r="AB107">
            <v>4489.5600000000004</v>
          </cell>
          <cell r="AC107">
            <v>1447.41</v>
          </cell>
          <cell r="AD107">
            <v>215</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93679.74</v>
          </cell>
          <cell r="BW107">
            <v>27896.27</v>
          </cell>
          <cell r="BX107">
            <v>17454.3</v>
          </cell>
          <cell r="BY107">
            <v>4539.78</v>
          </cell>
          <cell r="BZ107">
            <v>0</v>
          </cell>
          <cell r="CA107">
            <v>2034.45</v>
          </cell>
          <cell r="CB107">
            <v>0</v>
          </cell>
          <cell r="CC107">
            <v>78618.16</v>
          </cell>
          <cell r="CD107">
            <v>19745.150000000001</v>
          </cell>
          <cell r="CE107">
            <v>2013.44</v>
          </cell>
          <cell r="CF107">
            <v>5675.99</v>
          </cell>
          <cell r="CG107">
            <v>0</v>
          </cell>
          <cell r="CH107">
            <v>195</v>
          </cell>
          <cell r="CI107">
            <v>0</v>
          </cell>
          <cell r="CJ107">
            <v>0</v>
          </cell>
          <cell r="CK107">
            <v>0</v>
          </cell>
          <cell r="CL107">
            <v>45915.05</v>
          </cell>
          <cell r="CM107">
            <v>0</v>
          </cell>
          <cell r="CN107">
            <v>0</v>
          </cell>
          <cell r="CO107">
            <v>0</v>
          </cell>
          <cell r="CP107">
            <v>0</v>
          </cell>
          <cell r="CQ107">
            <v>0</v>
          </cell>
          <cell r="CR107">
            <v>0</v>
          </cell>
          <cell r="CS107">
            <v>11109.27</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32386.57</v>
          </cell>
          <cell r="DH107">
            <v>2094.08</v>
          </cell>
          <cell r="DI107">
            <v>0</v>
          </cell>
          <cell r="DJ107">
            <v>5208</v>
          </cell>
          <cell r="DK107">
            <v>0</v>
          </cell>
          <cell r="DL107">
            <v>139592.31</v>
          </cell>
          <cell r="DM107">
            <v>43123.05</v>
          </cell>
          <cell r="DN107">
            <v>10319.9</v>
          </cell>
          <cell r="DO107">
            <v>5189.91</v>
          </cell>
          <cell r="DP107">
            <v>0</v>
          </cell>
          <cell r="DQ107">
            <v>1425.5</v>
          </cell>
          <cell r="DR107">
            <v>0</v>
          </cell>
          <cell r="DS107">
            <v>0</v>
          </cell>
          <cell r="DT107">
            <v>0</v>
          </cell>
          <cell r="DU107">
            <v>680</v>
          </cell>
          <cell r="DV107">
            <v>0</v>
          </cell>
          <cell r="DW107">
            <v>0</v>
          </cell>
          <cell r="DX107">
            <v>0</v>
          </cell>
          <cell r="DY107">
            <v>0</v>
          </cell>
          <cell r="DZ107">
            <v>373122.64</v>
          </cell>
          <cell r="EA107">
            <v>131993.63</v>
          </cell>
          <cell r="EB107">
            <v>10665.4</v>
          </cell>
          <cell r="EC107">
            <v>11425.07</v>
          </cell>
          <cell r="ED107">
            <v>1364.95</v>
          </cell>
          <cell r="EE107">
            <v>2594</v>
          </cell>
          <cell r="EF107">
            <v>0</v>
          </cell>
          <cell r="EG107">
            <v>82677.23</v>
          </cell>
          <cell r="EH107">
            <v>34655.879999999997</v>
          </cell>
          <cell r="EI107">
            <v>8378.6200000000008</v>
          </cell>
          <cell r="EJ107">
            <v>2444.23</v>
          </cell>
          <cell r="EK107">
            <v>0</v>
          </cell>
          <cell r="EL107">
            <v>775.64</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2000</v>
          </cell>
          <cell r="FJ107">
            <v>1723.69</v>
          </cell>
          <cell r="FK107">
            <v>10172.620000000001</v>
          </cell>
          <cell r="FL107">
            <v>7322.75</v>
          </cell>
          <cell r="FM107">
            <v>0</v>
          </cell>
          <cell r="FN107">
            <v>0</v>
          </cell>
          <cell r="FO107">
            <v>0</v>
          </cell>
          <cell r="FP107">
            <v>0</v>
          </cell>
          <cell r="FQ107">
            <v>866.25</v>
          </cell>
          <cell r="FR107">
            <v>390</v>
          </cell>
          <cell r="FS107">
            <v>0</v>
          </cell>
          <cell r="FT107">
            <v>0</v>
          </cell>
          <cell r="FU107">
            <v>0</v>
          </cell>
          <cell r="FV107">
            <v>0</v>
          </cell>
          <cell r="FW107">
            <v>0</v>
          </cell>
          <cell r="FX107">
            <v>0</v>
          </cell>
          <cell r="FY107">
            <v>4830</v>
          </cell>
          <cell r="FZ107">
            <v>408.99</v>
          </cell>
          <cell r="GA107">
            <v>0</v>
          </cell>
          <cell r="GB107">
            <v>0</v>
          </cell>
          <cell r="GC107">
            <v>0</v>
          </cell>
          <cell r="GD107">
            <v>0</v>
          </cell>
          <cell r="GE107">
            <v>0</v>
          </cell>
          <cell r="GF107">
            <v>0</v>
          </cell>
          <cell r="GG107">
            <v>0</v>
          </cell>
          <cell r="GH107">
            <v>0</v>
          </cell>
          <cell r="GI107">
            <v>0</v>
          </cell>
          <cell r="GJ107">
            <v>0</v>
          </cell>
          <cell r="GK107">
            <v>2927605.78</v>
          </cell>
          <cell r="GL107">
            <v>807979.09</v>
          </cell>
          <cell r="GM107">
            <v>266486.93</v>
          </cell>
          <cell r="GN107">
            <v>185444.57</v>
          </cell>
          <cell r="GO107">
            <v>119516.02</v>
          </cell>
          <cell r="GP107">
            <v>2816</v>
          </cell>
          <cell r="GQ107">
            <v>0</v>
          </cell>
          <cell r="GR107">
            <v>165396.07999999999</v>
          </cell>
          <cell r="GS107">
            <v>28811.439999999999</v>
          </cell>
          <cell r="GT107">
            <v>36493.89</v>
          </cell>
          <cell r="GU107">
            <v>84289.68</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337962</v>
          </cell>
          <cell r="IV107">
            <v>0</v>
          </cell>
          <cell r="IW107">
            <v>0</v>
          </cell>
          <cell r="IX107">
            <v>0</v>
          </cell>
          <cell r="IY107">
            <v>0</v>
          </cell>
          <cell r="IZ107">
            <v>0</v>
          </cell>
          <cell r="JA107">
            <v>0</v>
          </cell>
          <cell r="JB107">
            <v>34201.65</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515.52</v>
          </cell>
          <cell r="KE107">
            <v>5655682.6600000001</v>
          </cell>
          <cell r="KF107">
            <v>1705084.13</v>
          </cell>
          <cell r="KG107">
            <v>870446.92</v>
          </cell>
          <cell r="KH107">
            <v>489611.53</v>
          </cell>
          <cell r="KI107">
            <v>135181.82</v>
          </cell>
          <cell r="KJ107">
            <v>15964.84</v>
          </cell>
          <cell r="KK107">
            <v>372679.17</v>
          </cell>
        </row>
        <row r="108">
          <cell r="A108">
            <v>105</v>
          </cell>
          <cell r="B108">
            <v>2097</v>
          </cell>
          <cell r="C108" t="str">
            <v>English Valleys Comm School District</v>
          </cell>
          <cell r="D108">
            <v>2760478.11</v>
          </cell>
          <cell r="E108">
            <v>947686.02</v>
          </cell>
          <cell r="F108">
            <v>945237.67</v>
          </cell>
          <cell r="G108">
            <v>129016.41</v>
          </cell>
          <cell r="H108">
            <v>0</v>
          </cell>
          <cell r="I108">
            <v>79741.39</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109178.58</v>
          </cell>
          <cell r="BW108">
            <v>18240.259999999998</v>
          </cell>
          <cell r="BX108">
            <v>0</v>
          </cell>
          <cell r="BY108">
            <v>0</v>
          </cell>
          <cell r="BZ108">
            <v>0</v>
          </cell>
          <cell r="CA108">
            <v>0</v>
          </cell>
          <cell r="CB108">
            <v>0</v>
          </cell>
          <cell r="CC108">
            <v>26924.05</v>
          </cell>
          <cell r="CD108">
            <v>8932.15</v>
          </cell>
          <cell r="CE108">
            <v>0</v>
          </cell>
          <cell r="CF108">
            <v>2120.81</v>
          </cell>
          <cell r="CG108">
            <v>0</v>
          </cell>
          <cell r="CH108">
            <v>0</v>
          </cell>
          <cell r="CI108">
            <v>0</v>
          </cell>
          <cell r="CJ108">
            <v>0</v>
          </cell>
          <cell r="CK108">
            <v>0</v>
          </cell>
          <cell r="CL108">
            <v>1650.5</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7631.92</v>
          </cell>
          <cell r="DH108">
            <v>0</v>
          </cell>
          <cell r="DI108">
            <v>0</v>
          </cell>
          <cell r="DJ108">
            <v>5391.04</v>
          </cell>
          <cell r="DK108">
            <v>0</v>
          </cell>
          <cell r="DL108">
            <v>30711.58</v>
          </cell>
          <cell r="DM108">
            <v>11170.58</v>
          </cell>
          <cell r="DN108">
            <v>109462.92</v>
          </cell>
          <cell r="DO108">
            <v>0</v>
          </cell>
          <cell r="DP108">
            <v>0</v>
          </cell>
          <cell r="DQ108">
            <v>4704.66</v>
          </cell>
          <cell r="DR108">
            <v>0</v>
          </cell>
          <cell r="DS108">
            <v>0</v>
          </cell>
          <cell r="DT108">
            <v>0</v>
          </cell>
          <cell r="DU108">
            <v>249</v>
          </cell>
          <cell r="DV108">
            <v>0</v>
          </cell>
          <cell r="DW108">
            <v>0</v>
          </cell>
          <cell r="DX108">
            <v>0</v>
          </cell>
          <cell r="DY108">
            <v>0</v>
          </cell>
          <cell r="DZ108">
            <v>213043.53</v>
          </cell>
          <cell r="EA108">
            <v>73197.81</v>
          </cell>
          <cell r="EB108">
            <v>307.64</v>
          </cell>
          <cell r="EC108">
            <v>77.069999999999993</v>
          </cell>
          <cell r="ED108">
            <v>0</v>
          </cell>
          <cell r="EE108">
            <v>3039.8</v>
          </cell>
          <cell r="EF108">
            <v>0</v>
          </cell>
          <cell r="EG108">
            <v>77940.649999999994</v>
          </cell>
          <cell r="EH108">
            <v>28062.42</v>
          </cell>
          <cell r="EI108">
            <v>24125.38</v>
          </cell>
          <cell r="EJ108">
            <v>4137.9799999999996</v>
          </cell>
          <cell r="EK108">
            <v>0</v>
          </cell>
          <cell r="EL108">
            <v>10437.48</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11399.71</v>
          </cell>
          <cell r="FQ108">
            <v>4302.2700000000004</v>
          </cell>
          <cell r="FR108">
            <v>9897.32</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136970.85999999999</v>
          </cell>
          <cell r="GS108">
            <v>78108.850000000006</v>
          </cell>
          <cell r="GT108">
            <v>10689.98</v>
          </cell>
          <cell r="GU108">
            <v>46509.97</v>
          </cell>
          <cell r="GV108">
            <v>0</v>
          </cell>
          <cell r="GW108">
            <v>2954</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220712</v>
          </cell>
          <cell r="IV108">
            <v>0</v>
          </cell>
          <cell r="IW108">
            <v>0</v>
          </cell>
          <cell r="IX108">
            <v>0</v>
          </cell>
          <cell r="IY108">
            <v>0</v>
          </cell>
          <cell r="IZ108">
            <v>0</v>
          </cell>
          <cell r="JA108">
            <v>0</v>
          </cell>
          <cell r="JB108">
            <v>1821.64</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3487280.79</v>
          </cell>
          <cell r="KF108">
            <v>1212315.17</v>
          </cell>
          <cell r="KG108">
            <v>1150852.1399999999</v>
          </cell>
          <cell r="KH108">
            <v>284756.96000000002</v>
          </cell>
          <cell r="KI108">
            <v>0</v>
          </cell>
          <cell r="KJ108">
            <v>109568.2</v>
          </cell>
          <cell r="KK108">
            <v>222533.64</v>
          </cell>
        </row>
        <row r="109">
          <cell r="A109">
            <v>106</v>
          </cell>
          <cell r="B109">
            <v>2113</v>
          </cell>
          <cell r="C109" t="str">
            <v>Essex Comm School District</v>
          </cell>
          <cell r="D109">
            <v>1453963.21</v>
          </cell>
          <cell r="E109">
            <v>382151.96</v>
          </cell>
          <cell r="F109">
            <v>554122.46</v>
          </cell>
          <cell r="G109">
            <v>85960.85</v>
          </cell>
          <cell r="H109">
            <v>3954.64</v>
          </cell>
          <cell r="I109">
            <v>8617.94</v>
          </cell>
          <cell r="J109">
            <v>0</v>
          </cell>
          <cell r="K109">
            <v>0</v>
          </cell>
          <cell r="L109">
            <v>0</v>
          </cell>
          <cell r="M109">
            <v>0</v>
          </cell>
          <cell r="N109">
            <v>0</v>
          </cell>
          <cell r="O109">
            <v>0</v>
          </cell>
          <cell r="P109">
            <v>0</v>
          </cell>
          <cell r="Q109">
            <v>0</v>
          </cell>
          <cell r="R109">
            <v>28765.64</v>
          </cell>
          <cell r="S109">
            <v>11965.37</v>
          </cell>
          <cell r="T109">
            <v>35565.78</v>
          </cell>
          <cell r="U109">
            <v>343.75</v>
          </cell>
          <cell r="V109">
            <v>0</v>
          </cell>
          <cell r="W109">
            <v>0</v>
          </cell>
          <cell r="X109">
            <v>0</v>
          </cell>
          <cell r="Y109">
            <v>35389.199999999997</v>
          </cell>
          <cell r="Z109">
            <v>7507.89</v>
          </cell>
          <cell r="AA109">
            <v>0</v>
          </cell>
          <cell r="AB109">
            <v>1085.45</v>
          </cell>
          <cell r="AC109">
            <v>159.99</v>
          </cell>
          <cell r="AD109">
            <v>25</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52371</v>
          </cell>
          <cell r="BW109">
            <v>8477</v>
          </cell>
          <cell r="BX109">
            <v>0</v>
          </cell>
          <cell r="BY109">
            <v>0</v>
          </cell>
          <cell r="BZ109">
            <v>0</v>
          </cell>
          <cell r="CA109">
            <v>163</v>
          </cell>
          <cell r="CB109">
            <v>0</v>
          </cell>
          <cell r="CC109">
            <v>6953.4</v>
          </cell>
          <cell r="CD109">
            <v>2697.72</v>
          </cell>
          <cell r="CE109">
            <v>0</v>
          </cell>
          <cell r="CF109">
            <v>1053.7</v>
          </cell>
          <cell r="CG109">
            <v>0</v>
          </cell>
          <cell r="CH109">
            <v>0</v>
          </cell>
          <cell r="CI109">
            <v>0</v>
          </cell>
          <cell r="CJ109">
            <v>0</v>
          </cell>
          <cell r="CK109">
            <v>0</v>
          </cell>
          <cell r="CL109">
            <v>6744.89</v>
          </cell>
          <cell r="CM109">
            <v>2540.4499999999998</v>
          </cell>
          <cell r="CN109">
            <v>1240.8699999999999</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13721.49</v>
          </cell>
          <cell r="DH109">
            <v>515.28</v>
          </cell>
          <cell r="DI109">
            <v>0</v>
          </cell>
          <cell r="DJ109">
            <v>4110.8</v>
          </cell>
          <cell r="DK109">
            <v>0</v>
          </cell>
          <cell r="DL109">
            <v>0</v>
          </cell>
          <cell r="DM109">
            <v>0</v>
          </cell>
          <cell r="DN109">
            <v>47976.84</v>
          </cell>
          <cell r="DO109">
            <v>199</v>
          </cell>
          <cell r="DP109">
            <v>0</v>
          </cell>
          <cell r="DQ109">
            <v>464.95</v>
          </cell>
          <cell r="DR109">
            <v>0</v>
          </cell>
          <cell r="DS109">
            <v>0</v>
          </cell>
          <cell r="DT109">
            <v>0</v>
          </cell>
          <cell r="DU109">
            <v>166</v>
          </cell>
          <cell r="DV109">
            <v>0</v>
          </cell>
          <cell r="DW109">
            <v>0</v>
          </cell>
          <cell r="DX109">
            <v>0</v>
          </cell>
          <cell r="DY109">
            <v>0</v>
          </cell>
          <cell r="DZ109">
            <v>116468.96</v>
          </cell>
          <cell r="EA109">
            <v>37378.199999999997</v>
          </cell>
          <cell r="EB109">
            <v>56.44</v>
          </cell>
          <cell r="EC109">
            <v>5560.91</v>
          </cell>
          <cell r="ED109">
            <v>0</v>
          </cell>
          <cell r="EE109">
            <v>2256</v>
          </cell>
          <cell r="EF109">
            <v>0</v>
          </cell>
          <cell r="EG109">
            <v>20012.560000000001</v>
          </cell>
          <cell r="EH109">
            <v>3491.4</v>
          </cell>
          <cell r="EI109">
            <v>1787.34</v>
          </cell>
          <cell r="EJ109">
            <v>435.32</v>
          </cell>
          <cell r="EK109">
            <v>0</v>
          </cell>
          <cell r="EL109">
            <v>1110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17397.45</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916857.21</v>
          </cell>
          <cell r="GL109">
            <v>275087.12</v>
          </cell>
          <cell r="GM109">
            <v>447163.3</v>
          </cell>
          <cell r="GN109">
            <v>46209.74</v>
          </cell>
          <cell r="GO109">
            <v>0</v>
          </cell>
          <cell r="GP109">
            <v>8510.9500000000007</v>
          </cell>
          <cell r="GQ109">
            <v>0</v>
          </cell>
          <cell r="GR109">
            <v>41697.800000000003</v>
          </cell>
          <cell r="GS109">
            <v>7792.97</v>
          </cell>
          <cell r="GT109">
            <v>22924.63</v>
          </cell>
          <cell r="GU109">
            <v>30362.82</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93270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1785389.05</v>
          </cell>
          <cell r="KF109">
            <v>464261.62</v>
          </cell>
          <cell r="KG109">
            <v>742943.68</v>
          </cell>
          <cell r="KH109">
            <v>196085.87</v>
          </cell>
          <cell r="KI109">
            <v>5601.94</v>
          </cell>
          <cell r="KJ109">
            <v>16747.689999999999</v>
          </cell>
          <cell r="KK109">
            <v>93270</v>
          </cell>
        </row>
        <row r="110">
          <cell r="A110">
            <v>107</v>
          </cell>
          <cell r="B110">
            <v>2124</v>
          </cell>
          <cell r="C110" t="str">
            <v>Estherville Lincoln Central Com Sch Dist</v>
          </cell>
          <cell r="D110">
            <v>7262413.7599999998</v>
          </cell>
          <cell r="E110">
            <v>2564946.3199999998</v>
          </cell>
          <cell r="F110">
            <v>904259.87</v>
          </cell>
          <cell r="G110">
            <v>247104.43</v>
          </cell>
          <cell r="H110">
            <v>11344.29</v>
          </cell>
          <cell r="I110">
            <v>0</v>
          </cell>
          <cell r="J110">
            <v>0</v>
          </cell>
          <cell r="K110">
            <v>131768.97</v>
          </cell>
          <cell r="L110">
            <v>58315.519999999997</v>
          </cell>
          <cell r="M110">
            <v>0</v>
          </cell>
          <cell r="N110">
            <v>63.02</v>
          </cell>
          <cell r="O110">
            <v>0</v>
          </cell>
          <cell r="P110">
            <v>0</v>
          </cell>
          <cell r="Q110">
            <v>0</v>
          </cell>
          <cell r="R110">
            <v>159384.71</v>
          </cell>
          <cell r="S110">
            <v>60858.33</v>
          </cell>
          <cell r="T110">
            <v>25383.89</v>
          </cell>
          <cell r="U110">
            <v>886.25</v>
          </cell>
          <cell r="V110">
            <v>0</v>
          </cell>
          <cell r="W110">
            <v>0</v>
          </cell>
          <cell r="X110">
            <v>0</v>
          </cell>
          <cell r="Y110">
            <v>58637.2</v>
          </cell>
          <cell r="Z110">
            <v>21016.92</v>
          </cell>
          <cell r="AA110">
            <v>0</v>
          </cell>
          <cell r="AB110">
            <v>1214.57</v>
          </cell>
          <cell r="AC110">
            <v>0</v>
          </cell>
          <cell r="AD110">
            <v>0</v>
          </cell>
          <cell r="AE110">
            <v>0</v>
          </cell>
          <cell r="AF110">
            <v>0</v>
          </cell>
          <cell r="AG110">
            <v>0</v>
          </cell>
          <cell r="AH110">
            <v>90525.15</v>
          </cell>
          <cell r="AI110">
            <v>11875</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13440.36</v>
          </cell>
          <cell r="BP110">
            <v>4616.3900000000003</v>
          </cell>
          <cell r="BQ110">
            <v>64557.75</v>
          </cell>
          <cell r="BR110">
            <v>3370.5</v>
          </cell>
          <cell r="BS110">
            <v>0</v>
          </cell>
          <cell r="BT110">
            <v>0</v>
          </cell>
          <cell r="BU110">
            <v>0</v>
          </cell>
          <cell r="BV110">
            <v>42655.24</v>
          </cell>
          <cell r="BW110">
            <v>7872.95</v>
          </cell>
          <cell r="BX110">
            <v>1948.4</v>
          </cell>
          <cell r="BY110">
            <v>18294.29</v>
          </cell>
          <cell r="BZ110">
            <v>0</v>
          </cell>
          <cell r="CA110">
            <v>0</v>
          </cell>
          <cell r="CB110">
            <v>0</v>
          </cell>
          <cell r="CC110">
            <v>69784.789999999994</v>
          </cell>
          <cell r="CD110">
            <v>19883.060000000001</v>
          </cell>
          <cell r="CE110">
            <v>2800</v>
          </cell>
          <cell r="CF110">
            <v>3925.17</v>
          </cell>
          <cell r="CG110">
            <v>0</v>
          </cell>
          <cell r="CH110">
            <v>0</v>
          </cell>
          <cell r="CI110">
            <v>0</v>
          </cell>
          <cell r="CJ110">
            <v>156259</v>
          </cell>
          <cell r="CK110">
            <v>51176.5</v>
          </cell>
          <cell r="CL110">
            <v>43845.83</v>
          </cell>
          <cell r="CM110">
            <v>191318.8</v>
          </cell>
          <cell r="CN110">
            <v>103024.21</v>
          </cell>
          <cell r="CO110">
            <v>0</v>
          </cell>
          <cell r="CP110">
            <v>0</v>
          </cell>
          <cell r="CQ110">
            <v>0</v>
          </cell>
          <cell r="CR110">
            <v>0</v>
          </cell>
          <cell r="CS110">
            <v>1877.38</v>
          </cell>
          <cell r="CT110">
            <v>0</v>
          </cell>
          <cell r="CU110">
            <v>0</v>
          </cell>
          <cell r="CV110">
            <v>0</v>
          </cell>
          <cell r="CW110">
            <v>0</v>
          </cell>
          <cell r="CX110">
            <v>0</v>
          </cell>
          <cell r="CY110">
            <v>0</v>
          </cell>
          <cell r="CZ110">
            <v>0</v>
          </cell>
          <cell r="DA110">
            <v>0</v>
          </cell>
          <cell r="DB110">
            <v>0</v>
          </cell>
          <cell r="DC110">
            <v>0</v>
          </cell>
          <cell r="DD110">
            <v>0</v>
          </cell>
          <cell r="DE110">
            <v>0</v>
          </cell>
          <cell r="DF110">
            <v>36.979999999999997</v>
          </cell>
          <cell r="DG110">
            <v>66980</v>
          </cell>
          <cell r="DH110">
            <v>3820.96</v>
          </cell>
          <cell r="DI110">
            <v>0</v>
          </cell>
          <cell r="DJ110">
            <v>6835.49</v>
          </cell>
          <cell r="DK110">
            <v>0</v>
          </cell>
          <cell r="DL110">
            <v>167727</v>
          </cell>
          <cell r="DM110">
            <v>43581.3</v>
          </cell>
          <cell r="DN110">
            <v>29452.74</v>
          </cell>
          <cell r="DO110">
            <v>4168.28</v>
          </cell>
          <cell r="DP110">
            <v>0</v>
          </cell>
          <cell r="DQ110">
            <v>1558</v>
          </cell>
          <cell r="DR110">
            <v>0</v>
          </cell>
          <cell r="DS110">
            <v>0</v>
          </cell>
          <cell r="DT110">
            <v>0</v>
          </cell>
          <cell r="DU110">
            <v>979</v>
          </cell>
          <cell r="DV110">
            <v>0</v>
          </cell>
          <cell r="DW110">
            <v>0</v>
          </cell>
          <cell r="DX110">
            <v>0</v>
          </cell>
          <cell r="DY110">
            <v>0</v>
          </cell>
          <cell r="DZ110">
            <v>640810.51</v>
          </cell>
          <cell r="EA110">
            <v>220807.85</v>
          </cell>
          <cell r="EB110">
            <v>2060.61</v>
          </cell>
          <cell r="EC110">
            <v>11261.91</v>
          </cell>
          <cell r="ED110">
            <v>0</v>
          </cell>
          <cell r="EE110">
            <v>568</v>
          </cell>
          <cell r="EF110">
            <v>0</v>
          </cell>
          <cell r="EG110">
            <v>196190.68</v>
          </cell>
          <cell r="EH110">
            <v>75148.25</v>
          </cell>
          <cell r="EI110">
            <v>13303.62</v>
          </cell>
          <cell r="EJ110">
            <v>3924.45</v>
          </cell>
          <cell r="EK110">
            <v>0</v>
          </cell>
          <cell r="EL110">
            <v>4123.0600000000004</v>
          </cell>
          <cell r="EM110">
            <v>0</v>
          </cell>
          <cell r="EN110">
            <v>0</v>
          </cell>
          <cell r="EO110">
            <v>0</v>
          </cell>
          <cell r="EP110">
            <v>0</v>
          </cell>
          <cell r="EQ110">
            <v>0</v>
          </cell>
          <cell r="ER110">
            <v>0</v>
          </cell>
          <cell r="ES110">
            <v>0</v>
          </cell>
          <cell r="ET110">
            <v>0</v>
          </cell>
          <cell r="EU110">
            <v>0</v>
          </cell>
          <cell r="EV110">
            <v>0</v>
          </cell>
          <cell r="EW110">
            <v>0</v>
          </cell>
          <cell r="EX110">
            <v>25651.65</v>
          </cell>
          <cell r="EY110">
            <v>0</v>
          </cell>
          <cell r="EZ110">
            <v>0</v>
          </cell>
          <cell r="FA110">
            <v>0</v>
          </cell>
          <cell r="FB110">
            <v>0</v>
          </cell>
          <cell r="FC110">
            <v>0</v>
          </cell>
          <cell r="FD110">
            <v>0</v>
          </cell>
          <cell r="FE110">
            <v>0</v>
          </cell>
          <cell r="FF110">
            <v>0</v>
          </cell>
          <cell r="FG110">
            <v>0</v>
          </cell>
          <cell r="FH110">
            <v>0</v>
          </cell>
          <cell r="FI110">
            <v>0</v>
          </cell>
          <cell r="FJ110">
            <v>0</v>
          </cell>
          <cell r="FK110">
            <v>4264.62</v>
          </cell>
          <cell r="FL110">
            <v>0</v>
          </cell>
          <cell r="FM110">
            <v>0</v>
          </cell>
          <cell r="FN110">
            <v>0</v>
          </cell>
          <cell r="FO110">
            <v>0</v>
          </cell>
          <cell r="FP110">
            <v>0</v>
          </cell>
          <cell r="FQ110">
            <v>0</v>
          </cell>
          <cell r="FR110">
            <v>1986</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662886.29</v>
          </cell>
          <cell r="GL110">
            <v>202302.03</v>
          </cell>
          <cell r="GM110">
            <v>95767.59</v>
          </cell>
          <cell r="GN110">
            <v>130132.96</v>
          </cell>
          <cell r="GO110">
            <v>9348.58</v>
          </cell>
          <cell r="GP110">
            <v>0</v>
          </cell>
          <cell r="GQ110">
            <v>0</v>
          </cell>
          <cell r="GR110">
            <v>191776.25</v>
          </cell>
          <cell r="GS110">
            <v>41504.730000000003</v>
          </cell>
          <cell r="GT110">
            <v>23499.83</v>
          </cell>
          <cell r="GU110">
            <v>56523.97</v>
          </cell>
          <cell r="GV110">
            <v>58.85</v>
          </cell>
          <cell r="GW110">
            <v>300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605221</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9575626.5299999993</v>
          </cell>
          <cell r="KF110">
            <v>3369119.89</v>
          </cell>
          <cell r="KG110">
            <v>1475228.29</v>
          </cell>
          <cell r="KH110">
            <v>1059126.49</v>
          </cell>
          <cell r="KI110">
            <v>116160.52</v>
          </cell>
          <cell r="KJ110">
            <v>13384.55</v>
          </cell>
          <cell r="KK110">
            <v>605221</v>
          </cell>
        </row>
        <row r="111">
          <cell r="A111">
            <v>108</v>
          </cell>
          <cell r="B111">
            <v>2151</v>
          </cell>
          <cell r="C111" t="str">
            <v>Exira-Elk Horn- Kimballton Comm Sch Dist</v>
          </cell>
          <cell r="D111">
            <v>2186627.36</v>
          </cell>
          <cell r="E111">
            <v>732940.22</v>
          </cell>
          <cell r="F111">
            <v>626658.67000000004</v>
          </cell>
          <cell r="G111">
            <v>119258.17</v>
          </cell>
          <cell r="H111">
            <v>8401.5300000000007</v>
          </cell>
          <cell r="I111">
            <v>4111.1899999999996</v>
          </cell>
          <cell r="J111">
            <v>0</v>
          </cell>
          <cell r="K111">
            <v>0</v>
          </cell>
          <cell r="L111">
            <v>0</v>
          </cell>
          <cell r="M111">
            <v>0</v>
          </cell>
          <cell r="N111">
            <v>0</v>
          </cell>
          <cell r="O111">
            <v>0</v>
          </cell>
          <cell r="P111">
            <v>0</v>
          </cell>
          <cell r="Q111">
            <v>0</v>
          </cell>
          <cell r="R111">
            <v>46676.24</v>
          </cell>
          <cell r="S111">
            <v>16875.84</v>
          </cell>
          <cell r="T111">
            <v>0</v>
          </cell>
          <cell r="U111">
            <v>0</v>
          </cell>
          <cell r="V111">
            <v>0</v>
          </cell>
          <cell r="W111">
            <v>0</v>
          </cell>
          <cell r="X111">
            <v>0</v>
          </cell>
          <cell r="Y111">
            <v>32587.57</v>
          </cell>
          <cell r="Z111">
            <v>5551.51</v>
          </cell>
          <cell r="AA111">
            <v>0</v>
          </cell>
          <cell r="AB111">
            <v>584.46</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93805.45</v>
          </cell>
          <cell r="BW111">
            <v>26854.84</v>
          </cell>
          <cell r="BX111">
            <v>9259.99</v>
          </cell>
          <cell r="BY111">
            <v>0</v>
          </cell>
          <cell r="BZ111">
            <v>0</v>
          </cell>
          <cell r="CA111">
            <v>0</v>
          </cell>
          <cell r="CB111">
            <v>0</v>
          </cell>
          <cell r="CC111">
            <v>28083.13</v>
          </cell>
          <cell r="CD111">
            <v>12314.75</v>
          </cell>
          <cell r="CE111">
            <v>8250</v>
          </cell>
          <cell r="CF111">
            <v>9820.51</v>
          </cell>
          <cell r="CG111">
            <v>0</v>
          </cell>
          <cell r="CH111">
            <v>0</v>
          </cell>
          <cell r="CI111">
            <v>0</v>
          </cell>
          <cell r="CJ111">
            <v>0</v>
          </cell>
          <cell r="CK111">
            <v>0</v>
          </cell>
          <cell r="CL111">
            <v>9775.06</v>
          </cell>
          <cell r="CM111">
            <v>17669.990000000002</v>
          </cell>
          <cell r="CN111">
            <v>16074.26</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9607.85</v>
          </cell>
          <cell r="DH111">
            <v>1273.23</v>
          </cell>
          <cell r="DI111">
            <v>0</v>
          </cell>
          <cell r="DJ111">
            <v>19054.38</v>
          </cell>
          <cell r="DK111">
            <v>0</v>
          </cell>
          <cell r="DL111">
            <v>0</v>
          </cell>
          <cell r="DM111">
            <v>11000</v>
          </cell>
          <cell r="DN111">
            <v>72184.179999999993</v>
          </cell>
          <cell r="DO111">
            <v>878.31</v>
          </cell>
          <cell r="DP111">
            <v>0</v>
          </cell>
          <cell r="DQ111">
            <v>0</v>
          </cell>
          <cell r="DR111">
            <v>0</v>
          </cell>
          <cell r="DS111">
            <v>0</v>
          </cell>
          <cell r="DT111">
            <v>0</v>
          </cell>
          <cell r="DU111">
            <v>232</v>
          </cell>
          <cell r="DV111">
            <v>0</v>
          </cell>
          <cell r="DW111">
            <v>0</v>
          </cell>
          <cell r="DX111">
            <v>0</v>
          </cell>
          <cell r="DY111">
            <v>0</v>
          </cell>
          <cell r="DZ111">
            <v>225687.88</v>
          </cell>
          <cell r="EA111">
            <v>102808.72</v>
          </cell>
          <cell r="EB111">
            <v>1170.3800000000001</v>
          </cell>
          <cell r="EC111">
            <v>2129.19</v>
          </cell>
          <cell r="ED111">
            <v>0</v>
          </cell>
          <cell r="EE111">
            <v>2318</v>
          </cell>
          <cell r="EF111">
            <v>0</v>
          </cell>
          <cell r="EG111">
            <v>45913.13</v>
          </cell>
          <cell r="EH111">
            <v>8142.74</v>
          </cell>
          <cell r="EI111">
            <v>51564</v>
          </cell>
          <cell r="EJ111">
            <v>2009.89</v>
          </cell>
          <cell r="EK111">
            <v>0</v>
          </cell>
          <cell r="EL111">
            <v>1000</v>
          </cell>
          <cell r="EM111">
            <v>0</v>
          </cell>
          <cell r="EN111">
            <v>0</v>
          </cell>
          <cell r="EO111">
            <v>0</v>
          </cell>
          <cell r="EP111">
            <v>0</v>
          </cell>
          <cell r="EQ111">
            <v>0</v>
          </cell>
          <cell r="ER111">
            <v>0</v>
          </cell>
          <cell r="ES111">
            <v>0</v>
          </cell>
          <cell r="ET111">
            <v>0</v>
          </cell>
          <cell r="EU111">
            <v>0</v>
          </cell>
          <cell r="EV111">
            <v>0</v>
          </cell>
          <cell r="EW111">
            <v>10289.74</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2186627.36</v>
          </cell>
          <cell r="GL111">
            <v>732940.22</v>
          </cell>
          <cell r="GM111">
            <v>626658.67000000004</v>
          </cell>
          <cell r="GN111">
            <v>119258.17</v>
          </cell>
          <cell r="GO111">
            <v>8401.5300000000007</v>
          </cell>
          <cell r="GP111">
            <v>4111.1899999999996</v>
          </cell>
          <cell r="GQ111">
            <v>0</v>
          </cell>
          <cell r="GR111">
            <v>164077.67000000001</v>
          </cell>
          <cell r="GS111">
            <v>34592.53</v>
          </cell>
          <cell r="GT111">
            <v>10868.99</v>
          </cell>
          <cell r="GU111">
            <v>48748.03</v>
          </cell>
          <cell r="GV111">
            <v>100.26</v>
          </cell>
          <cell r="GW111">
            <v>523</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188911</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3012561.3</v>
          </cell>
          <cell r="KF111">
            <v>1035853.7</v>
          </cell>
          <cell r="KG111">
            <v>860861.51</v>
          </cell>
          <cell r="KH111">
            <v>332798.67</v>
          </cell>
          <cell r="KI111">
            <v>24576.05</v>
          </cell>
          <cell r="KJ111">
            <v>27046.57</v>
          </cell>
          <cell r="KK111">
            <v>188911</v>
          </cell>
        </row>
        <row r="112">
          <cell r="A112">
            <v>109</v>
          </cell>
          <cell r="B112">
            <v>2169</v>
          </cell>
          <cell r="C112" t="str">
            <v>Fairfield Comm School District</v>
          </cell>
          <cell r="D112">
            <v>8871660.1500000004</v>
          </cell>
          <cell r="E112">
            <v>3120643.51</v>
          </cell>
          <cell r="F112">
            <v>1962146.65</v>
          </cell>
          <cell r="G112">
            <v>382710.13</v>
          </cell>
          <cell r="H112">
            <v>83287.83</v>
          </cell>
          <cell r="I112">
            <v>3171.6</v>
          </cell>
          <cell r="J112">
            <v>0</v>
          </cell>
          <cell r="K112">
            <v>64434</v>
          </cell>
          <cell r="L112">
            <v>18227.27</v>
          </cell>
          <cell r="M112">
            <v>0</v>
          </cell>
          <cell r="N112">
            <v>0</v>
          </cell>
          <cell r="O112">
            <v>0</v>
          </cell>
          <cell r="P112">
            <v>0</v>
          </cell>
          <cell r="Q112">
            <v>0</v>
          </cell>
          <cell r="R112">
            <v>315644.87</v>
          </cell>
          <cell r="S112">
            <v>92005.55</v>
          </cell>
          <cell r="T112">
            <v>0</v>
          </cell>
          <cell r="U112">
            <v>157.49</v>
          </cell>
          <cell r="V112">
            <v>0</v>
          </cell>
          <cell r="W112">
            <v>0</v>
          </cell>
          <cell r="X112">
            <v>0</v>
          </cell>
          <cell r="Y112">
            <v>96826.39</v>
          </cell>
          <cell r="Z112">
            <v>32061.55</v>
          </cell>
          <cell r="AA112">
            <v>78</v>
          </cell>
          <cell r="AB112">
            <v>3346.97</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467330.62</v>
          </cell>
          <cell r="BW112">
            <v>117596.31</v>
          </cell>
          <cell r="BX112">
            <v>22737.26</v>
          </cell>
          <cell r="BY112">
            <v>115994.85</v>
          </cell>
          <cell r="BZ112">
            <v>0</v>
          </cell>
          <cell r="CA112">
            <v>634</v>
          </cell>
          <cell r="CB112">
            <v>0</v>
          </cell>
          <cell r="CC112">
            <v>96041.51</v>
          </cell>
          <cell r="CD112">
            <v>26571.27</v>
          </cell>
          <cell r="CE112">
            <v>0</v>
          </cell>
          <cell r="CF112">
            <v>13994.6</v>
          </cell>
          <cell r="CG112">
            <v>0</v>
          </cell>
          <cell r="CH112">
            <v>0</v>
          </cell>
          <cell r="CI112">
            <v>0</v>
          </cell>
          <cell r="CJ112">
            <v>361608.58</v>
          </cell>
          <cell r="CK112">
            <v>113628.93</v>
          </cell>
          <cell r="CL112">
            <v>38044.559999999998</v>
          </cell>
          <cell r="CM112">
            <v>99818.79</v>
          </cell>
          <cell r="CN112">
            <v>14756.72</v>
          </cell>
          <cell r="CO112">
            <v>650</v>
          </cell>
          <cell r="CP112">
            <v>0</v>
          </cell>
          <cell r="CQ112">
            <v>0</v>
          </cell>
          <cell r="CR112">
            <v>0</v>
          </cell>
          <cell r="CS112">
            <v>21051.18</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44737.91</v>
          </cell>
          <cell r="DH112">
            <v>2036.21</v>
          </cell>
          <cell r="DI112">
            <v>0</v>
          </cell>
          <cell r="DJ112">
            <v>6667.95</v>
          </cell>
          <cell r="DK112">
            <v>0</v>
          </cell>
          <cell r="DL112">
            <v>259054.9</v>
          </cell>
          <cell r="DM112">
            <v>70499.740000000005</v>
          </cell>
          <cell r="DN112">
            <v>69293.039999999994</v>
          </cell>
          <cell r="DO112">
            <v>16405.46</v>
          </cell>
          <cell r="DP112">
            <v>0</v>
          </cell>
          <cell r="DQ112">
            <v>7698.14</v>
          </cell>
          <cell r="DR112">
            <v>0</v>
          </cell>
          <cell r="DS112">
            <v>0</v>
          </cell>
          <cell r="DT112">
            <v>0</v>
          </cell>
          <cell r="DU112">
            <v>1111</v>
          </cell>
          <cell r="DV112">
            <v>0</v>
          </cell>
          <cell r="DW112">
            <v>0</v>
          </cell>
          <cell r="DX112">
            <v>0</v>
          </cell>
          <cell r="DY112">
            <v>0</v>
          </cell>
          <cell r="DZ112">
            <v>977777.14</v>
          </cell>
          <cell r="EA112">
            <v>303885.24</v>
          </cell>
          <cell r="EB112">
            <v>21637.81</v>
          </cell>
          <cell r="EC112">
            <v>63978.27</v>
          </cell>
          <cell r="ED112">
            <v>15150</v>
          </cell>
          <cell r="EE112">
            <v>3408</v>
          </cell>
          <cell r="EF112">
            <v>0</v>
          </cell>
          <cell r="EG112">
            <v>196231.28</v>
          </cell>
          <cell r="EH112">
            <v>53917.14</v>
          </cell>
          <cell r="EI112">
            <v>34361.599999999999</v>
          </cell>
          <cell r="EJ112">
            <v>519.05999999999995</v>
          </cell>
          <cell r="EK112">
            <v>0</v>
          </cell>
          <cell r="EL112">
            <v>6388.94</v>
          </cell>
          <cell r="EM112">
            <v>0</v>
          </cell>
          <cell r="EN112">
            <v>44960.78</v>
          </cell>
          <cell r="EO112">
            <v>16176.18</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18868.740000000002</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8834174.4800000004</v>
          </cell>
          <cell r="GL112">
            <v>3107929.49</v>
          </cell>
          <cell r="GM112">
            <v>1962146.65</v>
          </cell>
          <cell r="GN112">
            <v>382710.13</v>
          </cell>
          <cell r="GO112">
            <v>83287.83</v>
          </cell>
          <cell r="GP112">
            <v>3171.6</v>
          </cell>
          <cell r="GQ112">
            <v>0</v>
          </cell>
          <cell r="GR112">
            <v>462169.79</v>
          </cell>
          <cell r="GS112">
            <v>92498.23</v>
          </cell>
          <cell r="GT112">
            <v>24100.14</v>
          </cell>
          <cell r="GU112">
            <v>145022.88</v>
          </cell>
          <cell r="GV112">
            <v>0</v>
          </cell>
          <cell r="GW112">
            <v>1936.2</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780281</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39352.42</v>
          </cell>
          <cell r="KE112">
            <v>12960136.210000001</v>
          </cell>
          <cell r="KF112">
            <v>4330307.92</v>
          </cell>
          <cell r="KG112">
            <v>2647649.98</v>
          </cell>
          <cell r="KH112">
            <v>1339080.31</v>
          </cell>
          <cell r="KI112">
            <v>185434.58</v>
          </cell>
          <cell r="KJ112">
            <v>30761.83</v>
          </cell>
          <cell r="KK112">
            <v>819633.42</v>
          </cell>
        </row>
        <row r="113">
          <cell r="A113">
            <v>110</v>
          </cell>
          <cell r="B113">
            <v>2295</v>
          </cell>
          <cell r="C113" t="str">
            <v>Forest City Comm School District</v>
          </cell>
          <cell r="D113">
            <v>5958489.1699999999</v>
          </cell>
          <cell r="E113">
            <v>2103162.8799999999</v>
          </cell>
          <cell r="F113">
            <v>1095308.23</v>
          </cell>
          <cell r="G113">
            <v>208693.55</v>
          </cell>
          <cell r="H113">
            <v>122942.34</v>
          </cell>
          <cell r="I113">
            <v>0</v>
          </cell>
          <cell r="J113">
            <v>0</v>
          </cell>
          <cell r="K113">
            <v>0</v>
          </cell>
          <cell r="L113">
            <v>0</v>
          </cell>
          <cell r="M113">
            <v>13127.84</v>
          </cell>
          <cell r="N113">
            <v>6248.5</v>
          </cell>
          <cell r="O113">
            <v>0</v>
          </cell>
          <cell r="P113">
            <v>0</v>
          </cell>
          <cell r="Q113">
            <v>0</v>
          </cell>
          <cell r="R113">
            <v>265403.21000000002</v>
          </cell>
          <cell r="S113">
            <v>67316.34</v>
          </cell>
          <cell r="T113">
            <v>6652</v>
          </cell>
          <cell r="U113">
            <v>1712.74</v>
          </cell>
          <cell r="V113">
            <v>0</v>
          </cell>
          <cell r="W113">
            <v>0</v>
          </cell>
          <cell r="X113">
            <v>0</v>
          </cell>
          <cell r="Y113">
            <v>94603.07</v>
          </cell>
          <cell r="Z113">
            <v>33636.06</v>
          </cell>
          <cell r="AA113">
            <v>0</v>
          </cell>
          <cell r="AB113">
            <v>1699.09</v>
          </cell>
          <cell r="AC113">
            <v>551.5</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2824.15</v>
          </cell>
          <cell r="BR113">
            <v>0</v>
          </cell>
          <cell r="BS113">
            <v>0</v>
          </cell>
          <cell r="BT113">
            <v>0</v>
          </cell>
          <cell r="BU113">
            <v>0</v>
          </cell>
          <cell r="BV113">
            <v>163623.65</v>
          </cell>
          <cell r="BW113">
            <v>43419.1</v>
          </cell>
          <cell r="BX113">
            <v>4977.7</v>
          </cell>
          <cell r="BY113">
            <v>6669.99</v>
          </cell>
          <cell r="BZ113">
            <v>0</v>
          </cell>
          <cell r="CA113">
            <v>0</v>
          </cell>
          <cell r="CB113">
            <v>0</v>
          </cell>
          <cell r="CC113">
            <v>26688.84</v>
          </cell>
          <cell r="CD113">
            <v>8393.93</v>
          </cell>
          <cell r="CE113">
            <v>5137.3599999999997</v>
          </cell>
          <cell r="CF113">
            <v>4700.53</v>
          </cell>
          <cell r="CG113">
            <v>0</v>
          </cell>
          <cell r="CH113">
            <v>0</v>
          </cell>
          <cell r="CI113">
            <v>0</v>
          </cell>
          <cell r="CJ113">
            <v>135875.41</v>
          </cell>
          <cell r="CK113">
            <v>49826.5</v>
          </cell>
          <cell r="CL113">
            <v>8735.98</v>
          </cell>
          <cell r="CM113">
            <v>5155.59</v>
          </cell>
          <cell r="CN113">
            <v>749.86</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28686.61</v>
          </cell>
          <cell r="DH113">
            <v>9347.91</v>
          </cell>
          <cell r="DI113">
            <v>0</v>
          </cell>
          <cell r="DJ113">
            <v>5369.62</v>
          </cell>
          <cell r="DK113">
            <v>0</v>
          </cell>
          <cell r="DL113">
            <v>289289</v>
          </cell>
          <cell r="DM113">
            <v>97561.23</v>
          </cell>
          <cell r="DN113">
            <v>4663.9399999999996</v>
          </cell>
          <cell r="DO113">
            <v>2564.9</v>
          </cell>
          <cell r="DP113">
            <v>0</v>
          </cell>
          <cell r="DQ113">
            <v>544</v>
          </cell>
          <cell r="DR113">
            <v>0</v>
          </cell>
          <cell r="DS113">
            <v>0</v>
          </cell>
          <cell r="DT113">
            <v>0</v>
          </cell>
          <cell r="DU113">
            <v>1012</v>
          </cell>
          <cell r="DV113">
            <v>0</v>
          </cell>
          <cell r="DW113">
            <v>0</v>
          </cell>
          <cell r="DX113">
            <v>0</v>
          </cell>
          <cell r="DY113">
            <v>0</v>
          </cell>
          <cell r="DZ113">
            <v>569388.85</v>
          </cell>
          <cell r="EA113">
            <v>226575.79</v>
          </cell>
          <cell r="EB113">
            <v>8736.39</v>
          </cell>
          <cell r="EC113">
            <v>3226.24</v>
          </cell>
          <cell r="ED113">
            <v>0</v>
          </cell>
          <cell r="EE113">
            <v>1950.98</v>
          </cell>
          <cell r="EF113">
            <v>0</v>
          </cell>
          <cell r="EG113">
            <v>120591.81</v>
          </cell>
          <cell r="EH113">
            <v>54751.24</v>
          </cell>
          <cell r="EI113">
            <v>26959.63</v>
          </cell>
          <cell r="EJ113">
            <v>6619.15</v>
          </cell>
          <cell r="EK113">
            <v>80</v>
          </cell>
          <cell r="EL113">
            <v>1319</v>
          </cell>
          <cell r="EM113">
            <v>0</v>
          </cell>
          <cell r="EN113">
            <v>0</v>
          </cell>
          <cell r="EO113">
            <v>0</v>
          </cell>
          <cell r="EP113">
            <v>0</v>
          </cell>
          <cell r="EQ113">
            <v>0</v>
          </cell>
          <cell r="ER113">
            <v>0</v>
          </cell>
          <cell r="ES113">
            <v>0</v>
          </cell>
          <cell r="ET113">
            <v>0</v>
          </cell>
          <cell r="EU113">
            <v>37342.620000000003</v>
          </cell>
          <cell r="EV113">
            <v>15488.08</v>
          </cell>
          <cell r="EW113">
            <v>0</v>
          </cell>
          <cell r="EX113">
            <v>14993.3</v>
          </cell>
          <cell r="EY113">
            <v>0</v>
          </cell>
          <cell r="EZ113">
            <v>0</v>
          </cell>
          <cell r="FA113">
            <v>0</v>
          </cell>
          <cell r="FB113">
            <v>0</v>
          </cell>
          <cell r="FC113">
            <v>0</v>
          </cell>
          <cell r="FD113">
            <v>0</v>
          </cell>
          <cell r="FE113">
            <v>0</v>
          </cell>
          <cell r="FF113">
            <v>0</v>
          </cell>
          <cell r="FG113">
            <v>0</v>
          </cell>
          <cell r="FH113">
            <v>0</v>
          </cell>
          <cell r="FI113">
            <v>0</v>
          </cell>
          <cell r="FJ113">
            <v>0</v>
          </cell>
          <cell r="FK113">
            <v>3520.54</v>
          </cell>
          <cell r="FL113">
            <v>75</v>
          </cell>
          <cell r="FM113">
            <v>0</v>
          </cell>
          <cell r="FN113">
            <v>0</v>
          </cell>
          <cell r="FO113">
            <v>0</v>
          </cell>
          <cell r="FP113">
            <v>0</v>
          </cell>
          <cell r="FQ113">
            <v>0</v>
          </cell>
          <cell r="FR113">
            <v>23553.279999999999</v>
          </cell>
          <cell r="FS113">
            <v>0</v>
          </cell>
          <cell r="FT113">
            <v>0</v>
          </cell>
          <cell r="FU113">
            <v>0</v>
          </cell>
          <cell r="FV113">
            <v>0</v>
          </cell>
          <cell r="FW113">
            <v>0</v>
          </cell>
          <cell r="FX113">
            <v>0</v>
          </cell>
          <cell r="FY113">
            <v>670.87</v>
          </cell>
          <cell r="FZ113">
            <v>0</v>
          </cell>
          <cell r="GA113">
            <v>0</v>
          </cell>
          <cell r="GB113">
            <v>0</v>
          </cell>
          <cell r="GC113">
            <v>0</v>
          </cell>
          <cell r="GD113">
            <v>0</v>
          </cell>
          <cell r="GE113">
            <v>0</v>
          </cell>
          <cell r="GF113">
            <v>0</v>
          </cell>
          <cell r="GG113">
            <v>0</v>
          </cell>
          <cell r="GH113">
            <v>0</v>
          </cell>
          <cell r="GI113">
            <v>0</v>
          </cell>
          <cell r="GJ113">
            <v>0</v>
          </cell>
          <cell r="GK113">
            <v>168543.99</v>
          </cell>
          <cell r="GL113">
            <v>49602.3</v>
          </cell>
          <cell r="GM113">
            <v>579124.72</v>
          </cell>
          <cell r="GN113">
            <v>8733.6</v>
          </cell>
          <cell r="GO113">
            <v>383.99</v>
          </cell>
          <cell r="GP113">
            <v>0</v>
          </cell>
          <cell r="GQ113">
            <v>0</v>
          </cell>
          <cell r="GR113">
            <v>379667.73</v>
          </cell>
          <cell r="GS113">
            <v>116594.76</v>
          </cell>
          <cell r="GT113">
            <v>13479.45</v>
          </cell>
          <cell r="GU113">
            <v>86651.42</v>
          </cell>
          <cell r="GV113">
            <v>1354.7</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533661</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8460315.8000000007</v>
          </cell>
          <cell r="KF113">
            <v>2961497.02</v>
          </cell>
          <cell r="KG113">
            <v>1332344.97</v>
          </cell>
          <cell r="KH113">
            <v>619847.02</v>
          </cell>
          <cell r="KI113">
            <v>130339.01</v>
          </cell>
          <cell r="KJ113">
            <v>9183.6</v>
          </cell>
          <cell r="KK113">
            <v>533661</v>
          </cell>
        </row>
        <row r="114">
          <cell r="A114">
            <v>111</v>
          </cell>
          <cell r="B114">
            <v>2313</v>
          </cell>
          <cell r="C114" t="str">
            <v>Fort Dodge Comm School District</v>
          </cell>
          <cell r="D114">
            <v>18804202.449999999</v>
          </cell>
          <cell r="E114">
            <v>7014353.0499999998</v>
          </cell>
          <cell r="F114">
            <v>3327930.41</v>
          </cell>
          <cell r="G114">
            <v>1093215.8</v>
          </cell>
          <cell r="H114">
            <v>1193010.3899999999</v>
          </cell>
          <cell r="I114">
            <v>6663.5</v>
          </cell>
          <cell r="J114">
            <v>0</v>
          </cell>
          <cell r="K114">
            <v>853371.37</v>
          </cell>
          <cell r="L114">
            <v>343794.42</v>
          </cell>
          <cell r="M114">
            <v>0</v>
          </cell>
          <cell r="N114">
            <v>21.98</v>
          </cell>
          <cell r="O114">
            <v>0</v>
          </cell>
          <cell r="P114">
            <v>0</v>
          </cell>
          <cell r="Q114">
            <v>0</v>
          </cell>
          <cell r="R114">
            <v>799279.34</v>
          </cell>
          <cell r="S114">
            <v>295965.25</v>
          </cell>
          <cell r="T114">
            <v>2608.7800000000002</v>
          </cell>
          <cell r="U114">
            <v>32563.95</v>
          </cell>
          <cell r="V114">
            <v>16769.82</v>
          </cell>
          <cell r="W114">
            <v>0</v>
          </cell>
          <cell r="X114">
            <v>0</v>
          </cell>
          <cell r="Y114">
            <v>348111.16</v>
          </cell>
          <cell r="Z114">
            <v>129292.87</v>
          </cell>
          <cell r="AA114">
            <v>685.99</v>
          </cell>
          <cell r="AB114">
            <v>11369.21</v>
          </cell>
          <cell r="AC114">
            <v>0</v>
          </cell>
          <cell r="AD114">
            <v>0</v>
          </cell>
          <cell r="AE114">
            <v>0</v>
          </cell>
          <cell r="AF114">
            <v>52438.46</v>
          </cell>
          <cell r="AG114">
            <v>17706.080000000002</v>
          </cell>
          <cell r="AH114">
            <v>0</v>
          </cell>
          <cell r="AI114">
            <v>0</v>
          </cell>
          <cell r="AJ114">
            <v>0</v>
          </cell>
          <cell r="AK114">
            <v>0</v>
          </cell>
          <cell r="AL114">
            <v>0</v>
          </cell>
          <cell r="AM114">
            <v>71500.12</v>
          </cell>
          <cell r="AN114">
            <v>31203.599999999999</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56151.21</v>
          </cell>
          <cell r="BP114">
            <v>34754.339999999997</v>
          </cell>
          <cell r="BQ114">
            <v>0</v>
          </cell>
          <cell r="BR114">
            <v>0</v>
          </cell>
          <cell r="BS114">
            <v>0</v>
          </cell>
          <cell r="BT114">
            <v>0</v>
          </cell>
          <cell r="BU114">
            <v>0</v>
          </cell>
          <cell r="BV114">
            <v>0</v>
          </cell>
          <cell r="BW114">
            <v>0</v>
          </cell>
          <cell r="BX114">
            <v>430077.64</v>
          </cell>
          <cell r="BY114">
            <v>636.63</v>
          </cell>
          <cell r="BZ114">
            <v>0</v>
          </cell>
          <cell r="CA114">
            <v>6971.55</v>
          </cell>
          <cell r="CB114">
            <v>0</v>
          </cell>
          <cell r="CC114">
            <v>219075.05</v>
          </cell>
          <cell r="CD114">
            <v>123521.43</v>
          </cell>
          <cell r="CE114">
            <v>597.64</v>
          </cell>
          <cell r="CF114">
            <v>42198.7</v>
          </cell>
          <cell r="CG114">
            <v>30820.77</v>
          </cell>
          <cell r="CH114">
            <v>0</v>
          </cell>
          <cell r="CI114">
            <v>0</v>
          </cell>
          <cell r="CJ114">
            <v>300147.68</v>
          </cell>
          <cell r="CK114">
            <v>105992.93</v>
          </cell>
          <cell r="CL114">
            <v>128416.23</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3510.39</v>
          </cell>
          <cell r="DA114">
            <v>9290.98</v>
          </cell>
          <cell r="DB114">
            <v>0</v>
          </cell>
          <cell r="DC114">
            <v>1583</v>
          </cell>
          <cell r="DD114">
            <v>0</v>
          </cell>
          <cell r="DE114">
            <v>0</v>
          </cell>
          <cell r="DF114">
            <v>9881</v>
          </cell>
          <cell r="DG114">
            <v>82969.039999999994</v>
          </cell>
          <cell r="DH114">
            <v>1492.89</v>
          </cell>
          <cell r="DI114">
            <v>0</v>
          </cell>
          <cell r="DJ114">
            <v>18083.25</v>
          </cell>
          <cell r="DK114">
            <v>0</v>
          </cell>
          <cell r="DL114">
            <v>305793.90999999997</v>
          </cell>
          <cell r="DM114">
            <v>85422.11</v>
          </cell>
          <cell r="DN114">
            <v>121989.03</v>
          </cell>
          <cell r="DO114">
            <v>6220.71</v>
          </cell>
          <cell r="DP114">
            <v>0</v>
          </cell>
          <cell r="DQ114">
            <v>14238.75</v>
          </cell>
          <cell r="DR114">
            <v>0</v>
          </cell>
          <cell r="DS114">
            <v>0</v>
          </cell>
          <cell r="DT114">
            <v>0</v>
          </cell>
          <cell r="DU114">
            <v>3350</v>
          </cell>
          <cell r="DV114">
            <v>0</v>
          </cell>
          <cell r="DW114">
            <v>0</v>
          </cell>
          <cell r="DX114">
            <v>0</v>
          </cell>
          <cell r="DY114">
            <v>0</v>
          </cell>
          <cell r="DZ114">
            <v>2338236.16</v>
          </cell>
          <cell r="EA114">
            <v>814664.97</v>
          </cell>
          <cell r="EB114">
            <v>7702.8</v>
          </cell>
          <cell r="EC114">
            <v>11260.78</v>
          </cell>
          <cell r="ED114">
            <v>25380</v>
          </cell>
          <cell r="EE114">
            <v>16173</v>
          </cell>
          <cell r="EF114">
            <v>0</v>
          </cell>
          <cell r="EG114">
            <v>363615.92</v>
          </cell>
          <cell r="EH114">
            <v>125572.17</v>
          </cell>
          <cell r="EI114">
            <v>149983.67000000001</v>
          </cell>
          <cell r="EJ114">
            <v>14707.22</v>
          </cell>
          <cell r="EK114">
            <v>3184.46</v>
          </cell>
          <cell r="EL114">
            <v>22051.13</v>
          </cell>
          <cell r="EM114">
            <v>0</v>
          </cell>
          <cell r="EN114">
            <v>0</v>
          </cell>
          <cell r="EO114">
            <v>0</v>
          </cell>
          <cell r="EP114">
            <v>0</v>
          </cell>
          <cell r="EQ114">
            <v>28037.119999999999</v>
          </cell>
          <cell r="ER114">
            <v>0</v>
          </cell>
          <cell r="ES114">
            <v>0</v>
          </cell>
          <cell r="ET114">
            <v>0</v>
          </cell>
          <cell r="EU114">
            <v>66675.92</v>
          </cell>
          <cell r="EV114">
            <v>31247.040000000001</v>
          </cell>
          <cell r="EW114">
            <v>147840.07999999999</v>
          </cell>
          <cell r="EX114">
            <v>129.08000000000001</v>
          </cell>
          <cell r="EY114">
            <v>2618.4</v>
          </cell>
          <cell r="EZ114">
            <v>0</v>
          </cell>
          <cell r="FA114">
            <v>0</v>
          </cell>
          <cell r="FB114">
            <v>0</v>
          </cell>
          <cell r="FC114">
            <v>0</v>
          </cell>
          <cell r="FD114">
            <v>0</v>
          </cell>
          <cell r="FE114">
            <v>0</v>
          </cell>
          <cell r="FF114">
            <v>0</v>
          </cell>
          <cell r="FG114">
            <v>0</v>
          </cell>
          <cell r="FH114">
            <v>0</v>
          </cell>
          <cell r="FI114">
            <v>63679</v>
          </cell>
          <cell r="FJ114">
            <v>21656.880000000001</v>
          </cell>
          <cell r="FK114">
            <v>31999.64</v>
          </cell>
          <cell r="FL114">
            <v>383.04</v>
          </cell>
          <cell r="FM114">
            <v>0</v>
          </cell>
          <cell r="FN114">
            <v>770</v>
          </cell>
          <cell r="FO114">
            <v>0</v>
          </cell>
          <cell r="FP114">
            <v>252590.28</v>
          </cell>
          <cell r="FQ114">
            <v>92404.42</v>
          </cell>
          <cell r="FR114">
            <v>15473.34</v>
          </cell>
          <cell r="FS114">
            <v>924.86</v>
          </cell>
          <cell r="FT114">
            <v>0</v>
          </cell>
          <cell r="FU114">
            <v>5258.49</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734364.17</v>
          </cell>
          <cell r="GS114">
            <v>164251.37</v>
          </cell>
          <cell r="GT114">
            <v>60561.64</v>
          </cell>
          <cell r="GU114">
            <v>174334.34</v>
          </cell>
          <cell r="GV114">
            <v>415436</v>
          </cell>
          <cell r="GW114">
            <v>2345</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10056.11</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1909673</v>
          </cell>
          <cell r="IV114">
            <v>0</v>
          </cell>
          <cell r="IW114">
            <v>0</v>
          </cell>
          <cell r="IX114">
            <v>0</v>
          </cell>
          <cell r="IY114">
            <v>0</v>
          </cell>
          <cell r="IZ114">
            <v>0</v>
          </cell>
          <cell r="JA114">
            <v>0</v>
          </cell>
          <cell r="JB114">
            <v>6436528.4000000004</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27631883.829999998</v>
          </cell>
          <cell r="KF114">
            <v>10154468.880000001</v>
          </cell>
          <cell r="KG114">
            <v>5102385.07</v>
          </cell>
          <cell r="KH114">
            <v>2357170.5499999998</v>
          </cell>
          <cell r="KI114">
            <v>1688014.32</v>
          </cell>
          <cell r="KJ114">
            <v>94547.67</v>
          </cell>
          <cell r="KK114">
            <v>8346201.4000000004</v>
          </cell>
        </row>
        <row r="115">
          <cell r="A115">
            <v>112</v>
          </cell>
          <cell r="B115">
            <v>2322</v>
          </cell>
          <cell r="C115" t="str">
            <v>Fort Madison Comm School District</v>
          </cell>
          <cell r="D115">
            <v>11893245.789999999</v>
          </cell>
          <cell r="E115">
            <v>2230660.15</v>
          </cell>
          <cell r="F115">
            <v>3218656.76</v>
          </cell>
          <cell r="G115">
            <v>387606.44</v>
          </cell>
          <cell r="H115">
            <v>0</v>
          </cell>
          <cell r="I115">
            <v>271411.96000000002</v>
          </cell>
          <cell r="J115">
            <v>17868.080000000002</v>
          </cell>
          <cell r="K115">
            <v>117233.26</v>
          </cell>
          <cell r="L115">
            <v>36525.620000000003</v>
          </cell>
          <cell r="M115">
            <v>0</v>
          </cell>
          <cell r="N115">
            <v>91.99</v>
          </cell>
          <cell r="O115">
            <v>0</v>
          </cell>
          <cell r="P115">
            <v>0</v>
          </cell>
          <cell r="Q115">
            <v>0</v>
          </cell>
          <cell r="R115">
            <v>289226.90999999997</v>
          </cell>
          <cell r="S115">
            <v>54652.91</v>
          </cell>
          <cell r="T115">
            <v>336.76</v>
          </cell>
          <cell r="U115">
            <v>144.38999999999999</v>
          </cell>
          <cell r="V115">
            <v>0</v>
          </cell>
          <cell r="W115">
            <v>215</v>
          </cell>
          <cell r="X115">
            <v>164.7</v>
          </cell>
          <cell r="Y115">
            <v>193302.24</v>
          </cell>
          <cell r="Z115">
            <v>46237.9</v>
          </cell>
          <cell r="AA115">
            <v>29544.87</v>
          </cell>
          <cell r="AB115">
            <v>2354.09</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97850</v>
          </cell>
          <cell r="BP115">
            <v>22660.13</v>
          </cell>
          <cell r="BQ115">
            <v>6119.73</v>
          </cell>
          <cell r="BR115">
            <v>13486.64</v>
          </cell>
          <cell r="BS115">
            <v>0</v>
          </cell>
          <cell r="BT115">
            <v>1195</v>
          </cell>
          <cell r="BU115">
            <v>2366.8000000000002</v>
          </cell>
          <cell r="BV115">
            <v>727745.15</v>
          </cell>
          <cell r="BW115">
            <v>115449.27</v>
          </cell>
          <cell r="BX115">
            <v>19546.32</v>
          </cell>
          <cell r="BY115">
            <v>2698.8</v>
          </cell>
          <cell r="BZ115">
            <v>0</v>
          </cell>
          <cell r="CA115">
            <v>0</v>
          </cell>
          <cell r="CB115">
            <v>568.92999999999995</v>
          </cell>
          <cell r="CC115">
            <v>227659.33</v>
          </cell>
          <cell r="CD115">
            <v>44655.82</v>
          </cell>
          <cell r="CE115">
            <v>0</v>
          </cell>
          <cell r="CF115">
            <v>5497.91</v>
          </cell>
          <cell r="CG115">
            <v>0</v>
          </cell>
          <cell r="CH115">
            <v>0</v>
          </cell>
          <cell r="CI115">
            <v>0</v>
          </cell>
          <cell r="CJ115">
            <v>178349.06</v>
          </cell>
          <cell r="CK115">
            <v>46022.87</v>
          </cell>
          <cell r="CL115">
            <v>46743.69</v>
          </cell>
          <cell r="CM115">
            <v>100039.92</v>
          </cell>
          <cell r="CN115">
            <v>0</v>
          </cell>
          <cell r="CO115">
            <v>27185.46</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47680.68</v>
          </cell>
          <cell r="DH115">
            <v>2147.35</v>
          </cell>
          <cell r="DI115">
            <v>0</v>
          </cell>
          <cell r="DJ115">
            <v>14042.89</v>
          </cell>
          <cell r="DK115">
            <v>191.52</v>
          </cell>
          <cell r="DL115">
            <v>414814.18</v>
          </cell>
          <cell r="DM115">
            <v>92520.34</v>
          </cell>
          <cell r="DN115">
            <v>37637.660000000003</v>
          </cell>
          <cell r="DO115">
            <v>5593.21</v>
          </cell>
          <cell r="DP115">
            <v>0</v>
          </cell>
          <cell r="DQ115">
            <v>22494.79</v>
          </cell>
          <cell r="DR115">
            <v>-9378.74</v>
          </cell>
          <cell r="DS115">
            <v>0</v>
          </cell>
          <cell r="DT115">
            <v>0</v>
          </cell>
          <cell r="DU115">
            <v>979</v>
          </cell>
          <cell r="DV115">
            <v>0</v>
          </cell>
          <cell r="DW115">
            <v>0</v>
          </cell>
          <cell r="DX115">
            <v>0</v>
          </cell>
          <cell r="DY115">
            <v>0</v>
          </cell>
          <cell r="DZ115">
            <v>1011868.39</v>
          </cell>
          <cell r="EA115">
            <v>218369.75</v>
          </cell>
          <cell r="EB115">
            <v>458.92</v>
          </cell>
          <cell r="EC115">
            <v>3548.2</v>
          </cell>
          <cell r="ED115">
            <v>0</v>
          </cell>
          <cell r="EE115">
            <v>5909</v>
          </cell>
          <cell r="EF115">
            <v>299.04000000000002</v>
          </cell>
          <cell r="EG115">
            <v>195609.27</v>
          </cell>
          <cell r="EH115">
            <v>48444.1</v>
          </cell>
          <cell r="EI115">
            <v>25189.54</v>
          </cell>
          <cell r="EJ115">
            <v>27739.77</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445</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11893245.789999999</v>
          </cell>
          <cell r="GL115">
            <v>2230660.15</v>
          </cell>
          <cell r="GM115">
            <v>3218656.76</v>
          </cell>
          <cell r="GN115">
            <v>387606.44</v>
          </cell>
          <cell r="GO115">
            <v>0</v>
          </cell>
          <cell r="GP115">
            <v>271411.96000000002</v>
          </cell>
          <cell r="GQ115">
            <v>17868.080000000002</v>
          </cell>
          <cell r="GR115">
            <v>619874.09</v>
          </cell>
          <cell r="GS115">
            <v>100449.51</v>
          </cell>
          <cell r="GT115">
            <v>16925.48</v>
          </cell>
          <cell r="GU115">
            <v>245967.87</v>
          </cell>
          <cell r="GV115">
            <v>2832.49</v>
          </cell>
          <cell r="GW115">
            <v>11263.98</v>
          </cell>
          <cell r="GX115">
            <v>-12080.33</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1017654</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64815.17</v>
          </cell>
          <cell r="KE115">
            <v>16897123.829999998</v>
          </cell>
          <cell r="KF115">
            <v>3271802.03</v>
          </cell>
          <cell r="KG115">
            <v>3676654.13</v>
          </cell>
          <cell r="KH115">
            <v>1434506.82</v>
          </cell>
          <cell r="KI115">
            <v>2832.49</v>
          </cell>
          <cell r="KJ115">
            <v>361275.08</v>
          </cell>
          <cell r="KK115">
            <v>1082469.17</v>
          </cell>
        </row>
        <row r="116">
          <cell r="A116">
            <v>113</v>
          </cell>
          <cell r="B116">
            <v>2369</v>
          </cell>
          <cell r="C116" t="str">
            <v>Fremont-Mills Comm School District</v>
          </cell>
          <cell r="D116">
            <v>2426447.5699999998</v>
          </cell>
          <cell r="E116">
            <v>810784.96</v>
          </cell>
          <cell r="F116">
            <v>692836.76</v>
          </cell>
          <cell r="G116">
            <v>115816.56</v>
          </cell>
          <cell r="H116">
            <v>180140.56</v>
          </cell>
          <cell r="I116">
            <v>4452.6099999999997</v>
          </cell>
          <cell r="J116">
            <v>0</v>
          </cell>
          <cell r="K116">
            <v>0</v>
          </cell>
          <cell r="L116">
            <v>0</v>
          </cell>
          <cell r="M116">
            <v>0</v>
          </cell>
          <cell r="N116">
            <v>0</v>
          </cell>
          <cell r="O116">
            <v>0</v>
          </cell>
          <cell r="P116">
            <v>0</v>
          </cell>
          <cell r="Q116">
            <v>0</v>
          </cell>
          <cell r="R116">
            <v>61803.6</v>
          </cell>
          <cell r="S116">
            <v>22657.919999999998</v>
          </cell>
          <cell r="T116">
            <v>999</v>
          </cell>
          <cell r="U116">
            <v>140.91</v>
          </cell>
          <cell r="V116">
            <v>0</v>
          </cell>
          <cell r="W116">
            <v>0</v>
          </cell>
          <cell r="X116">
            <v>0</v>
          </cell>
          <cell r="Y116">
            <v>0</v>
          </cell>
          <cell r="Z116">
            <v>0</v>
          </cell>
          <cell r="AA116">
            <v>15242.28</v>
          </cell>
          <cell r="AB116">
            <v>1091.06</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138841.56</v>
          </cell>
          <cell r="BW116">
            <v>49666.67</v>
          </cell>
          <cell r="BX116">
            <v>13467.56</v>
          </cell>
          <cell r="BY116">
            <v>3846.23</v>
          </cell>
          <cell r="BZ116">
            <v>0</v>
          </cell>
          <cell r="CA116">
            <v>0</v>
          </cell>
          <cell r="CB116">
            <v>0</v>
          </cell>
          <cell r="CC116">
            <v>27135.67</v>
          </cell>
          <cell r="CD116">
            <v>10170.719999999999</v>
          </cell>
          <cell r="CE116">
            <v>0</v>
          </cell>
          <cell r="CF116">
            <v>5805.76</v>
          </cell>
          <cell r="CG116">
            <v>0</v>
          </cell>
          <cell r="CH116">
            <v>0</v>
          </cell>
          <cell r="CI116">
            <v>0</v>
          </cell>
          <cell r="CJ116">
            <v>38151.49</v>
          </cell>
          <cell r="CK116">
            <v>11800.3</v>
          </cell>
          <cell r="CL116">
            <v>36324.14</v>
          </cell>
          <cell r="CM116">
            <v>3570.93</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17635.07</v>
          </cell>
          <cell r="DH116">
            <v>1784.73</v>
          </cell>
          <cell r="DI116">
            <v>0</v>
          </cell>
          <cell r="DJ116">
            <v>1789.4</v>
          </cell>
          <cell r="DK116">
            <v>0</v>
          </cell>
          <cell r="DL116">
            <v>35203.230000000003</v>
          </cell>
          <cell r="DM116">
            <v>5928.64</v>
          </cell>
          <cell r="DN116">
            <v>131323.65</v>
          </cell>
          <cell r="DO116">
            <v>2398.84</v>
          </cell>
          <cell r="DP116">
            <v>1584.29</v>
          </cell>
          <cell r="DQ116">
            <v>245</v>
          </cell>
          <cell r="DR116">
            <v>0</v>
          </cell>
          <cell r="DS116">
            <v>0</v>
          </cell>
          <cell r="DT116">
            <v>0</v>
          </cell>
          <cell r="DU116">
            <v>498</v>
          </cell>
          <cell r="DV116">
            <v>0</v>
          </cell>
          <cell r="DW116">
            <v>0</v>
          </cell>
          <cell r="DX116">
            <v>0</v>
          </cell>
          <cell r="DY116">
            <v>0</v>
          </cell>
          <cell r="DZ116">
            <v>226441.73</v>
          </cell>
          <cell r="EA116">
            <v>100527.26</v>
          </cell>
          <cell r="EB116">
            <v>0</v>
          </cell>
          <cell r="EC116">
            <v>1094.56</v>
          </cell>
          <cell r="ED116">
            <v>0</v>
          </cell>
          <cell r="EE116">
            <v>1621</v>
          </cell>
          <cell r="EF116">
            <v>0</v>
          </cell>
          <cell r="EG116">
            <v>63390.58</v>
          </cell>
          <cell r="EH116">
            <v>20076.71</v>
          </cell>
          <cell r="EI116">
            <v>7269.12</v>
          </cell>
          <cell r="EJ116">
            <v>203.44</v>
          </cell>
          <cell r="EK116">
            <v>0</v>
          </cell>
          <cell r="EL116">
            <v>3745</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275</v>
          </cell>
          <cell r="FS116">
            <v>0</v>
          </cell>
          <cell r="FT116">
            <v>0</v>
          </cell>
          <cell r="FU116">
            <v>0</v>
          </cell>
          <cell r="FV116">
            <v>0</v>
          </cell>
          <cell r="FW116">
            <v>0</v>
          </cell>
          <cell r="FX116">
            <v>0</v>
          </cell>
          <cell r="FY116">
            <v>0</v>
          </cell>
          <cell r="FZ116">
            <v>459</v>
          </cell>
          <cell r="GA116">
            <v>0</v>
          </cell>
          <cell r="GB116">
            <v>0</v>
          </cell>
          <cell r="GC116">
            <v>0</v>
          </cell>
          <cell r="GD116">
            <v>0</v>
          </cell>
          <cell r="GE116">
            <v>0</v>
          </cell>
          <cell r="GF116">
            <v>0</v>
          </cell>
          <cell r="GG116">
            <v>0</v>
          </cell>
          <cell r="GH116">
            <v>0</v>
          </cell>
          <cell r="GI116">
            <v>0</v>
          </cell>
          <cell r="GJ116">
            <v>0</v>
          </cell>
          <cell r="GK116">
            <v>33159.71</v>
          </cell>
          <cell r="GL116">
            <v>14970.12</v>
          </cell>
          <cell r="GM116">
            <v>18056.169999999998</v>
          </cell>
          <cell r="GN116">
            <v>6947.83</v>
          </cell>
          <cell r="GO116">
            <v>176698.19</v>
          </cell>
          <cell r="GP116">
            <v>2455.0300000000002</v>
          </cell>
          <cell r="GQ116">
            <v>0</v>
          </cell>
          <cell r="GR116">
            <v>140780.56</v>
          </cell>
          <cell r="GS116">
            <v>25029.07</v>
          </cell>
          <cell r="GT116">
            <v>44760.88</v>
          </cell>
          <cell r="GU116">
            <v>45118.400000000001</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8943.81</v>
          </cell>
          <cell r="HN116">
            <v>1629.83</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216645</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3270821.98</v>
          </cell>
          <cell r="KF116">
            <v>1076824.6200000001</v>
          </cell>
          <cell r="KG116">
            <v>1029544.08</v>
          </cell>
          <cell r="KH116">
            <v>318062.81</v>
          </cell>
          <cell r="KI116">
            <v>182109.79</v>
          </cell>
          <cell r="KJ116">
            <v>12903.01</v>
          </cell>
          <cell r="KK116">
            <v>216645</v>
          </cell>
        </row>
        <row r="117">
          <cell r="A117">
            <v>114</v>
          </cell>
          <cell r="B117">
            <v>2376</v>
          </cell>
          <cell r="C117" t="str">
            <v>Galva-Holstein Comm School District</v>
          </cell>
          <cell r="D117">
            <v>2618246.37</v>
          </cell>
          <cell r="E117">
            <v>739979.97</v>
          </cell>
          <cell r="F117">
            <v>1223091.18</v>
          </cell>
          <cell r="G117">
            <v>135150.95000000001</v>
          </cell>
          <cell r="H117">
            <v>89361.7</v>
          </cell>
          <cell r="I117">
            <v>8157.2</v>
          </cell>
          <cell r="J117">
            <v>0</v>
          </cell>
          <cell r="K117">
            <v>0</v>
          </cell>
          <cell r="L117">
            <v>0</v>
          </cell>
          <cell r="M117">
            <v>56977.83</v>
          </cell>
          <cell r="N117">
            <v>0</v>
          </cell>
          <cell r="O117">
            <v>0</v>
          </cell>
          <cell r="P117">
            <v>0</v>
          </cell>
          <cell r="Q117">
            <v>0</v>
          </cell>
          <cell r="R117">
            <v>52043.8</v>
          </cell>
          <cell r="S117">
            <v>17133.060000000001</v>
          </cell>
          <cell r="T117">
            <v>276</v>
          </cell>
          <cell r="U117">
            <v>1411.05</v>
          </cell>
          <cell r="V117">
            <v>298.87</v>
          </cell>
          <cell r="W117">
            <v>0</v>
          </cell>
          <cell r="X117">
            <v>0</v>
          </cell>
          <cell r="Y117">
            <v>30905.43</v>
          </cell>
          <cell r="Z117">
            <v>11670.15</v>
          </cell>
          <cell r="AA117">
            <v>12437.74</v>
          </cell>
          <cell r="AB117">
            <v>1416.79</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4592</v>
          </cell>
          <cell r="BY117">
            <v>0</v>
          </cell>
          <cell r="BZ117">
            <v>0</v>
          </cell>
          <cell r="CA117">
            <v>0</v>
          </cell>
          <cell r="CB117">
            <v>0</v>
          </cell>
          <cell r="CC117">
            <v>29419.69</v>
          </cell>
          <cell r="CD117">
            <v>5032.68</v>
          </cell>
          <cell r="CE117">
            <v>9035.58</v>
          </cell>
          <cell r="CF117">
            <v>10098.92</v>
          </cell>
          <cell r="CG117">
            <v>876.26</v>
          </cell>
          <cell r="CH117">
            <v>0</v>
          </cell>
          <cell r="CI117">
            <v>0</v>
          </cell>
          <cell r="CJ117">
            <v>0</v>
          </cell>
          <cell r="CK117">
            <v>0</v>
          </cell>
          <cell r="CL117">
            <v>24262.05</v>
          </cell>
          <cell r="CM117">
            <v>1571.15</v>
          </cell>
          <cell r="CN117">
            <v>6976.94</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34484.82</v>
          </cell>
          <cell r="DH117">
            <v>6426.17</v>
          </cell>
          <cell r="DI117">
            <v>0</v>
          </cell>
          <cell r="DJ117">
            <v>2878.5</v>
          </cell>
          <cell r="DK117">
            <v>0</v>
          </cell>
          <cell r="DL117">
            <v>208282.49</v>
          </cell>
          <cell r="DM117">
            <v>61484.01</v>
          </cell>
          <cell r="DN117">
            <v>7219.4</v>
          </cell>
          <cell r="DO117">
            <v>391.84</v>
          </cell>
          <cell r="DP117">
            <v>0</v>
          </cell>
          <cell r="DQ117">
            <v>2915.79</v>
          </cell>
          <cell r="DR117">
            <v>0</v>
          </cell>
          <cell r="DS117">
            <v>0</v>
          </cell>
          <cell r="DT117">
            <v>0</v>
          </cell>
          <cell r="DU117">
            <v>564</v>
          </cell>
          <cell r="DV117">
            <v>0</v>
          </cell>
          <cell r="DW117">
            <v>0</v>
          </cell>
          <cell r="DX117">
            <v>0</v>
          </cell>
          <cell r="DY117">
            <v>0</v>
          </cell>
          <cell r="DZ117">
            <v>250706.28</v>
          </cell>
          <cell r="EA117">
            <v>84782.68</v>
          </cell>
          <cell r="EB117">
            <v>36162.06</v>
          </cell>
          <cell r="EC117">
            <v>223.66</v>
          </cell>
          <cell r="ED117">
            <v>179.09</v>
          </cell>
          <cell r="EE117">
            <v>2496</v>
          </cell>
          <cell r="EF117">
            <v>0</v>
          </cell>
          <cell r="EG117">
            <v>52364</v>
          </cell>
          <cell r="EH117">
            <v>17214.48</v>
          </cell>
          <cell r="EI117">
            <v>13174.1</v>
          </cell>
          <cell r="EJ117">
            <v>10531.57</v>
          </cell>
          <cell r="EK117">
            <v>0</v>
          </cell>
          <cell r="EL117">
            <v>2278.98</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2924.4</v>
          </cell>
          <cell r="FF117">
            <v>0</v>
          </cell>
          <cell r="FG117">
            <v>0</v>
          </cell>
          <cell r="FH117">
            <v>0</v>
          </cell>
          <cell r="FI117">
            <v>0</v>
          </cell>
          <cell r="FJ117">
            <v>0</v>
          </cell>
          <cell r="FK117">
            <v>0</v>
          </cell>
          <cell r="FL117">
            <v>0</v>
          </cell>
          <cell r="FM117">
            <v>0</v>
          </cell>
          <cell r="FN117">
            <v>0</v>
          </cell>
          <cell r="FO117">
            <v>0</v>
          </cell>
          <cell r="FP117">
            <v>0</v>
          </cell>
          <cell r="FQ117">
            <v>0</v>
          </cell>
          <cell r="FR117">
            <v>650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1811930.52</v>
          </cell>
          <cell r="GL117">
            <v>518956.4</v>
          </cell>
          <cell r="GM117">
            <v>909605.64</v>
          </cell>
          <cell r="GN117">
            <v>91367.09</v>
          </cell>
          <cell r="GO117">
            <v>84138.45</v>
          </cell>
          <cell r="GP117">
            <v>6650.6</v>
          </cell>
          <cell r="GQ117">
            <v>0</v>
          </cell>
          <cell r="GR117">
            <v>181653.96</v>
          </cell>
          <cell r="GS117">
            <v>38999.339999999997</v>
          </cell>
          <cell r="GT117">
            <v>58696.22</v>
          </cell>
          <cell r="GU117">
            <v>103342.01</v>
          </cell>
          <cell r="GV117">
            <v>0</v>
          </cell>
          <cell r="GW117">
            <v>4052</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4096.24</v>
          </cell>
          <cell r="HN117">
            <v>766.79</v>
          </cell>
          <cell r="HO117">
            <v>0</v>
          </cell>
          <cell r="HP117">
            <v>0</v>
          </cell>
          <cell r="HQ117">
            <v>0</v>
          </cell>
          <cell r="HR117">
            <v>0</v>
          </cell>
          <cell r="HS117">
            <v>0</v>
          </cell>
          <cell r="HT117">
            <v>0</v>
          </cell>
          <cell r="HU117">
            <v>109.74</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219157</v>
          </cell>
          <cell r="IV117">
            <v>0</v>
          </cell>
          <cell r="IW117">
            <v>0</v>
          </cell>
          <cell r="IX117">
            <v>0</v>
          </cell>
          <cell r="IY117">
            <v>0</v>
          </cell>
          <cell r="IZ117">
            <v>0</v>
          </cell>
          <cell r="JA117">
            <v>0</v>
          </cell>
          <cell r="JB117">
            <v>10789.06</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3554339.81</v>
          </cell>
          <cell r="KF117">
            <v>1012958.78</v>
          </cell>
          <cell r="KG117">
            <v>1539180.05</v>
          </cell>
          <cell r="KH117">
            <v>513948.1</v>
          </cell>
          <cell r="KI117">
            <v>134356.12</v>
          </cell>
          <cell r="KJ117">
            <v>22903.47</v>
          </cell>
          <cell r="KK117">
            <v>229946.06</v>
          </cell>
        </row>
        <row r="118">
          <cell r="A118">
            <v>115</v>
          </cell>
          <cell r="B118">
            <v>2403</v>
          </cell>
          <cell r="C118" t="str">
            <v>Garner-Hayfield-Ventura Comm School District</v>
          </cell>
          <cell r="D118">
            <v>4216558.6900000004</v>
          </cell>
          <cell r="E118">
            <v>1607603.47</v>
          </cell>
          <cell r="F118">
            <v>1391835.21</v>
          </cell>
          <cell r="G118">
            <v>215122.14</v>
          </cell>
          <cell r="H118">
            <v>55647.22</v>
          </cell>
          <cell r="I118">
            <v>4249.12</v>
          </cell>
          <cell r="J118">
            <v>0</v>
          </cell>
          <cell r="K118">
            <v>9394</v>
          </cell>
          <cell r="L118">
            <v>1605.46</v>
          </cell>
          <cell r="M118">
            <v>17198.740000000002</v>
          </cell>
          <cell r="N118">
            <v>2917.75</v>
          </cell>
          <cell r="O118">
            <v>0</v>
          </cell>
          <cell r="P118">
            <v>0</v>
          </cell>
          <cell r="Q118">
            <v>0</v>
          </cell>
          <cell r="R118">
            <v>290670.61</v>
          </cell>
          <cell r="S118">
            <v>123919.52</v>
          </cell>
          <cell r="T118">
            <v>1079.7</v>
          </cell>
          <cell r="U118">
            <v>0</v>
          </cell>
          <cell r="V118">
            <v>0</v>
          </cell>
          <cell r="W118">
            <v>0</v>
          </cell>
          <cell r="X118">
            <v>0</v>
          </cell>
          <cell r="Y118">
            <v>68956.3</v>
          </cell>
          <cell r="Z118">
            <v>31689.49</v>
          </cell>
          <cell r="AA118">
            <v>206.31</v>
          </cell>
          <cell r="AB118">
            <v>1950.64</v>
          </cell>
          <cell r="AC118">
            <v>435.95</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15500</v>
          </cell>
          <cell r="BW118">
            <v>2651.65</v>
          </cell>
          <cell r="BX118">
            <v>12554.2</v>
          </cell>
          <cell r="BY118">
            <v>0</v>
          </cell>
          <cell r="BZ118">
            <v>0</v>
          </cell>
          <cell r="CA118">
            <v>1104</v>
          </cell>
          <cell r="CB118">
            <v>0</v>
          </cell>
          <cell r="CC118">
            <v>116605.85</v>
          </cell>
          <cell r="CD118">
            <v>30726.85</v>
          </cell>
          <cell r="CE118">
            <v>90.96</v>
          </cell>
          <cell r="CF118">
            <v>8659.4699999999993</v>
          </cell>
          <cell r="CG118">
            <v>0</v>
          </cell>
          <cell r="CH118">
            <v>0</v>
          </cell>
          <cell r="CI118">
            <v>0</v>
          </cell>
          <cell r="CJ118">
            <v>0</v>
          </cell>
          <cell r="CK118">
            <v>0</v>
          </cell>
          <cell r="CL118">
            <v>16898</v>
          </cell>
          <cell r="CM118">
            <v>0</v>
          </cell>
          <cell r="CN118">
            <v>1989.71</v>
          </cell>
          <cell r="CO118">
            <v>0</v>
          </cell>
          <cell r="CP118">
            <v>0</v>
          </cell>
          <cell r="CQ118">
            <v>0</v>
          </cell>
          <cell r="CR118">
            <v>0</v>
          </cell>
          <cell r="CS118">
            <v>210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111553.55</v>
          </cell>
          <cell r="DH118">
            <v>919.07</v>
          </cell>
          <cell r="DI118">
            <v>0</v>
          </cell>
          <cell r="DJ118">
            <v>3627.26</v>
          </cell>
          <cell r="DK118">
            <v>0</v>
          </cell>
          <cell r="DL118">
            <v>200137</v>
          </cell>
          <cell r="DM118">
            <v>59949.84</v>
          </cell>
          <cell r="DN118">
            <v>10758.5</v>
          </cell>
          <cell r="DO118">
            <v>1025.21</v>
          </cell>
          <cell r="DP118">
            <v>0</v>
          </cell>
          <cell r="DQ118">
            <v>1205</v>
          </cell>
          <cell r="DR118">
            <v>0</v>
          </cell>
          <cell r="DS118">
            <v>0</v>
          </cell>
          <cell r="DT118">
            <v>0</v>
          </cell>
          <cell r="DU118">
            <v>1144</v>
          </cell>
          <cell r="DV118">
            <v>0</v>
          </cell>
          <cell r="DW118">
            <v>0</v>
          </cell>
          <cell r="DX118">
            <v>0</v>
          </cell>
          <cell r="DY118">
            <v>0</v>
          </cell>
          <cell r="DZ118">
            <v>436964.17</v>
          </cell>
          <cell r="EA118">
            <v>214410.47</v>
          </cell>
          <cell r="EB118">
            <v>14229.32</v>
          </cell>
          <cell r="EC118">
            <v>0</v>
          </cell>
          <cell r="ED118">
            <v>516</v>
          </cell>
          <cell r="EE118">
            <v>110</v>
          </cell>
          <cell r="EF118">
            <v>0</v>
          </cell>
          <cell r="EG118">
            <v>61731.13</v>
          </cell>
          <cell r="EH118">
            <v>39229.03</v>
          </cell>
          <cell r="EI118">
            <v>15298.34</v>
          </cell>
          <cell r="EJ118">
            <v>0</v>
          </cell>
          <cell r="EK118">
            <v>0</v>
          </cell>
          <cell r="EL118">
            <v>1198.8499999999999</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4216558.6900000004</v>
          </cell>
          <cell r="GL118">
            <v>1607603.47</v>
          </cell>
          <cell r="GM118">
            <v>1391835.21</v>
          </cell>
          <cell r="GN118">
            <v>215122.14</v>
          </cell>
          <cell r="GO118">
            <v>55647.22</v>
          </cell>
          <cell r="GP118">
            <v>4249.12</v>
          </cell>
          <cell r="GQ118">
            <v>0</v>
          </cell>
          <cell r="GR118">
            <v>250790.36</v>
          </cell>
          <cell r="GS118">
            <v>75458.14</v>
          </cell>
          <cell r="GT118">
            <v>21414.84</v>
          </cell>
          <cell r="GU118">
            <v>97876.21</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436416</v>
          </cell>
          <cell r="IV118">
            <v>0</v>
          </cell>
          <cell r="IW118">
            <v>0</v>
          </cell>
          <cell r="IX118">
            <v>0</v>
          </cell>
          <cell r="IY118">
            <v>0</v>
          </cell>
          <cell r="IZ118">
            <v>0</v>
          </cell>
          <cell r="JA118">
            <v>0</v>
          </cell>
          <cell r="JB118">
            <v>2488.31</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6040683.3700000001</v>
          </cell>
          <cell r="KF118">
            <v>2344860.89</v>
          </cell>
          <cell r="KG118">
            <v>1778243.97</v>
          </cell>
          <cell r="KH118">
            <v>816050.22</v>
          </cell>
          <cell r="KI118">
            <v>64183.07</v>
          </cell>
          <cell r="KJ118">
            <v>11909.23</v>
          </cell>
          <cell r="KK118">
            <v>438904.31</v>
          </cell>
        </row>
        <row r="119">
          <cell r="A119">
            <v>116</v>
          </cell>
          <cell r="B119">
            <v>2457</v>
          </cell>
          <cell r="C119" t="str">
            <v>George-Little Rock Comm School District</v>
          </cell>
          <cell r="D119">
            <v>2061849.58</v>
          </cell>
          <cell r="E119">
            <v>547792.43000000005</v>
          </cell>
          <cell r="F119">
            <v>805410.93</v>
          </cell>
          <cell r="G119">
            <v>125817.08</v>
          </cell>
          <cell r="H119">
            <v>165531.68</v>
          </cell>
          <cell r="I119">
            <v>0</v>
          </cell>
          <cell r="J119">
            <v>0</v>
          </cell>
          <cell r="K119">
            <v>43061</v>
          </cell>
          <cell r="L119">
            <v>13943.68</v>
          </cell>
          <cell r="M119">
            <v>0</v>
          </cell>
          <cell r="N119">
            <v>0</v>
          </cell>
          <cell r="O119">
            <v>0</v>
          </cell>
          <cell r="P119">
            <v>0</v>
          </cell>
          <cell r="Q119">
            <v>0</v>
          </cell>
          <cell r="R119">
            <v>56525.05</v>
          </cell>
          <cell r="S119">
            <v>17051.52</v>
          </cell>
          <cell r="T119">
            <v>0</v>
          </cell>
          <cell r="U119">
            <v>731.98</v>
          </cell>
          <cell r="V119">
            <v>0</v>
          </cell>
          <cell r="W119">
            <v>0</v>
          </cell>
          <cell r="X119">
            <v>0</v>
          </cell>
          <cell r="Y119">
            <v>0</v>
          </cell>
          <cell r="Z119">
            <v>0</v>
          </cell>
          <cell r="AA119">
            <v>9910.8700000000008</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28621.05</v>
          </cell>
          <cell r="CD119">
            <v>4917.84</v>
          </cell>
          <cell r="CE119">
            <v>0</v>
          </cell>
          <cell r="CF119">
            <v>2772.75</v>
          </cell>
          <cell r="CG119">
            <v>0</v>
          </cell>
          <cell r="CH119">
            <v>0</v>
          </cell>
          <cell r="CI119">
            <v>0</v>
          </cell>
          <cell r="CJ119">
            <v>45385</v>
          </cell>
          <cell r="CK119">
            <v>17380.37</v>
          </cell>
          <cell r="CL119">
            <v>8709.4</v>
          </cell>
          <cell r="CM119">
            <v>395.65</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39951.660000000003</v>
          </cell>
          <cell r="DH119">
            <v>1572</v>
          </cell>
          <cell r="DI119">
            <v>0</v>
          </cell>
          <cell r="DJ119">
            <v>5109</v>
          </cell>
          <cell r="DK119">
            <v>0</v>
          </cell>
          <cell r="DL119">
            <v>143527.94</v>
          </cell>
          <cell r="DM119">
            <v>54594.080000000002</v>
          </cell>
          <cell r="DN119">
            <v>2935.63</v>
          </cell>
          <cell r="DO119">
            <v>6378.65</v>
          </cell>
          <cell r="DP119">
            <v>0</v>
          </cell>
          <cell r="DQ119">
            <v>1047.55</v>
          </cell>
          <cell r="DR119">
            <v>0</v>
          </cell>
          <cell r="DS119">
            <v>0</v>
          </cell>
          <cell r="DT119">
            <v>0</v>
          </cell>
          <cell r="DU119">
            <v>282</v>
          </cell>
          <cell r="DV119">
            <v>0</v>
          </cell>
          <cell r="DW119">
            <v>0</v>
          </cell>
          <cell r="DX119">
            <v>0</v>
          </cell>
          <cell r="DY119">
            <v>0</v>
          </cell>
          <cell r="DZ119">
            <v>186964.25</v>
          </cell>
          <cell r="EA119">
            <v>74306.3</v>
          </cell>
          <cell r="EB119">
            <v>6274.67</v>
          </cell>
          <cell r="EC119">
            <v>3769.26</v>
          </cell>
          <cell r="ED119">
            <v>0</v>
          </cell>
          <cell r="EE119">
            <v>1236</v>
          </cell>
          <cell r="EF119">
            <v>0</v>
          </cell>
          <cell r="EG119">
            <v>65712</v>
          </cell>
          <cell r="EH119">
            <v>27834.65</v>
          </cell>
          <cell r="EI119">
            <v>2968.13</v>
          </cell>
          <cell r="EJ119">
            <v>0</v>
          </cell>
          <cell r="EK119">
            <v>0</v>
          </cell>
          <cell r="EL119">
            <v>225</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29750</v>
          </cell>
          <cell r="FQ119">
            <v>5084.28</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50.7</v>
          </cell>
          <cell r="GN119">
            <v>159.34</v>
          </cell>
          <cell r="GO119">
            <v>0</v>
          </cell>
          <cell r="GP119">
            <v>0</v>
          </cell>
          <cell r="GQ119">
            <v>0</v>
          </cell>
          <cell r="GR119">
            <v>171262.63</v>
          </cell>
          <cell r="GS119">
            <v>36166.160000000003</v>
          </cell>
          <cell r="GT119">
            <v>37327.870000000003</v>
          </cell>
          <cell r="GU119">
            <v>76719.98</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199586</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2934042.74</v>
          </cell>
          <cell r="KF119">
            <v>830556.34</v>
          </cell>
          <cell r="KG119">
            <v>977309.5</v>
          </cell>
          <cell r="KH119">
            <v>457523.96</v>
          </cell>
          <cell r="KI119">
            <v>165531.68</v>
          </cell>
          <cell r="KJ119">
            <v>7617.55</v>
          </cell>
          <cell r="KK119">
            <v>199586</v>
          </cell>
        </row>
        <row r="120">
          <cell r="A120">
            <v>117</v>
          </cell>
          <cell r="B120">
            <v>2466</v>
          </cell>
          <cell r="C120" t="str">
            <v>Gilbert Comm School District</v>
          </cell>
          <cell r="D120">
            <v>8622586.4399999995</v>
          </cell>
          <cell r="E120">
            <v>2313307.02</v>
          </cell>
          <cell r="F120">
            <v>1463392.7</v>
          </cell>
          <cell r="G120">
            <v>282483.13</v>
          </cell>
          <cell r="H120">
            <v>73605.539999999994</v>
          </cell>
          <cell r="I120">
            <v>1576.23</v>
          </cell>
          <cell r="J120">
            <v>0</v>
          </cell>
          <cell r="K120">
            <v>50200</v>
          </cell>
          <cell r="L120">
            <v>14258.38</v>
          </cell>
          <cell r="M120">
            <v>0</v>
          </cell>
          <cell r="N120">
            <v>0</v>
          </cell>
          <cell r="O120">
            <v>0</v>
          </cell>
          <cell r="P120">
            <v>0</v>
          </cell>
          <cell r="Q120">
            <v>0</v>
          </cell>
          <cell r="R120">
            <v>265706.26</v>
          </cell>
          <cell r="S120">
            <v>58426.35</v>
          </cell>
          <cell r="T120">
            <v>24830.91</v>
          </cell>
          <cell r="U120">
            <v>9778.5</v>
          </cell>
          <cell r="V120">
            <v>0</v>
          </cell>
          <cell r="W120">
            <v>0</v>
          </cell>
          <cell r="X120">
            <v>0</v>
          </cell>
          <cell r="Y120">
            <v>152993.14000000001</v>
          </cell>
          <cell r="Z120">
            <v>33539.360000000001</v>
          </cell>
          <cell r="AA120">
            <v>1950</v>
          </cell>
          <cell r="AB120">
            <v>1257.54</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88690.62</v>
          </cell>
          <cell r="BW120">
            <v>36180.050000000003</v>
          </cell>
          <cell r="BX120">
            <v>52818.73</v>
          </cell>
          <cell r="BY120">
            <v>319.83</v>
          </cell>
          <cell r="BZ120">
            <v>0</v>
          </cell>
          <cell r="CA120">
            <v>843</v>
          </cell>
          <cell r="CB120">
            <v>0</v>
          </cell>
          <cell r="CC120">
            <v>147972</v>
          </cell>
          <cell r="CD120">
            <v>33814.6</v>
          </cell>
          <cell r="CE120">
            <v>0</v>
          </cell>
          <cell r="CF120">
            <v>33079.32</v>
          </cell>
          <cell r="CG120">
            <v>0</v>
          </cell>
          <cell r="CH120">
            <v>0</v>
          </cell>
          <cell r="CI120">
            <v>0</v>
          </cell>
          <cell r="CJ120">
            <v>40083.4</v>
          </cell>
          <cell r="CK120">
            <v>6623.05</v>
          </cell>
          <cell r="CL120">
            <v>2117</v>
          </cell>
          <cell r="CM120">
            <v>8525.42</v>
          </cell>
          <cell r="CN120">
            <v>11412.8</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678.56</v>
          </cell>
          <cell r="DG120">
            <v>64395.23</v>
          </cell>
          <cell r="DH120">
            <v>21053.29</v>
          </cell>
          <cell r="DI120">
            <v>0</v>
          </cell>
          <cell r="DJ120">
            <v>12045.8</v>
          </cell>
          <cell r="DK120">
            <v>0</v>
          </cell>
          <cell r="DL120">
            <v>197990.02</v>
          </cell>
          <cell r="DM120">
            <v>67294.73</v>
          </cell>
          <cell r="DN120">
            <v>3193.61</v>
          </cell>
          <cell r="DO120">
            <v>3473.33</v>
          </cell>
          <cell r="DP120">
            <v>0</v>
          </cell>
          <cell r="DQ120">
            <v>3279.68</v>
          </cell>
          <cell r="DR120">
            <v>0</v>
          </cell>
          <cell r="DS120">
            <v>13483.5</v>
          </cell>
          <cell r="DT120">
            <v>4677.5600000000004</v>
          </cell>
          <cell r="DU120">
            <v>2417.0700000000002</v>
          </cell>
          <cell r="DV120">
            <v>845</v>
          </cell>
          <cell r="DW120">
            <v>0</v>
          </cell>
          <cell r="DX120">
            <v>0</v>
          </cell>
          <cell r="DY120">
            <v>0</v>
          </cell>
          <cell r="DZ120">
            <v>817550.11</v>
          </cell>
          <cell r="EA120">
            <v>253719.99</v>
          </cell>
          <cell r="EB120">
            <v>24620.39</v>
          </cell>
          <cell r="EC120">
            <v>6297.71</v>
          </cell>
          <cell r="ED120">
            <v>0</v>
          </cell>
          <cell r="EE120">
            <v>6187</v>
          </cell>
          <cell r="EF120">
            <v>0</v>
          </cell>
          <cell r="EG120">
            <v>130631.23</v>
          </cell>
          <cell r="EH120">
            <v>54981</v>
          </cell>
          <cell r="EI120">
            <v>17312.560000000001</v>
          </cell>
          <cell r="EJ120">
            <v>1088.19</v>
          </cell>
          <cell r="EK120">
            <v>0</v>
          </cell>
          <cell r="EL120">
            <v>387.5</v>
          </cell>
          <cell r="EM120">
            <v>0</v>
          </cell>
          <cell r="EN120">
            <v>0</v>
          </cell>
          <cell r="EO120">
            <v>0</v>
          </cell>
          <cell r="EP120">
            <v>0</v>
          </cell>
          <cell r="EQ120">
            <v>0</v>
          </cell>
          <cell r="ER120">
            <v>0</v>
          </cell>
          <cell r="ES120">
            <v>0</v>
          </cell>
          <cell r="ET120">
            <v>0</v>
          </cell>
          <cell r="EU120">
            <v>0</v>
          </cell>
          <cell r="EV120">
            <v>0</v>
          </cell>
          <cell r="EW120">
            <v>0</v>
          </cell>
          <cell r="EX120">
            <v>435.96</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31461.5</v>
          </cell>
          <cell r="FQ120">
            <v>10912.14</v>
          </cell>
          <cell r="FR120">
            <v>6041.84</v>
          </cell>
          <cell r="FS120">
            <v>1117.92</v>
          </cell>
          <cell r="FT120">
            <v>0</v>
          </cell>
          <cell r="FU120">
            <v>1354</v>
          </cell>
          <cell r="FV120">
            <v>0</v>
          </cell>
          <cell r="FW120">
            <v>130788.84</v>
          </cell>
          <cell r="FX120">
            <v>44280.46</v>
          </cell>
          <cell r="FY120">
            <v>6930.23</v>
          </cell>
          <cell r="FZ120">
            <v>2774.55</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346142.36</v>
          </cell>
          <cell r="GS120">
            <v>72837.3</v>
          </cell>
          <cell r="GT120">
            <v>27949.18</v>
          </cell>
          <cell r="GU120">
            <v>110865.53</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711608</v>
          </cell>
          <cell r="IV120">
            <v>0</v>
          </cell>
          <cell r="IW120">
            <v>0</v>
          </cell>
          <cell r="IX120">
            <v>0</v>
          </cell>
          <cell r="IY120">
            <v>0</v>
          </cell>
          <cell r="IZ120">
            <v>0</v>
          </cell>
          <cell r="JA120">
            <v>0</v>
          </cell>
          <cell r="JB120">
            <v>20823.53</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11524589.07</v>
          </cell>
          <cell r="KF120">
            <v>3175390.82</v>
          </cell>
          <cell r="KG120">
            <v>2086987.39</v>
          </cell>
          <cell r="KH120">
            <v>1162459.8600000001</v>
          </cell>
          <cell r="KI120">
            <v>105009.54</v>
          </cell>
          <cell r="KJ120">
            <v>25673.21</v>
          </cell>
          <cell r="KK120">
            <v>732431.53</v>
          </cell>
        </row>
        <row r="121">
          <cell r="A121">
            <v>118</v>
          </cell>
          <cell r="B121">
            <v>2493</v>
          </cell>
          <cell r="C121" t="str">
            <v>Gilmore City-Bradgate Comm School District</v>
          </cell>
          <cell r="D121">
            <v>843866.96</v>
          </cell>
          <cell r="E121">
            <v>240050.56</v>
          </cell>
          <cell r="F121">
            <v>912455.71</v>
          </cell>
          <cell r="G121">
            <v>43853.38</v>
          </cell>
          <cell r="H121">
            <v>4131.75</v>
          </cell>
          <cell r="I121">
            <v>60</v>
          </cell>
          <cell r="J121">
            <v>0</v>
          </cell>
          <cell r="K121">
            <v>0</v>
          </cell>
          <cell r="L121">
            <v>0</v>
          </cell>
          <cell r="M121">
            <v>0</v>
          </cell>
          <cell r="N121">
            <v>0</v>
          </cell>
          <cell r="O121">
            <v>0</v>
          </cell>
          <cell r="P121">
            <v>0</v>
          </cell>
          <cell r="Q121">
            <v>0</v>
          </cell>
          <cell r="R121">
            <v>21411.69</v>
          </cell>
          <cell r="S121">
            <v>11138.17</v>
          </cell>
          <cell r="T121">
            <v>555.92999999999995</v>
          </cell>
          <cell r="U121">
            <v>0</v>
          </cell>
          <cell r="V121">
            <v>0</v>
          </cell>
          <cell r="W121">
            <v>0</v>
          </cell>
          <cell r="X121">
            <v>0</v>
          </cell>
          <cell r="Y121">
            <v>5560.3</v>
          </cell>
          <cell r="Z121">
            <v>950.24</v>
          </cell>
          <cell r="AA121">
            <v>0</v>
          </cell>
          <cell r="AB121">
            <v>14.11</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1453.3</v>
          </cell>
          <cell r="BY121">
            <v>0</v>
          </cell>
          <cell r="BZ121">
            <v>0</v>
          </cell>
          <cell r="CA121">
            <v>0</v>
          </cell>
          <cell r="CB121">
            <v>0</v>
          </cell>
          <cell r="CC121">
            <v>0</v>
          </cell>
          <cell r="CD121">
            <v>0</v>
          </cell>
          <cell r="CE121">
            <v>7396.4</v>
          </cell>
          <cell r="CF121">
            <v>0</v>
          </cell>
          <cell r="CG121">
            <v>0</v>
          </cell>
          <cell r="CH121">
            <v>0</v>
          </cell>
          <cell r="CI121">
            <v>0</v>
          </cell>
          <cell r="CJ121">
            <v>0</v>
          </cell>
          <cell r="CK121">
            <v>0</v>
          </cell>
          <cell r="CL121">
            <v>803.8</v>
          </cell>
          <cell r="CM121">
            <v>0</v>
          </cell>
          <cell r="CN121">
            <v>0</v>
          </cell>
          <cell r="CO121">
            <v>0</v>
          </cell>
          <cell r="CP121">
            <v>0</v>
          </cell>
          <cell r="CQ121">
            <v>0</v>
          </cell>
          <cell r="CR121">
            <v>0</v>
          </cell>
          <cell r="CS121">
            <v>0</v>
          </cell>
          <cell r="CT121">
            <v>0</v>
          </cell>
          <cell r="CU121">
            <v>0</v>
          </cell>
          <cell r="CV121">
            <v>0</v>
          </cell>
          <cell r="CW121">
            <v>0</v>
          </cell>
          <cell r="CX121">
            <v>48048</v>
          </cell>
          <cell r="CY121">
            <v>16163.28</v>
          </cell>
          <cell r="CZ121">
            <v>1100.0899999999999</v>
          </cell>
          <cell r="DA121">
            <v>2658.92</v>
          </cell>
          <cell r="DB121">
            <v>0</v>
          </cell>
          <cell r="DC121">
            <v>0</v>
          </cell>
          <cell r="DD121">
            <v>0</v>
          </cell>
          <cell r="DE121">
            <v>0</v>
          </cell>
          <cell r="DF121">
            <v>0</v>
          </cell>
          <cell r="DG121">
            <v>15558.09</v>
          </cell>
          <cell r="DH121">
            <v>0</v>
          </cell>
          <cell r="DI121">
            <v>0</v>
          </cell>
          <cell r="DJ121">
            <v>2018</v>
          </cell>
          <cell r="DK121">
            <v>0</v>
          </cell>
          <cell r="DL121">
            <v>0</v>
          </cell>
          <cell r="DM121">
            <v>0</v>
          </cell>
          <cell r="DN121">
            <v>35111</v>
          </cell>
          <cell r="DO121">
            <v>0</v>
          </cell>
          <cell r="DP121">
            <v>0</v>
          </cell>
          <cell r="DQ121">
            <v>0</v>
          </cell>
          <cell r="DR121">
            <v>0</v>
          </cell>
          <cell r="DS121">
            <v>0</v>
          </cell>
          <cell r="DT121">
            <v>0</v>
          </cell>
          <cell r="DU121">
            <v>299</v>
          </cell>
          <cell r="DV121">
            <v>0</v>
          </cell>
          <cell r="DW121">
            <v>0</v>
          </cell>
          <cell r="DX121">
            <v>0</v>
          </cell>
          <cell r="DY121">
            <v>0</v>
          </cell>
          <cell r="DZ121">
            <v>82695.289999999994</v>
          </cell>
          <cell r="EA121">
            <v>37231.550000000003</v>
          </cell>
          <cell r="EB121">
            <v>2065.81</v>
          </cell>
          <cell r="EC121">
            <v>190</v>
          </cell>
          <cell r="ED121">
            <v>0</v>
          </cell>
          <cell r="EE121">
            <v>1043</v>
          </cell>
          <cell r="EF121">
            <v>0</v>
          </cell>
          <cell r="EG121">
            <v>0</v>
          </cell>
          <cell r="EH121">
            <v>0</v>
          </cell>
          <cell r="EI121">
            <v>22076.33</v>
          </cell>
          <cell r="EJ121">
            <v>276.35000000000002</v>
          </cell>
          <cell r="EK121">
            <v>0</v>
          </cell>
          <cell r="EL121">
            <v>2800.14</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843866.96</v>
          </cell>
          <cell r="GL121">
            <v>240050.56</v>
          </cell>
          <cell r="GM121">
            <v>912455.71</v>
          </cell>
          <cell r="GN121">
            <v>43853.38</v>
          </cell>
          <cell r="GO121">
            <v>4131.75</v>
          </cell>
          <cell r="GP121">
            <v>60</v>
          </cell>
          <cell r="GQ121">
            <v>0</v>
          </cell>
          <cell r="GR121">
            <v>54633.91</v>
          </cell>
          <cell r="GS121">
            <v>9543.52</v>
          </cell>
          <cell r="GT121">
            <v>5417.85</v>
          </cell>
          <cell r="GU121">
            <v>20404.29</v>
          </cell>
          <cell r="GV121">
            <v>0</v>
          </cell>
          <cell r="GW121">
            <v>965</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84276</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1120162.19</v>
          </cell>
          <cell r="KF121">
            <v>329102.81</v>
          </cell>
          <cell r="KG121">
            <v>1033056.63</v>
          </cell>
          <cell r="KH121">
            <v>109444.4</v>
          </cell>
          <cell r="KI121">
            <v>14335.79</v>
          </cell>
          <cell r="KJ121">
            <v>6972.39</v>
          </cell>
          <cell r="KK121">
            <v>84276</v>
          </cell>
        </row>
        <row r="122">
          <cell r="A122">
            <v>119</v>
          </cell>
          <cell r="B122">
            <v>2502</v>
          </cell>
          <cell r="C122" t="str">
            <v>Gladbrook-Reinbeck Comm School District</v>
          </cell>
          <cell r="D122">
            <v>2592833.04</v>
          </cell>
          <cell r="E122">
            <v>961761.27</v>
          </cell>
          <cell r="F122">
            <v>1712557.03</v>
          </cell>
          <cell r="G122">
            <v>150183.76</v>
          </cell>
          <cell r="H122">
            <v>39617.480000000003</v>
          </cell>
          <cell r="I122">
            <v>4568.18</v>
          </cell>
          <cell r="J122">
            <v>0</v>
          </cell>
          <cell r="K122">
            <v>0</v>
          </cell>
          <cell r="L122">
            <v>0</v>
          </cell>
          <cell r="M122">
            <v>0</v>
          </cell>
          <cell r="N122">
            <v>0</v>
          </cell>
          <cell r="O122">
            <v>0</v>
          </cell>
          <cell r="P122">
            <v>0</v>
          </cell>
          <cell r="Q122">
            <v>0</v>
          </cell>
          <cell r="R122">
            <v>96729</v>
          </cell>
          <cell r="S122">
            <v>35263.72</v>
          </cell>
          <cell r="T122">
            <v>0</v>
          </cell>
          <cell r="U122">
            <v>375.7</v>
          </cell>
          <cell r="V122">
            <v>0</v>
          </cell>
          <cell r="W122">
            <v>0</v>
          </cell>
          <cell r="X122">
            <v>0</v>
          </cell>
          <cell r="Y122">
            <v>36304.18</v>
          </cell>
          <cell r="Z122">
            <v>15596.08</v>
          </cell>
          <cell r="AA122">
            <v>14587.89</v>
          </cell>
          <cell r="AB122">
            <v>361.98</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53047</v>
          </cell>
          <cell r="BP122">
            <v>18387.46</v>
          </cell>
          <cell r="BQ122">
            <v>0</v>
          </cell>
          <cell r="BR122">
            <v>0</v>
          </cell>
          <cell r="BS122">
            <v>0</v>
          </cell>
          <cell r="BT122">
            <v>0</v>
          </cell>
          <cell r="BU122">
            <v>0</v>
          </cell>
          <cell r="BV122">
            <v>128528</v>
          </cell>
          <cell r="BW122">
            <v>24853.06</v>
          </cell>
          <cell r="BX122">
            <v>5912.33</v>
          </cell>
          <cell r="BY122">
            <v>1534.68</v>
          </cell>
          <cell r="BZ122">
            <v>0</v>
          </cell>
          <cell r="CA122">
            <v>0</v>
          </cell>
          <cell r="CB122">
            <v>0</v>
          </cell>
          <cell r="CC122">
            <v>34979.64</v>
          </cell>
          <cell r="CD122">
            <v>15396.9</v>
          </cell>
          <cell r="CE122">
            <v>0</v>
          </cell>
          <cell r="CF122">
            <v>2161.81</v>
          </cell>
          <cell r="CG122">
            <v>0</v>
          </cell>
          <cell r="CH122">
            <v>0</v>
          </cell>
          <cell r="CI122">
            <v>0</v>
          </cell>
          <cell r="CJ122">
            <v>48852</v>
          </cell>
          <cell r="CK122">
            <v>14670.78</v>
          </cell>
          <cell r="CL122">
            <v>2382.7600000000002</v>
          </cell>
          <cell r="CM122">
            <v>3266.05</v>
          </cell>
          <cell r="CN122">
            <v>19147.62</v>
          </cell>
          <cell r="CO122">
            <v>0</v>
          </cell>
          <cell r="CP122">
            <v>0</v>
          </cell>
          <cell r="CQ122">
            <v>0</v>
          </cell>
          <cell r="CR122">
            <v>0</v>
          </cell>
          <cell r="CS122">
            <v>2974.9</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24469.93</v>
          </cell>
          <cell r="DH122">
            <v>1734.38</v>
          </cell>
          <cell r="DI122">
            <v>0</v>
          </cell>
          <cell r="DJ122">
            <v>3232.4</v>
          </cell>
          <cell r="DK122">
            <v>0</v>
          </cell>
          <cell r="DL122">
            <v>0</v>
          </cell>
          <cell r="DM122">
            <v>0</v>
          </cell>
          <cell r="DN122">
            <v>111070.51</v>
          </cell>
          <cell r="DO122">
            <v>0</v>
          </cell>
          <cell r="DP122">
            <v>0</v>
          </cell>
          <cell r="DQ122">
            <v>797.8</v>
          </cell>
          <cell r="DR122">
            <v>0</v>
          </cell>
          <cell r="DS122">
            <v>0</v>
          </cell>
          <cell r="DT122">
            <v>0</v>
          </cell>
          <cell r="DU122">
            <v>3623.2</v>
          </cell>
          <cell r="DV122">
            <v>0</v>
          </cell>
          <cell r="DW122">
            <v>0</v>
          </cell>
          <cell r="DX122">
            <v>0</v>
          </cell>
          <cell r="DY122">
            <v>0</v>
          </cell>
          <cell r="DZ122">
            <v>239652.56</v>
          </cell>
          <cell r="EA122">
            <v>92060.07</v>
          </cell>
          <cell r="EB122">
            <v>16496.099999999999</v>
          </cell>
          <cell r="EC122">
            <v>961.92</v>
          </cell>
          <cell r="ED122">
            <v>0</v>
          </cell>
          <cell r="EE122">
            <v>1234</v>
          </cell>
          <cell r="EF122">
            <v>0</v>
          </cell>
          <cell r="EG122">
            <v>101536.59</v>
          </cell>
          <cell r="EH122">
            <v>26182.01</v>
          </cell>
          <cell r="EI122">
            <v>29406.62</v>
          </cell>
          <cell r="EJ122">
            <v>2950.32</v>
          </cell>
          <cell r="EK122">
            <v>0</v>
          </cell>
          <cell r="EL122">
            <v>725</v>
          </cell>
          <cell r="EM122">
            <v>0</v>
          </cell>
          <cell r="EN122">
            <v>0</v>
          </cell>
          <cell r="EO122">
            <v>0</v>
          </cell>
          <cell r="EP122">
            <v>0</v>
          </cell>
          <cell r="EQ122">
            <v>0</v>
          </cell>
          <cell r="ER122">
            <v>0</v>
          </cell>
          <cell r="ES122">
            <v>0</v>
          </cell>
          <cell r="ET122">
            <v>0</v>
          </cell>
          <cell r="EU122">
            <v>0</v>
          </cell>
          <cell r="EV122">
            <v>0</v>
          </cell>
          <cell r="EW122">
            <v>544.5</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3194.57</v>
          </cell>
          <cell r="FL122">
            <v>0</v>
          </cell>
          <cell r="FM122">
            <v>0</v>
          </cell>
          <cell r="FN122">
            <v>0</v>
          </cell>
          <cell r="FO122">
            <v>0</v>
          </cell>
          <cell r="FP122">
            <v>0</v>
          </cell>
          <cell r="FQ122">
            <v>0</v>
          </cell>
          <cell r="FR122">
            <v>855.97</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183996.71</v>
          </cell>
          <cell r="GS122">
            <v>42802.12</v>
          </cell>
          <cell r="GT122">
            <v>85626.98</v>
          </cell>
          <cell r="GU122">
            <v>70152.97</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283091</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3648087.79</v>
          </cell>
          <cell r="KF122">
            <v>1292274.3799999999</v>
          </cell>
          <cell r="KG122">
            <v>2179902.71</v>
          </cell>
          <cell r="KH122">
            <v>371247.09</v>
          </cell>
          <cell r="KI122">
            <v>66024.31</v>
          </cell>
          <cell r="KJ122">
            <v>10557.38</v>
          </cell>
          <cell r="KK122">
            <v>283091</v>
          </cell>
        </row>
        <row r="123">
          <cell r="A123">
            <v>120</v>
          </cell>
          <cell r="B123">
            <v>2511</v>
          </cell>
          <cell r="C123" t="str">
            <v>Glenwood Comm School District</v>
          </cell>
          <cell r="D123">
            <v>9418513.1999999993</v>
          </cell>
          <cell r="E123">
            <v>3211650.44</v>
          </cell>
          <cell r="F123">
            <v>1922511.69</v>
          </cell>
          <cell r="G123">
            <v>570416.76</v>
          </cell>
          <cell r="H123">
            <v>11934.45</v>
          </cell>
          <cell r="I123">
            <v>15544.43</v>
          </cell>
          <cell r="J123">
            <v>0</v>
          </cell>
          <cell r="K123">
            <v>0</v>
          </cell>
          <cell r="L123">
            <v>0</v>
          </cell>
          <cell r="M123">
            <v>0</v>
          </cell>
          <cell r="N123">
            <v>0</v>
          </cell>
          <cell r="O123">
            <v>0</v>
          </cell>
          <cell r="P123">
            <v>0</v>
          </cell>
          <cell r="Q123">
            <v>0</v>
          </cell>
          <cell r="R123">
            <v>249104.06</v>
          </cell>
          <cell r="S123">
            <v>67378.080000000002</v>
          </cell>
          <cell r="T123">
            <v>1352.89</v>
          </cell>
          <cell r="U123">
            <v>3178.08</v>
          </cell>
          <cell r="V123">
            <v>0</v>
          </cell>
          <cell r="W123">
            <v>939</v>
          </cell>
          <cell r="X123">
            <v>0</v>
          </cell>
          <cell r="Y123">
            <v>137759.60999999999</v>
          </cell>
          <cell r="Z123">
            <v>51578.96</v>
          </cell>
          <cell r="AA123">
            <v>0</v>
          </cell>
          <cell r="AB123">
            <v>5351.05</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21198.52</v>
          </cell>
          <cell r="BP123">
            <v>3622.84</v>
          </cell>
          <cell r="BQ123">
            <v>0</v>
          </cell>
          <cell r="BR123">
            <v>673.01</v>
          </cell>
          <cell r="BS123">
            <v>0</v>
          </cell>
          <cell r="BT123">
            <v>0</v>
          </cell>
          <cell r="BU123">
            <v>0</v>
          </cell>
          <cell r="BV123">
            <v>783370.71</v>
          </cell>
          <cell r="BW123">
            <v>228444.58</v>
          </cell>
          <cell r="BX123">
            <v>120044.6</v>
          </cell>
          <cell r="BY123">
            <v>272469.90000000002</v>
          </cell>
          <cell r="BZ123">
            <v>0</v>
          </cell>
          <cell r="CA123">
            <v>1081.96</v>
          </cell>
          <cell r="CB123">
            <v>0</v>
          </cell>
          <cell r="CC123">
            <v>83266.92</v>
          </cell>
          <cell r="CD123">
            <v>25239.48</v>
          </cell>
          <cell r="CE123">
            <v>0</v>
          </cell>
          <cell r="CF123">
            <v>7102.61</v>
          </cell>
          <cell r="CG123">
            <v>0</v>
          </cell>
          <cell r="CH123">
            <v>0</v>
          </cell>
          <cell r="CI123">
            <v>0</v>
          </cell>
          <cell r="CJ123">
            <v>161217.39000000001</v>
          </cell>
          <cell r="CK123">
            <v>89049.03</v>
          </cell>
          <cell r="CL123">
            <v>1985.94</v>
          </cell>
          <cell r="CM123">
            <v>25496.26</v>
          </cell>
          <cell r="CN123">
            <v>213117.14</v>
          </cell>
          <cell r="CO123">
            <v>0</v>
          </cell>
          <cell r="CP123">
            <v>0</v>
          </cell>
          <cell r="CQ123">
            <v>0</v>
          </cell>
          <cell r="CR123">
            <v>0</v>
          </cell>
          <cell r="CS123">
            <v>3721.85</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90061.27</v>
          </cell>
          <cell r="DH123">
            <v>7719.73</v>
          </cell>
          <cell r="DI123">
            <v>0</v>
          </cell>
          <cell r="DJ123">
            <v>23302.3</v>
          </cell>
          <cell r="DK123">
            <v>0</v>
          </cell>
          <cell r="DL123">
            <v>274934.81</v>
          </cell>
          <cell r="DM123">
            <v>96561.27</v>
          </cell>
          <cell r="DN123">
            <v>58510.42</v>
          </cell>
          <cell r="DO123">
            <v>8871.49</v>
          </cell>
          <cell r="DP123">
            <v>13206</v>
          </cell>
          <cell r="DQ123">
            <v>3995</v>
          </cell>
          <cell r="DR123">
            <v>0</v>
          </cell>
          <cell r="DS123">
            <v>85448.27</v>
          </cell>
          <cell r="DT123">
            <v>45149.56</v>
          </cell>
          <cell r="DU123">
            <v>3117.77</v>
          </cell>
          <cell r="DV123">
            <v>761.21</v>
          </cell>
          <cell r="DW123">
            <v>0</v>
          </cell>
          <cell r="DX123">
            <v>2538</v>
          </cell>
          <cell r="DY123">
            <v>0</v>
          </cell>
          <cell r="DZ123">
            <v>1216785.1000000001</v>
          </cell>
          <cell r="EA123">
            <v>539797.18999999994</v>
          </cell>
          <cell r="EB123">
            <v>28638.76</v>
          </cell>
          <cell r="EC123">
            <v>2157.71</v>
          </cell>
          <cell r="ED123">
            <v>0</v>
          </cell>
          <cell r="EE123">
            <v>5337</v>
          </cell>
          <cell r="EF123">
            <v>0</v>
          </cell>
          <cell r="EG123">
            <v>174158.31</v>
          </cell>
          <cell r="EH123">
            <v>88886.61</v>
          </cell>
          <cell r="EI123">
            <v>30076.560000000001</v>
          </cell>
          <cell r="EJ123">
            <v>3632.1</v>
          </cell>
          <cell r="EK123">
            <v>4722.97</v>
          </cell>
          <cell r="EL123">
            <v>21077.88</v>
          </cell>
          <cell r="EM123">
            <v>0</v>
          </cell>
          <cell r="EN123">
            <v>14250</v>
          </cell>
          <cell r="EO123">
            <v>2333.44</v>
          </cell>
          <cell r="EP123">
            <v>0</v>
          </cell>
          <cell r="EQ123">
            <v>0</v>
          </cell>
          <cell r="ER123">
            <v>0</v>
          </cell>
          <cell r="ES123">
            <v>0</v>
          </cell>
          <cell r="ET123">
            <v>0</v>
          </cell>
          <cell r="EU123">
            <v>69372.66</v>
          </cell>
          <cell r="EV123">
            <v>37692.720000000001</v>
          </cell>
          <cell r="EW123">
            <v>685</v>
          </cell>
          <cell r="EX123">
            <v>49640.74</v>
          </cell>
          <cell r="EY123">
            <v>6296.43</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3237.5</v>
          </cell>
          <cell r="FR123">
            <v>49694.7</v>
          </cell>
          <cell r="FS123">
            <v>428.4</v>
          </cell>
          <cell r="FT123">
            <v>36.99</v>
          </cell>
          <cell r="FU123">
            <v>0</v>
          </cell>
          <cell r="FV123">
            <v>0</v>
          </cell>
          <cell r="FW123">
            <v>750</v>
          </cell>
          <cell r="FX123">
            <v>114.76</v>
          </cell>
          <cell r="FY123">
            <v>0</v>
          </cell>
          <cell r="FZ123">
            <v>0</v>
          </cell>
          <cell r="GA123">
            <v>0</v>
          </cell>
          <cell r="GB123">
            <v>0</v>
          </cell>
          <cell r="GC123">
            <v>0</v>
          </cell>
          <cell r="GD123">
            <v>0</v>
          </cell>
          <cell r="GE123">
            <v>0</v>
          </cell>
          <cell r="GF123">
            <v>0</v>
          </cell>
          <cell r="GG123">
            <v>0</v>
          </cell>
          <cell r="GH123">
            <v>0</v>
          </cell>
          <cell r="GI123">
            <v>0</v>
          </cell>
          <cell r="GJ123">
            <v>0</v>
          </cell>
          <cell r="GK123">
            <v>9266513.1999999993</v>
          </cell>
          <cell r="GL123">
            <v>3200022.43</v>
          </cell>
          <cell r="GM123">
            <v>1769176.25</v>
          </cell>
          <cell r="GN123">
            <v>570416.76</v>
          </cell>
          <cell r="GO123">
            <v>11934.45</v>
          </cell>
          <cell r="GP123">
            <v>15544.43</v>
          </cell>
          <cell r="GQ123">
            <v>0</v>
          </cell>
          <cell r="GR123">
            <v>545808.07999999996</v>
          </cell>
          <cell r="GS123">
            <v>122012.99</v>
          </cell>
          <cell r="GT123">
            <v>42532.2</v>
          </cell>
          <cell r="GU123">
            <v>225897.68</v>
          </cell>
          <cell r="GV123">
            <v>1652.16</v>
          </cell>
          <cell r="GW123">
            <v>24312.69</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15344.6</v>
          </cell>
          <cell r="HU123">
            <v>4636.83</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909713</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12093.3</v>
          </cell>
          <cell r="KE123">
            <v>13954898.24</v>
          </cell>
          <cell r="KF123">
            <v>4983104.24</v>
          </cell>
          <cell r="KG123">
            <v>2597814.86</v>
          </cell>
          <cell r="KH123">
            <v>1583431.27</v>
          </cell>
          <cell r="KI123">
            <v>1074242.6100000001</v>
          </cell>
          <cell r="KJ123">
            <v>99583.26</v>
          </cell>
          <cell r="KK123">
            <v>921806.3</v>
          </cell>
        </row>
        <row r="124">
          <cell r="A124">
            <v>121</v>
          </cell>
          <cell r="B124">
            <v>2520</v>
          </cell>
          <cell r="C124" t="str">
            <v>Glidden-Ralston Comm School District</v>
          </cell>
          <cell r="D124">
            <v>1857276.31</v>
          </cell>
          <cell r="E124">
            <v>575605.09</v>
          </cell>
          <cell r="F124">
            <v>313303.15000000002</v>
          </cell>
          <cell r="G124">
            <v>88866.559999999998</v>
          </cell>
          <cell r="H124">
            <v>10649.31</v>
          </cell>
          <cell r="I124">
            <v>0</v>
          </cell>
          <cell r="J124">
            <v>0</v>
          </cell>
          <cell r="K124">
            <v>21692</v>
          </cell>
          <cell r="L124">
            <v>3688.24</v>
          </cell>
          <cell r="M124">
            <v>0</v>
          </cell>
          <cell r="N124">
            <v>4861.76</v>
          </cell>
          <cell r="O124">
            <v>0</v>
          </cell>
          <cell r="P124">
            <v>658</v>
          </cell>
          <cell r="Q124">
            <v>0</v>
          </cell>
          <cell r="R124">
            <v>90620.99</v>
          </cell>
          <cell r="S124">
            <v>15306.33</v>
          </cell>
          <cell r="T124">
            <v>374.73</v>
          </cell>
          <cell r="U124">
            <v>0</v>
          </cell>
          <cell r="V124">
            <v>0</v>
          </cell>
          <cell r="W124">
            <v>0</v>
          </cell>
          <cell r="X124">
            <v>0</v>
          </cell>
          <cell r="Y124">
            <v>39587.769999999997</v>
          </cell>
          <cell r="Z124">
            <v>6570.52</v>
          </cell>
          <cell r="AA124">
            <v>0</v>
          </cell>
          <cell r="AB124">
            <v>3238.62</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50875</v>
          </cell>
          <cell r="BW124">
            <v>17240.330000000002</v>
          </cell>
          <cell r="BX124">
            <v>0</v>
          </cell>
          <cell r="BY124">
            <v>0</v>
          </cell>
          <cell r="BZ124">
            <v>0</v>
          </cell>
          <cell r="CA124">
            <v>0</v>
          </cell>
          <cell r="CB124">
            <v>0</v>
          </cell>
          <cell r="CC124">
            <v>29019.64</v>
          </cell>
          <cell r="CD124">
            <v>8375.7900000000009</v>
          </cell>
          <cell r="CE124">
            <v>0</v>
          </cell>
          <cell r="CF124">
            <v>1687.64</v>
          </cell>
          <cell r="CG124">
            <v>0</v>
          </cell>
          <cell r="CH124">
            <v>0</v>
          </cell>
          <cell r="CI124">
            <v>0</v>
          </cell>
          <cell r="CJ124">
            <v>7259.5</v>
          </cell>
          <cell r="CK124">
            <v>5472.43</v>
          </cell>
          <cell r="CL124">
            <v>1604.46</v>
          </cell>
          <cell r="CM124">
            <v>7000</v>
          </cell>
          <cell r="CN124">
            <v>62067.26</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18851.47</v>
          </cell>
          <cell r="DH124">
            <v>20307.009999999998</v>
          </cell>
          <cell r="DI124">
            <v>0</v>
          </cell>
          <cell r="DJ124">
            <v>14109.48</v>
          </cell>
          <cell r="DK124">
            <v>0</v>
          </cell>
          <cell r="DL124">
            <v>243533</v>
          </cell>
          <cell r="DM124">
            <v>85509.7</v>
          </cell>
          <cell r="DN124">
            <v>8206.83</v>
          </cell>
          <cell r="DO124">
            <v>2240.7800000000002</v>
          </cell>
          <cell r="DP124">
            <v>0</v>
          </cell>
          <cell r="DQ124">
            <v>0</v>
          </cell>
          <cell r="DR124">
            <v>0</v>
          </cell>
          <cell r="DS124">
            <v>0</v>
          </cell>
          <cell r="DT124">
            <v>0</v>
          </cell>
          <cell r="DU124">
            <v>547</v>
          </cell>
          <cell r="DV124">
            <v>0</v>
          </cell>
          <cell r="DW124">
            <v>0</v>
          </cell>
          <cell r="DX124">
            <v>0</v>
          </cell>
          <cell r="DY124">
            <v>0</v>
          </cell>
          <cell r="DZ124">
            <v>118529.14</v>
          </cell>
          <cell r="EA124">
            <v>44889.29</v>
          </cell>
          <cell r="EB124">
            <v>0</v>
          </cell>
          <cell r="EC124">
            <v>993.91</v>
          </cell>
          <cell r="ED124">
            <v>0</v>
          </cell>
          <cell r="EE124">
            <v>0</v>
          </cell>
          <cell r="EF124">
            <v>0</v>
          </cell>
          <cell r="EG124">
            <v>9257.0400000000009</v>
          </cell>
          <cell r="EH124">
            <v>1582.08</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172554.72</v>
          </cell>
          <cell r="GL124">
            <v>29379.93</v>
          </cell>
          <cell r="GM124">
            <v>0</v>
          </cell>
          <cell r="GN124">
            <v>12542.76</v>
          </cell>
          <cell r="GO124">
            <v>0</v>
          </cell>
          <cell r="GP124">
            <v>0</v>
          </cell>
          <cell r="GQ124">
            <v>0</v>
          </cell>
          <cell r="GR124">
            <v>57808.03</v>
          </cell>
          <cell r="GS124">
            <v>16029.73</v>
          </cell>
          <cell r="GT124">
            <v>29250.15</v>
          </cell>
          <cell r="GU124">
            <v>40909.050000000003</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125762</v>
          </cell>
          <cell r="IV124">
            <v>0</v>
          </cell>
          <cell r="IW124">
            <v>0</v>
          </cell>
          <cell r="IX124">
            <v>0</v>
          </cell>
          <cell r="IY124">
            <v>0</v>
          </cell>
          <cell r="IZ124">
            <v>0</v>
          </cell>
          <cell r="JA124">
            <v>0</v>
          </cell>
          <cell r="JB124">
            <v>20739</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2657018.12</v>
          </cell>
          <cell r="KF124">
            <v>823667.23</v>
          </cell>
          <cell r="KG124">
            <v>407734.31</v>
          </cell>
          <cell r="KH124">
            <v>233413.58</v>
          </cell>
          <cell r="KI124">
            <v>73051.55</v>
          </cell>
          <cell r="KJ124">
            <v>14767.48</v>
          </cell>
          <cell r="KK124">
            <v>146501</v>
          </cell>
        </row>
        <row r="125">
          <cell r="A125">
            <v>122</v>
          </cell>
          <cell r="B125">
            <v>2556</v>
          </cell>
          <cell r="C125" t="str">
            <v>Graettinger-Terril Comm School District</v>
          </cell>
          <cell r="D125">
            <v>2282781.96</v>
          </cell>
          <cell r="E125">
            <v>581778.49</v>
          </cell>
          <cell r="F125">
            <v>842477.97</v>
          </cell>
          <cell r="G125">
            <v>151140.84</v>
          </cell>
          <cell r="H125">
            <v>64931.88</v>
          </cell>
          <cell r="I125">
            <v>6208.45</v>
          </cell>
          <cell r="J125">
            <v>0</v>
          </cell>
          <cell r="K125">
            <v>0</v>
          </cell>
          <cell r="L125">
            <v>0</v>
          </cell>
          <cell r="M125">
            <v>0</v>
          </cell>
          <cell r="N125">
            <v>0</v>
          </cell>
          <cell r="O125">
            <v>0</v>
          </cell>
          <cell r="P125">
            <v>0</v>
          </cell>
          <cell r="Q125">
            <v>0</v>
          </cell>
          <cell r="R125">
            <v>134863.17000000001</v>
          </cell>
          <cell r="S125">
            <v>34564.33</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23839.58</v>
          </cell>
          <cell r="BW125">
            <v>7421.05</v>
          </cell>
          <cell r="BX125">
            <v>21119.19</v>
          </cell>
          <cell r="BY125">
            <v>23916.67</v>
          </cell>
          <cell r="BZ125">
            <v>0</v>
          </cell>
          <cell r="CA125">
            <v>0</v>
          </cell>
          <cell r="CB125">
            <v>0</v>
          </cell>
          <cell r="CC125">
            <v>26730.36</v>
          </cell>
          <cell r="CD125">
            <v>4502.3500000000004</v>
          </cell>
          <cell r="CE125">
            <v>0</v>
          </cell>
          <cell r="CF125">
            <v>2788.38</v>
          </cell>
          <cell r="CG125">
            <v>0</v>
          </cell>
          <cell r="CH125">
            <v>0</v>
          </cell>
          <cell r="CI125">
            <v>0</v>
          </cell>
          <cell r="CJ125">
            <v>16749.71</v>
          </cell>
          <cell r="CK125">
            <v>2888.52</v>
          </cell>
          <cell r="CL125">
            <v>10928.64</v>
          </cell>
          <cell r="CM125">
            <v>12938.28</v>
          </cell>
          <cell r="CN125">
            <v>327.52</v>
          </cell>
          <cell r="CO125">
            <v>0</v>
          </cell>
          <cell r="CP125">
            <v>0</v>
          </cell>
          <cell r="CQ125">
            <v>0</v>
          </cell>
          <cell r="CR125">
            <v>0</v>
          </cell>
          <cell r="CS125">
            <v>0</v>
          </cell>
          <cell r="CT125">
            <v>0</v>
          </cell>
          <cell r="CU125">
            <v>0</v>
          </cell>
          <cell r="CV125">
            <v>0</v>
          </cell>
          <cell r="CW125">
            <v>0</v>
          </cell>
          <cell r="CX125">
            <v>0</v>
          </cell>
          <cell r="CY125">
            <v>0</v>
          </cell>
          <cell r="CZ125">
            <v>4804.3999999999996</v>
          </cell>
          <cell r="DA125">
            <v>0</v>
          </cell>
          <cell r="DB125">
            <v>0</v>
          </cell>
          <cell r="DC125">
            <v>0</v>
          </cell>
          <cell r="DD125">
            <v>0</v>
          </cell>
          <cell r="DE125">
            <v>0</v>
          </cell>
          <cell r="DF125">
            <v>0</v>
          </cell>
          <cell r="DG125">
            <v>19788.939999999999</v>
          </cell>
          <cell r="DH125">
            <v>0</v>
          </cell>
          <cell r="DI125">
            <v>0</v>
          </cell>
          <cell r="DJ125">
            <v>0</v>
          </cell>
          <cell r="DK125">
            <v>0</v>
          </cell>
          <cell r="DL125">
            <v>0</v>
          </cell>
          <cell r="DM125">
            <v>0</v>
          </cell>
          <cell r="DN125">
            <v>57046.82</v>
          </cell>
          <cell r="DO125">
            <v>368.19</v>
          </cell>
          <cell r="DP125">
            <v>0</v>
          </cell>
          <cell r="DQ125">
            <v>0</v>
          </cell>
          <cell r="DR125">
            <v>0</v>
          </cell>
          <cell r="DS125">
            <v>0</v>
          </cell>
          <cell r="DT125">
            <v>0</v>
          </cell>
          <cell r="DU125">
            <v>464</v>
          </cell>
          <cell r="DV125">
            <v>0</v>
          </cell>
          <cell r="DW125">
            <v>0</v>
          </cell>
          <cell r="DX125">
            <v>0</v>
          </cell>
          <cell r="DY125">
            <v>0</v>
          </cell>
          <cell r="DZ125">
            <v>220370.1</v>
          </cell>
          <cell r="EA125">
            <v>86187.01</v>
          </cell>
          <cell r="EB125">
            <v>3022.94</v>
          </cell>
          <cell r="EC125">
            <v>1444.99</v>
          </cell>
          <cell r="ED125">
            <v>0</v>
          </cell>
          <cell r="EE125">
            <v>3772.36</v>
          </cell>
          <cell r="EF125">
            <v>0</v>
          </cell>
          <cell r="EG125">
            <v>1522.44</v>
          </cell>
          <cell r="EH125">
            <v>300.02</v>
          </cell>
          <cell r="EI125">
            <v>16898</v>
          </cell>
          <cell r="EJ125">
            <v>68.64</v>
          </cell>
          <cell r="EK125">
            <v>0</v>
          </cell>
          <cell r="EL125">
            <v>524</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40336.879999999997</v>
          </cell>
          <cell r="FQ125">
            <v>5277.96</v>
          </cell>
          <cell r="FR125">
            <v>79542.92</v>
          </cell>
          <cell r="FS125">
            <v>0</v>
          </cell>
          <cell r="FT125">
            <v>0</v>
          </cell>
          <cell r="FU125">
            <v>0</v>
          </cell>
          <cell r="FV125">
            <v>0</v>
          </cell>
          <cell r="FW125">
            <v>15519.22</v>
          </cell>
          <cell r="FX125">
            <v>2632.05</v>
          </cell>
          <cell r="FY125">
            <v>21089.56</v>
          </cell>
          <cell r="FZ125">
            <v>108.99</v>
          </cell>
          <cell r="GA125">
            <v>29700</v>
          </cell>
          <cell r="GB125">
            <v>0</v>
          </cell>
          <cell r="GC125">
            <v>0</v>
          </cell>
          <cell r="GD125">
            <v>0</v>
          </cell>
          <cell r="GE125">
            <v>0</v>
          </cell>
          <cell r="GF125">
            <v>0</v>
          </cell>
          <cell r="GG125">
            <v>0</v>
          </cell>
          <cell r="GH125">
            <v>0</v>
          </cell>
          <cell r="GI125">
            <v>0</v>
          </cell>
          <cell r="GJ125">
            <v>0</v>
          </cell>
          <cell r="GK125">
            <v>184389.02</v>
          </cell>
          <cell r="GL125">
            <v>42207.45</v>
          </cell>
          <cell r="GM125">
            <v>42946.01</v>
          </cell>
          <cell r="GN125">
            <v>82388.58</v>
          </cell>
          <cell r="GO125">
            <v>63229.45</v>
          </cell>
          <cell r="GP125">
            <v>5348.25</v>
          </cell>
          <cell r="GQ125">
            <v>0</v>
          </cell>
          <cell r="GR125">
            <v>148200.56</v>
          </cell>
          <cell r="GS125">
            <v>24132.36</v>
          </cell>
          <cell r="GT125">
            <v>25081.75</v>
          </cell>
          <cell r="GU125">
            <v>68376.86</v>
          </cell>
          <cell r="GV125">
            <v>0</v>
          </cell>
          <cell r="GW125">
            <v>1230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775.87</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181250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3120692.01</v>
          </cell>
          <cell r="KF125">
            <v>814970.51</v>
          </cell>
          <cell r="KG125">
            <v>1133366</v>
          </cell>
          <cell r="KH125">
            <v>415733.77</v>
          </cell>
          <cell r="KI125">
            <v>101387.2</v>
          </cell>
          <cell r="KJ125">
            <v>16244.25</v>
          </cell>
          <cell r="KK125">
            <v>181250</v>
          </cell>
        </row>
        <row r="126">
          <cell r="A126">
            <v>123</v>
          </cell>
          <cell r="B126">
            <v>2673</v>
          </cell>
          <cell r="C126" t="str">
            <v>Nodaway Valley Comm School District</v>
          </cell>
          <cell r="D126">
            <v>3580388.31</v>
          </cell>
          <cell r="E126">
            <v>937989.1</v>
          </cell>
          <cell r="F126">
            <v>728532.39</v>
          </cell>
          <cell r="G126">
            <v>244197.78</v>
          </cell>
          <cell r="H126">
            <v>2282.1</v>
          </cell>
          <cell r="I126">
            <v>1267.5</v>
          </cell>
          <cell r="J126">
            <v>0</v>
          </cell>
          <cell r="K126">
            <v>0</v>
          </cell>
          <cell r="L126">
            <v>0</v>
          </cell>
          <cell r="M126">
            <v>32899.61</v>
          </cell>
          <cell r="N126">
            <v>0</v>
          </cell>
          <cell r="O126">
            <v>0</v>
          </cell>
          <cell r="P126">
            <v>0</v>
          </cell>
          <cell r="Q126">
            <v>0</v>
          </cell>
          <cell r="R126">
            <v>10931.78</v>
          </cell>
          <cell r="S126">
            <v>1802.52</v>
          </cell>
          <cell r="T126">
            <v>0</v>
          </cell>
          <cell r="U126">
            <v>302.79000000000002</v>
          </cell>
          <cell r="V126">
            <v>0</v>
          </cell>
          <cell r="W126">
            <v>0</v>
          </cell>
          <cell r="X126">
            <v>0</v>
          </cell>
          <cell r="Y126">
            <v>58800</v>
          </cell>
          <cell r="Z126">
            <v>10168.68</v>
          </cell>
          <cell r="AA126">
            <v>788.46</v>
          </cell>
          <cell r="AB126">
            <v>616.35</v>
          </cell>
          <cell r="AC126">
            <v>0</v>
          </cell>
          <cell r="AD126">
            <v>210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3917.5</v>
          </cell>
          <cell r="BP126">
            <v>669.5</v>
          </cell>
          <cell r="BQ126">
            <v>0</v>
          </cell>
          <cell r="BR126">
            <v>0</v>
          </cell>
          <cell r="BS126">
            <v>0</v>
          </cell>
          <cell r="BT126">
            <v>0</v>
          </cell>
          <cell r="BU126">
            <v>0</v>
          </cell>
          <cell r="BV126">
            <v>165828.57999999999</v>
          </cell>
          <cell r="BW126">
            <v>45400.73</v>
          </cell>
          <cell r="BX126">
            <v>6665.81</v>
          </cell>
          <cell r="BY126">
            <v>0</v>
          </cell>
          <cell r="BZ126">
            <v>0</v>
          </cell>
          <cell r="CA126">
            <v>236.02</v>
          </cell>
          <cell r="CB126">
            <v>0</v>
          </cell>
          <cell r="CC126">
            <v>13674.41</v>
          </cell>
          <cell r="CD126">
            <v>2360.19</v>
          </cell>
          <cell r="CE126">
            <v>0</v>
          </cell>
          <cell r="CF126">
            <v>3893.31</v>
          </cell>
          <cell r="CG126">
            <v>0</v>
          </cell>
          <cell r="CH126">
            <v>0</v>
          </cell>
          <cell r="CI126">
            <v>0</v>
          </cell>
          <cell r="CJ126">
            <v>0</v>
          </cell>
          <cell r="CK126">
            <v>0</v>
          </cell>
          <cell r="CL126">
            <v>8176.09</v>
          </cell>
          <cell r="CM126">
            <v>0</v>
          </cell>
          <cell r="CN126">
            <v>297.77999999999997</v>
          </cell>
          <cell r="CO126">
            <v>252.58</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27610.83</v>
          </cell>
          <cell r="DH126">
            <v>5103.72</v>
          </cell>
          <cell r="DI126">
            <v>0</v>
          </cell>
          <cell r="DJ126">
            <v>11930.62</v>
          </cell>
          <cell r="DK126">
            <v>0</v>
          </cell>
          <cell r="DL126">
            <v>231806.35</v>
          </cell>
          <cell r="DM126">
            <v>61111.8</v>
          </cell>
          <cell r="DN126">
            <v>4517.79</v>
          </cell>
          <cell r="DO126">
            <v>2464.12</v>
          </cell>
          <cell r="DP126">
            <v>159.99</v>
          </cell>
          <cell r="DQ126">
            <v>2694</v>
          </cell>
          <cell r="DR126">
            <v>0</v>
          </cell>
          <cell r="DS126">
            <v>0</v>
          </cell>
          <cell r="DT126">
            <v>0</v>
          </cell>
          <cell r="DU126">
            <v>664</v>
          </cell>
          <cell r="DV126">
            <v>0</v>
          </cell>
          <cell r="DW126">
            <v>0</v>
          </cell>
          <cell r="DX126">
            <v>0</v>
          </cell>
          <cell r="DY126">
            <v>0</v>
          </cell>
          <cell r="DZ126">
            <v>224360.52</v>
          </cell>
          <cell r="EA126">
            <v>79696.14</v>
          </cell>
          <cell r="EB126">
            <v>11248.11</v>
          </cell>
          <cell r="EC126">
            <v>5226.16</v>
          </cell>
          <cell r="ED126">
            <v>362.12</v>
          </cell>
          <cell r="EE126">
            <v>1761</v>
          </cell>
          <cell r="EF126">
            <v>0</v>
          </cell>
          <cell r="EG126">
            <v>92950</v>
          </cell>
          <cell r="EH126">
            <v>24233.84</v>
          </cell>
          <cell r="EI126">
            <v>1615.49</v>
          </cell>
          <cell r="EJ126">
            <v>375.77</v>
          </cell>
          <cell r="EK126">
            <v>0</v>
          </cell>
          <cell r="EL126">
            <v>934.03</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278.2</v>
          </cell>
          <cell r="FR126">
            <v>5679.25</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3580388.31</v>
          </cell>
          <cell r="GL126">
            <v>937989.1</v>
          </cell>
          <cell r="GM126">
            <v>630170.80000000005</v>
          </cell>
          <cell r="GN126">
            <v>244197.78</v>
          </cell>
          <cell r="GO126">
            <v>2282.1</v>
          </cell>
          <cell r="GP126">
            <v>1267.5</v>
          </cell>
          <cell r="GQ126">
            <v>0</v>
          </cell>
          <cell r="GR126">
            <v>191825.09</v>
          </cell>
          <cell r="GS126">
            <v>33951.42</v>
          </cell>
          <cell r="GT126">
            <v>14534.87</v>
          </cell>
          <cell r="GU126">
            <v>62717.7</v>
          </cell>
          <cell r="GV126">
            <v>0</v>
          </cell>
          <cell r="GW126">
            <v>1310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288309</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4802075.75</v>
          </cell>
          <cell r="KF126">
            <v>1281602.97</v>
          </cell>
          <cell r="KG126">
            <v>928484.4</v>
          </cell>
          <cell r="KH126">
            <v>485442.69</v>
          </cell>
          <cell r="KI126">
            <v>3930.4</v>
          </cell>
          <cell r="KJ126">
            <v>21320.75</v>
          </cell>
          <cell r="KK126">
            <v>288309</v>
          </cell>
        </row>
        <row r="127">
          <cell r="A127">
            <v>124</v>
          </cell>
          <cell r="B127">
            <v>2682</v>
          </cell>
          <cell r="C127" t="str">
            <v>GMG Comm School District</v>
          </cell>
          <cell r="D127">
            <v>2409113.63</v>
          </cell>
          <cell r="E127">
            <v>831821.47</v>
          </cell>
          <cell r="F127">
            <v>461307.87</v>
          </cell>
          <cell r="G127">
            <v>220966.8</v>
          </cell>
          <cell r="H127">
            <v>12695.13</v>
          </cell>
          <cell r="I127">
            <v>549.37</v>
          </cell>
          <cell r="J127">
            <v>0</v>
          </cell>
          <cell r="K127">
            <v>0</v>
          </cell>
          <cell r="L127">
            <v>0</v>
          </cell>
          <cell r="M127">
            <v>22500</v>
          </cell>
          <cell r="N127">
            <v>0</v>
          </cell>
          <cell r="O127">
            <v>0</v>
          </cell>
          <cell r="P127">
            <v>0</v>
          </cell>
          <cell r="Q127">
            <v>0</v>
          </cell>
          <cell r="R127">
            <v>33876.620000000003</v>
          </cell>
          <cell r="S127">
            <v>10579.57</v>
          </cell>
          <cell r="T127">
            <v>30889.58</v>
          </cell>
          <cell r="U127">
            <v>0</v>
          </cell>
          <cell r="V127">
            <v>0</v>
          </cell>
          <cell r="W127">
            <v>0</v>
          </cell>
          <cell r="X127">
            <v>0</v>
          </cell>
          <cell r="Y127">
            <v>40896</v>
          </cell>
          <cell r="Z127">
            <v>14405.72</v>
          </cell>
          <cell r="AA127">
            <v>1196.99</v>
          </cell>
          <cell r="AB127">
            <v>1063.74</v>
          </cell>
          <cell r="AC127">
            <v>0</v>
          </cell>
          <cell r="AD127">
            <v>242</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10500</v>
          </cell>
          <cell r="BW127">
            <v>1794.42</v>
          </cell>
          <cell r="BX127">
            <v>2878.73</v>
          </cell>
          <cell r="BY127">
            <v>0</v>
          </cell>
          <cell r="BZ127">
            <v>0</v>
          </cell>
          <cell r="CA127">
            <v>0</v>
          </cell>
          <cell r="CB127">
            <v>0</v>
          </cell>
          <cell r="CC127">
            <v>20156.509999999998</v>
          </cell>
          <cell r="CD127">
            <v>3523.86</v>
          </cell>
          <cell r="CE127">
            <v>0</v>
          </cell>
          <cell r="CF127">
            <v>1947.19</v>
          </cell>
          <cell r="CG127">
            <v>0</v>
          </cell>
          <cell r="CH127">
            <v>0</v>
          </cell>
          <cell r="CI127">
            <v>0</v>
          </cell>
          <cell r="CJ127">
            <v>25006.6</v>
          </cell>
          <cell r="CK127">
            <v>8049.4</v>
          </cell>
          <cell r="CL127">
            <v>1784.21</v>
          </cell>
          <cell r="CM127">
            <v>0</v>
          </cell>
          <cell r="CN127">
            <v>0</v>
          </cell>
          <cell r="CO127">
            <v>0</v>
          </cell>
          <cell r="CP127">
            <v>0</v>
          </cell>
          <cell r="CQ127">
            <v>0</v>
          </cell>
          <cell r="CR127">
            <v>0</v>
          </cell>
          <cell r="CS127">
            <v>0</v>
          </cell>
          <cell r="CT127">
            <v>0</v>
          </cell>
          <cell r="CU127">
            <v>0</v>
          </cell>
          <cell r="CV127">
            <v>0</v>
          </cell>
          <cell r="CW127">
            <v>0</v>
          </cell>
          <cell r="CX127">
            <v>10224.99</v>
          </cell>
          <cell r="CY127">
            <v>1764.65</v>
          </cell>
          <cell r="CZ127">
            <v>0</v>
          </cell>
          <cell r="DA127">
            <v>285.67</v>
          </cell>
          <cell r="DB127">
            <v>0</v>
          </cell>
          <cell r="DC127">
            <v>0</v>
          </cell>
          <cell r="DD127">
            <v>0</v>
          </cell>
          <cell r="DE127">
            <v>0</v>
          </cell>
          <cell r="DF127">
            <v>0</v>
          </cell>
          <cell r="DG127">
            <v>14321.7</v>
          </cell>
          <cell r="DH127">
            <v>3677.38</v>
          </cell>
          <cell r="DI127">
            <v>0</v>
          </cell>
          <cell r="DJ127">
            <v>3320.5</v>
          </cell>
          <cell r="DK127">
            <v>0</v>
          </cell>
          <cell r="DL127">
            <v>112915</v>
          </cell>
          <cell r="DM127">
            <v>45404.02</v>
          </cell>
          <cell r="DN127">
            <v>23005.19</v>
          </cell>
          <cell r="DO127">
            <v>686.77</v>
          </cell>
          <cell r="DP127">
            <v>0</v>
          </cell>
          <cell r="DQ127">
            <v>2862</v>
          </cell>
          <cell r="DR127">
            <v>0</v>
          </cell>
          <cell r="DS127">
            <v>0</v>
          </cell>
          <cell r="DT127">
            <v>0</v>
          </cell>
          <cell r="DU127">
            <v>931.1</v>
          </cell>
          <cell r="DV127">
            <v>0</v>
          </cell>
          <cell r="DW127">
            <v>0</v>
          </cell>
          <cell r="DX127">
            <v>0</v>
          </cell>
          <cell r="DY127">
            <v>0</v>
          </cell>
          <cell r="DZ127">
            <v>232837.28</v>
          </cell>
          <cell r="EA127">
            <v>81771.929999999993</v>
          </cell>
          <cell r="EB127">
            <v>4434.8100000000004</v>
          </cell>
          <cell r="EC127">
            <v>916.33</v>
          </cell>
          <cell r="ED127">
            <v>1419.4</v>
          </cell>
          <cell r="EE127">
            <v>4114</v>
          </cell>
          <cell r="EF127">
            <v>0</v>
          </cell>
          <cell r="EG127">
            <v>65188.7</v>
          </cell>
          <cell r="EH127">
            <v>31813.31</v>
          </cell>
          <cell r="EI127">
            <v>13393.49</v>
          </cell>
          <cell r="EJ127">
            <v>2024.94</v>
          </cell>
          <cell r="EK127">
            <v>3302.95</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4041.08</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32571.09</v>
          </cell>
          <cell r="GL127">
            <v>13544.91</v>
          </cell>
          <cell r="GM127">
            <v>10396.290000000001</v>
          </cell>
          <cell r="GN127">
            <v>0</v>
          </cell>
          <cell r="GO127">
            <v>0</v>
          </cell>
          <cell r="GP127">
            <v>0</v>
          </cell>
          <cell r="GQ127">
            <v>0</v>
          </cell>
          <cell r="GR127">
            <v>125253.37</v>
          </cell>
          <cell r="GS127">
            <v>28730.560000000001</v>
          </cell>
          <cell r="GT127">
            <v>49687.3</v>
          </cell>
          <cell r="GU127">
            <v>52951.43</v>
          </cell>
          <cell r="GV127">
            <v>99741</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131666</v>
          </cell>
          <cell r="IV127">
            <v>0</v>
          </cell>
          <cell r="IW127">
            <v>0</v>
          </cell>
          <cell r="IX127">
            <v>0</v>
          </cell>
          <cell r="IY127">
            <v>0</v>
          </cell>
          <cell r="IZ127">
            <v>0</v>
          </cell>
          <cell r="JA127">
            <v>0</v>
          </cell>
          <cell r="JB127">
            <v>15745</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3254037.85</v>
          </cell>
          <cell r="KF127">
            <v>1116609.3400000001</v>
          </cell>
          <cell r="KG127">
            <v>704784.51</v>
          </cell>
          <cell r="KH127">
            <v>523829.17</v>
          </cell>
          <cell r="KI127">
            <v>273111.44</v>
          </cell>
          <cell r="KJ127">
            <v>11087.87</v>
          </cell>
          <cell r="KK127">
            <v>147411</v>
          </cell>
        </row>
        <row r="128">
          <cell r="A128">
            <v>125</v>
          </cell>
          <cell r="B128">
            <v>2709</v>
          </cell>
          <cell r="C128" t="str">
            <v>Grinnell-Newburg Comm School District</v>
          </cell>
          <cell r="D128">
            <v>8135215.4900000002</v>
          </cell>
          <cell r="E128">
            <v>3225853.56</v>
          </cell>
          <cell r="F128">
            <v>1293254.05</v>
          </cell>
          <cell r="G128">
            <v>434132.94</v>
          </cell>
          <cell r="H128">
            <v>41054.61</v>
          </cell>
          <cell r="I128">
            <v>1287.8900000000001</v>
          </cell>
          <cell r="J128">
            <v>0</v>
          </cell>
          <cell r="K128">
            <v>0</v>
          </cell>
          <cell r="L128">
            <v>0</v>
          </cell>
          <cell r="M128">
            <v>0</v>
          </cell>
          <cell r="N128">
            <v>0</v>
          </cell>
          <cell r="O128">
            <v>0</v>
          </cell>
          <cell r="P128">
            <v>0</v>
          </cell>
          <cell r="Q128">
            <v>0</v>
          </cell>
          <cell r="R128">
            <v>315934.01</v>
          </cell>
          <cell r="S128">
            <v>119317.47</v>
          </cell>
          <cell r="T128">
            <v>12969.2</v>
          </cell>
          <cell r="U128">
            <v>26962.97</v>
          </cell>
          <cell r="V128">
            <v>0</v>
          </cell>
          <cell r="W128">
            <v>0</v>
          </cell>
          <cell r="X128">
            <v>0</v>
          </cell>
          <cell r="Y128">
            <v>118259.29</v>
          </cell>
          <cell r="Z128">
            <v>45600.78</v>
          </cell>
          <cell r="AA128">
            <v>1481.22</v>
          </cell>
          <cell r="AB128">
            <v>4989.6499999999996</v>
          </cell>
          <cell r="AC128">
            <v>1090.6400000000001</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810978.59</v>
          </cell>
          <cell r="BW128">
            <v>257334.72</v>
          </cell>
          <cell r="BX128">
            <v>31873.5</v>
          </cell>
          <cell r="BY128">
            <v>6649.13</v>
          </cell>
          <cell r="BZ128">
            <v>0</v>
          </cell>
          <cell r="CA128">
            <v>0</v>
          </cell>
          <cell r="CB128">
            <v>0</v>
          </cell>
          <cell r="CC128">
            <v>202920.65</v>
          </cell>
          <cell r="CD128">
            <v>74716.009999999995</v>
          </cell>
          <cell r="CE128">
            <v>0</v>
          </cell>
          <cell r="CF128">
            <v>31193.64</v>
          </cell>
          <cell r="CG128">
            <v>0</v>
          </cell>
          <cell r="CH128">
            <v>0</v>
          </cell>
          <cell r="CI128">
            <v>0</v>
          </cell>
          <cell r="CJ128">
            <v>0</v>
          </cell>
          <cell r="CK128">
            <v>0</v>
          </cell>
          <cell r="CL128">
            <v>37156.76</v>
          </cell>
          <cell r="CM128">
            <v>0</v>
          </cell>
          <cell r="CN128">
            <v>0</v>
          </cell>
          <cell r="CO128">
            <v>0</v>
          </cell>
          <cell r="CP128">
            <v>0</v>
          </cell>
          <cell r="CQ128">
            <v>0</v>
          </cell>
          <cell r="CR128">
            <v>0</v>
          </cell>
          <cell r="CS128">
            <v>9941.5499999999993</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55152.34</v>
          </cell>
          <cell r="DH128">
            <v>363.04</v>
          </cell>
          <cell r="DI128">
            <v>0</v>
          </cell>
          <cell r="DJ128">
            <v>9471.35</v>
          </cell>
          <cell r="DK128">
            <v>0</v>
          </cell>
          <cell r="DL128">
            <v>205535.68</v>
          </cell>
          <cell r="DM128">
            <v>57205.66</v>
          </cell>
          <cell r="DN128">
            <v>27690.18</v>
          </cell>
          <cell r="DO128">
            <v>8726.77</v>
          </cell>
          <cell r="DP128">
            <v>398.02</v>
          </cell>
          <cell r="DQ128">
            <v>9722.9599999999991</v>
          </cell>
          <cell r="DR128">
            <v>0</v>
          </cell>
          <cell r="DS128">
            <v>0</v>
          </cell>
          <cell r="DT128">
            <v>0</v>
          </cell>
          <cell r="DU128">
            <v>1578.1</v>
          </cell>
          <cell r="DV128">
            <v>0</v>
          </cell>
          <cell r="DW128">
            <v>0</v>
          </cell>
          <cell r="DX128">
            <v>0</v>
          </cell>
          <cell r="DY128">
            <v>0</v>
          </cell>
          <cell r="DZ128">
            <v>1069505.2</v>
          </cell>
          <cell r="EA128">
            <v>347390.68</v>
          </cell>
          <cell r="EB128">
            <v>6440.73</v>
          </cell>
          <cell r="EC128">
            <v>9807.81</v>
          </cell>
          <cell r="ED128">
            <v>0</v>
          </cell>
          <cell r="EE128">
            <v>6884.8</v>
          </cell>
          <cell r="EF128">
            <v>0</v>
          </cell>
          <cell r="EG128">
            <v>399499.08</v>
          </cell>
          <cell r="EH128">
            <v>134511.69</v>
          </cell>
          <cell r="EI128">
            <v>33748.71</v>
          </cell>
          <cell r="EJ128">
            <v>3794.14</v>
          </cell>
          <cell r="EK128">
            <v>0</v>
          </cell>
          <cell r="EL128">
            <v>3682.35</v>
          </cell>
          <cell r="EM128">
            <v>0</v>
          </cell>
          <cell r="EN128">
            <v>0</v>
          </cell>
          <cell r="EO128">
            <v>0</v>
          </cell>
          <cell r="EP128">
            <v>0</v>
          </cell>
          <cell r="EQ128">
            <v>0</v>
          </cell>
          <cell r="ER128">
            <v>0</v>
          </cell>
          <cell r="ES128">
            <v>0</v>
          </cell>
          <cell r="ET128">
            <v>0</v>
          </cell>
          <cell r="EU128">
            <v>0</v>
          </cell>
          <cell r="EV128">
            <v>0</v>
          </cell>
          <cell r="EW128">
            <v>662.57</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230.02</v>
          </cell>
          <cell r="FL128">
            <v>0</v>
          </cell>
          <cell r="FM128">
            <v>0</v>
          </cell>
          <cell r="FN128">
            <v>0</v>
          </cell>
          <cell r="FO128">
            <v>0</v>
          </cell>
          <cell r="FP128">
            <v>0</v>
          </cell>
          <cell r="FQ128">
            <v>0</v>
          </cell>
          <cell r="FR128">
            <v>0</v>
          </cell>
          <cell r="FS128">
            <v>0</v>
          </cell>
          <cell r="FT128">
            <v>0</v>
          </cell>
          <cell r="FU128">
            <v>0</v>
          </cell>
          <cell r="FV128">
            <v>0</v>
          </cell>
          <cell r="FW128">
            <v>162424</v>
          </cell>
          <cell r="FX128">
            <v>48464.99</v>
          </cell>
          <cell r="FY128">
            <v>23509.5</v>
          </cell>
          <cell r="FZ128">
            <v>28559.3</v>
          </cell>
          <cell r="GA128">
            <v>14593.5</v>
          </cell>
          <cell r="GB128">
            <v>310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452203.05</v>
          </cell>
          <cell r="GS128">
            <v>98247.74</v>
          </cell>
          <cell r="GT128">
            <v>11094.86</v>
          </cell>
          <cell r="GU128">
            <v>157681.57999999999</v>
          </cell>
          <cell r="GV128">
            <v>1137.8599999999999</v>
          </cell>
          <cell r="GW128">
            <v>2584.98</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782565</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12569658.35</v>
          </cell>
          <cell r="KF128">
            <v>4684645.29</v>
          </cell>
          <cell r="KG128">
            <v>1719134.03</v>
          </cell>
          <cell r="KH128">
            <v>1238598</v>
          </cell>
          <cell r="KI128">
            <v>88263.49</v>
          </cell>
          <cell r="KJ128">
            <v>41523.83</v>
          </cell>
          <cell r="KK128">
            <v>782565</v>
          </cell>
        </row>
        <row r="129">
          <cell r="A129">
            <v>126</v>
          </cell>
          <cell r="B129">
            <v>2718</v>
          </cell>
          <cell r="C129" t="str">
            <v>Griswold Comm School District</v>
          </cell>
          <cell r="D129">
            <v>2650945.08</v>
          </cell>
          <cell r="E129">
            <v>726730.36</v>
          </cell>
          <cell r="F129">
            <v>808633.12</v>
          </cell>
          <cell r="G129">
            <v>102521.13</v>
          </cell>
          <cell r="H129">
            <v>102119.06</v>
          </cell>
          <cell r="I129">
            <v>8285.89</v>
          </cell>
          <cell r="J129">
            <v>0</v>
          </cell>
          <cell r="K129">
            <v>0</v>
          </cell>
          <cell r="L129">
            <v>0</v>
          </cell>
          <cell r="M129">
            <v>0</v>
          </cell>
          <cell r="N129">
            <v>0</v>
          </cell>
          <cell r="O129">
            <v>0</v>
          </cell>
          <cell r="P129">
            <v>0</v>
          </cell>
          <cell r="Q129">
            <v>0</v>
          </cell>
          <cell r="R129">
            <v>50073.79</v>
          </cell>
          <cell r="S129">
            <v>10232.379999999999</v>
          </cell>
          <cell r="T129">
            <v>20977.119999999999</v>
          </cell>
          <cell r="U129">
            <v>40</v>
          </cell>
          <cell r="V129">
            <v>675</v>
          </cell>
          <cell r="W129">
            <v>695.25</v>
          </cell>
          <cell r="X129">
            <v>0</v>
          </cell>
          <cell r="Y129">
            <v>32680.19</v>
          </cell>
          <cell r="Z129">
            <v>12285.83</v>
          </cell>
          <cell r="AA129">
            <v>65.069999999999993</v>
          </cell>
          <cell r="AB129">
            <v>2011.27</v>
          </cell>
          <cell r="AC129">
            <v>3309.8</v>
          </cell>
          <cell r="AD129">
            <v>638.5</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122225.07</v>
          </cell>
          <cell r="BW129">
            <v>35171.97</v>
          </cell>
          <cell r="BX129">
            <v>18982.45</v>
          </cell>
          <cell r="BY129">
            <v>123.14</v>
          </cell>
          <cell r="BZ129">
            <v>0</v>
          </cell>
          <cell r="CA129">
            <v>0</v>
          </cell>
          <cell r="CB129">
            <v>0</v>
          </cell>
          <cell r="CC129">
            <v>7606.16</v>
          </cell>
          <cell r="CD129">
            <v>1329.67</v>
          </cell>
          <cell r="CE129">
            <v>0</v>
          </cell>
          <cell r="CF129">
            <v>4264.09</v>
          </cell>
          <cell r="CG129">
            <v>0</v>
          </cell>
          <cell r="CH129">
            <v>0</v>
          </cell>
          <cell r="CI129">
            <v>0</v>
          </cell>
          <cell r="CJ129">
            <v>49086</v>
          </cell>
          <cell r="CK129">
            <v>16216.98</v>
          </cell>
          <cell r="CL129">
            <v>8289.67</v>
          </cell>
          <cell r="CM129">
            <v>43754.12</v>
          </cell>
          <cell r="CN129">
            <v>100804.4</v>
          </cell>
          <cell r="CO129">
            <v>895</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18014.419999999998</v>
          </cell>
          <cell r="DH129">
            <v>4793.9399999999996</v>
          </cell>
          <cell r="DI129">
            <v>0</v>
          </cell>
          <cell r="DJ129">
            <v>4832.78</v>
          </cell>
          <cell r="DK129">
            <v>0</v>
          </cell>
          <cell r="DL129">
            <v>17324.900000000001</v>
          </cell>
          <cell r="DM129">
            <v>5461.11</v>
          </cell>
          <cell r="DN129">
            <v>117575.67</v>
          </cell>
          <cell r="DO129">
            <v>5.8</v>
          </cell>
          <cell r="DP129">
            <v>0</v>
          </cell>
          <cell r="DQ129">
            <v>102</v>
          </cell>
          <cell r="DR129">
            <v>0</v>
          </cell>
          <cell r="DS129">
            <v>0</v>
          </cell>
          <cell r="DT129">
            <v>0</v>
          </cell>
          <cell r="DU129">
            <v>481</v>
          </cell>
          <cell r="DV129">
            <v>0</v>
          </cell>
          <cell r="DW129">
            <v>0</v>
          </cell>
          <cell r="DX129">
            <v>0</v>
          </cell>
          <cell r="DY129">
            <v>0</v>
          </cell>
          <cell r="DZ129">
            <v>227455.61</v>
          </cell>
          <cell r="EA129">
            <v>89228.07</v>
          </cell>
          <cell r="EB129">
            <v>0</v>
          </cell>
          <cell r="EC129">
            <v>2221.11</v>
          </cell>
          <cell r="ED129">
            <v>16.989999999999998</v>
          </cell>
          <cell r="EE129">
            <v>3634.86</v>
          </cell>
          <cell r="EF129">
            <v>0</v>
          </cell>
          <cell r="EG129">
            <v>17319.830000000002</v>
          </cell>
          <cell r="EH129">
            <v>5459.52</v>
          </cell>
          <cell r="EI129">
            <v>58941.42</v>
          </cell>
          <cell r="EJ129">
            <v>1059.96</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965</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162144.66</v>
          </cell>
          <cell r="GL129">
            <v>37893.54</v>
          </cell>
          <cell r="GM129">
            <v>13607.41</v>
          </cell>
          <cell r="GN129">
            <v>4649.68</v>
          </cell>
          <cell r="GO129">
            <v>0</v>
          </cell>
          <cell r="GP129">
            <v>2937.38</v>
          </cell>
          <cell r="GQ129">
            <v>0</v>
          </cell>
          <cell r="GR129">
            <v>205939.19</v>
          </cell>
          <cell r="GS129">
            <v>43169.03</v>
          </cell>
          <cell r="GT129">
            <v>35558.879999999997</v>
          </cell>
          <cell r="GU129">
            <v>60756.07</v>
          </cell>
          <cell r="GV129">
            <v>685.6</v>
          </cell>
          <cell r="GW129">
            <v>2291.5</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227193</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3514232.7</v>
          </cell>
          <cell r="KF129">
            <v>997379.08</v>
          </cell>
          <cell r="KG129">
            <v>1157160.33</v>
          </cell>
          <cell r="KH129">
            <v>389047.1</v>
          </cell>
          <cell r="KI129">
            <v>209368.74</v>
          </cell>
          <cell r="KJ129">
            <v>21583.78</v>
          </cell>
          <cell r="KK129">
            <v>227193</v>
          </cell>
        </row>
        <row r="130">
          <cell r="A130">
            <v>127</v>
          </cell>
          <cell r="B130">
            <v>2727</v>
          </cell>
          <cell r="C130" t="str">
            <v>Grundy Center Comm School District</v>
          </cell>
          <cell r="D130">
            <v>3982299.9</v>
          </cell>
          <cell r="E130">
            <v>1311812.0900000001</v>
          </cell>
          <cell r="F130">
            <v>689563.49</v>
          </cell>
          <cell r="G130">
            <v>203883.86</v>
          </cell>
          <cell r="H130">
            <v>0</v>
          </cell>
          <cell r="I130">
            <v>3020.65</v>
          </cell>
          <cell r="J130">
            <v>0</v>
          </cell>
          <cell r="K130">
            <v>0</v>
          </cell>
          <cell r="L130">
            <v>0</v>
          </cell>
          <cell r="M130">
            <v>0</v>
          </cell>
          <cell r="N130">
            <v>0</v>
          </cell>
          <cell r="O130">
            <v>0</v>
          </cell>
          <cell r="P130">
            <v>0</v>
          </cell>
          <cell r="Q130">
            <v>0</v>
          </cell>
          <cell r="R130">
            <v>98558</v>
          </cell>
          <cell r="S130">
            <v>30497.59</v>
          </cell>
          <cell r="T130">
            <v>219.42</v>
          </cell>
          <cell r="U130">
            <v>40</v>
          </cell>
          <cell r="V130">
            <v>0</v>
          </cell>
          <cell r="W130">
            <v>0</v>
          </cell>
          <cell r="X130">
            <v>0</v>
          </cell>
          <cell r="Y130">
            <v>40422</v>
          </cell>
          <cell r="Z130">
            <v>16348.29</v>
          </cell>
          <cell r="AA130">
            <v>4879</v>
          </cell>
          <cell r="AB130">
            <v>436.81</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68770.3</v>
          </cell>
          <cell r="BP130">
            <v>33436.660000000003</v>
          </cell>
          <cell r="BQ130">
            <v>0</v>
          </cell>
          <cell r="BR130">
            <v>0</v>
          </cell>
          <cell r="BS130">
            <v>0</v>
          </cell>
          <cell r="BT130">
            <v>0</v>
          </cell>
          <cell r="BU130">
            <v>0</v>
          </cell>
          <cell r="BV130">
            <v>80313.83</v>
          </cell>
          <cell r="BW130">
            <v>13722.42</v>
          </cell>
          <cell r="BX130">
            <v>3045</v>
          </cell>
          <cell r="BY130">
            <v>0</v>
          </cell>
          <cell r="BZ130">
            <v>0</v>
          </cell>
          <cell r="CA130">
            <v>0</v>
          </cell>
          <cell r="CB130">
            <v>0</v>
          </cell>
          <cell r="CC130">
            <v>36609.910000000003</v>
          </cell>
          <cell r="CD130">
            <v>14287.22</v>
          </cell>
          <cell r="CE130">
            <v>28131.85</v>
          </cell>
          <cell r="CF130">
            <v>10518.49</v>
          </cell>
          <cell r="CG130">
            <v>0</v>
          </cell>
          <cell r="CH130">
            <v>0</v>
          </cell>
          <cell r="CI130">
            <v>0</v>
          </cell>
          <cell r="CJ130">
            <v>143636.64000000001</v>
          </cell>
          <cell r="CK130">
            <v>57504.21</v>
          </cell>
          <cell r="CL130">
            <v>7504.01</v>
          </cell>
          <cell r="CM130">
            <v>66973.89</v>
          </cell>
          <cell r="CN130">
            <v>1495</v>
          </cell>
          <cell r="CO130">
            <v>0</v>
          </cell>
          <cell r="CP130">
            <v>0</v>
          </cell>
          <cell r="CQ130">
            <v>0</v>
          </cell>
          <cell r="CR130">
            <v>0</v>
          </cell>
          <cell r="CS130">
            <v>15481.81</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30525.33</v>
          </cell>
          <cell r="DH130">
            <v>116.91</v>
          </cell>
          <cell r="DI130">
            <v>0</v>
          </cell>
          <cell r="DJ130">
            <v>8345</v>
          </cell>
          <cell r="DK130">
            <v>0</v>
          </cell>
          <cell r="DL130">
            <v>187112.11</v>
          </cell>
          <cell r="DM130">
            <v>66229.31</v>
          </cell>
          <cell r="DN130">
            <v>11592.26</v>
          </cell>
          <cell r="DO130">
            <v>3255.67</v>
          </cell>
          <cell r="DP130">
            <v>0</v>
          </cell>
          <cell r="DQ130">
            <v>10357.69</v>
          </cell>
          <cell r="DR130">
            <v>0</v>
          </cell>
          <cell r="DS130">
            <v>0</v>
          </cell>
          <cell r="DT130">
            <v>0</v>
          </cell>
          <cell r="DU130">
            <v>3127.4</v>
          </cell>
          <cell r="DV130">
            <v>0</v>
          </cell>
          <cell r="DW130">
            <v>0</v>
          </cell>
          <cell r="DX130">
            <v>0</v>
          </cell>
          <cell r="DY130">
            <v>0</v>
          </cell>
          <cell r="DZ130">
            <v>389484.11</v>
          </cell>
          <cell r="EA130">
            <v>160976.70000000001</v>
          </cell>
          <cell r="EB130">
            <v>10792.02</v>
          </cell>
          <cell r="EC130">
            <v>11378.45</v>
          </cell>
          <cell r="ED130">
            <v>0</v>
          </cell>
          <cell r="EE130">
            <v>3257.74</v>
          </cell>
          <cell r="EF130">
            <v>0</v>
          </cell>
          <cell r="EG130">
            <v>0</v>
          </cell>
          <cell r="EH130">
            <v>0</v>
          </cell>
          <cell r="EI130">
            <v>98848.88</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193305.85</v>
          </cell>
          <cell r="GS130">
            <v>53962.5</v>
          </cell>
          <cell r="GT130">
            <v>44869.37</v>
          </cell>
          <cell r="GU130">
            <v>58156.21</v>
          </cell>
          <cell r="GV130">
            <v>276.75</v>
          </cell>
          <cell r="GW130">
            <v>1189</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323385</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5401561.2199999997</v>
          </cell>
          <cell r="KF130">
            <v>1822526.52</v>
          </cell>
          <cell r="KG130">
            <v>1049354.76</v>
          </cell>
          <cell r="KH130">
            <v>596684.76</v>
          </cell>
          <cell r="KI130">
            <v>7041.78</v>
          </cell>
          <cell r="KJ130">
            <v>27417.58</v>
          </cell>
          <cell r="KK130">
            <v>323385</v>
          </cell>
        </row>
        <row r="131">
          <cell r="A131">
            <v>128</v>
          </cell>
          <cell r="B131">
            <v>2754</v>
          </cell>
          <cell r="C131" t="str">
            <v>Guthrie Center Comm School District</v>
          </cell>
          <cell r="D131">
            <v>2662646.36</v>
          </cell>
          <cell r="E131">
            <v>706660.4</v>
          </cell>
          <cell r="F131">
            <v>957145.57</v>
          </cell>
          <cell r="G131">
            <v>197053.75</v>
          </cell>
          <cell r="H131">
            <v>59174.7</v>
          </cell>
          <cell r="I131">
            <v>3719.73</v>
          </cell>
          <cell r="J131">
            <v>0</v>
          </cell>
          <cell r="K131">
            <v>0</v>
          </cell>
          <cell r="L131">
            <v>0</v>
          </cell>
          <cell r="M131">
            <v>0</v>
          </cell>
          <cell r="N131">
            <v>0</v>
          </cell>
          <cell r="O131">
            <v>0</v>
          </cell>
          <cell r="P131">
            <v>0</v>
          </cell>
          <cell r="Q131">
            <v>0</v>
          </cell>
          <cell r="R131">
            <v>97890.07</v>
          </cell>
          <cell r="S131">
            <v>16217.99</v>
          </cell>
          <cell r="T131">
            <v>0</v>
          </cell>
          <cell r="U131">
            <v>20.16</v>
          </cell>
          <cell r="V131">
            <v>0</v>
          </cell>
          <cell r="W131">
            <v>0</v>
          </cell>
          <cell r="X131">
            <v>0</v>
          </cell>
          <cell r="Y131">
            <v>44080.31</v>
          </cell>
          <cell r="Z131">
            <v>7533.33</v>
          </cell>
          <cell r="AA131">
            <v>0</v>
          </cell>
          <cell r="AB131">
            <v>984.92</v>
          </cell>
          <cell r="AC131">
            <v>325</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215927.94</v>
          </cell>
          <cell r="BW131">
            <v>72197.2</v>
          </cell>
          <cell r="BX131">
            <v>12149.24</v>
          </cell>
          <cell r="BY131">
            <v>1846.51</v>
          </cell>
          <cell r="BZ131">
            <v>2199</v>
          </cell>
          <cell r="CA131">
            <v>0</v>
          </cell>
          <cell r="CB131">
            <v>0</v>
          </cell>
          <cell r="CC131">
            <v>68626.039999999994</v>
          </cell>
          <cell r="CD131">
            <v>11525.34</v>
          </cell>
          <cell r="CE131">
            <v>0</v>
          </cell>
          <cell r="CF131">
            <v>409.86</v>
          </cell>
          <cell r="CG131">
            <v>0</v>
          </cell>
          <cell r="CH131">
            <v>0</v>
          </cell>
          <cell r="CI131">
            <v>0</v>
          </cell>
          <cell r="CJ131">
            <v>64167.18</v>
          </cell>
          <cell r="CK131">
            <v>10997.38</v>
          </cell>
          <cell r="CL131">
            <v>5071.3599999999997</v>
          </cell>
          <cell r="CM131">
            <v>12010.23</v>
          </cell>
          <cell r="CN131">
            <v>2126.9499999999998</v>
          </cell>
          <cell r="CO131">
            <v>0</v>
          </cell>
          <cell r="CP131">
            <v>0</v>
          </cell>
          <cell r="CQ131">
            <v>0</v>
          </cell>
          <cell r="CR131">
            <v>0</v>
          </cell>
          <cell r="CS131">
            <v>3773.29</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21788.31</v>
          </cell>
          <cell r="DH131">
            <v>479.28</v>
          </cell>
          <cell r="DI131">
            <v>0</v>
          </cell>
          <cell r="DJ131">
            <v>5435.8</v>
          </cell>
          <cell r="DK131">
            <v>0</v>
          </cell>
          <cell r="DL131">
            <v>185082.19</v>
          </cell>
          <cell r="DM131">
            <v>52910.93</v>
          </cell>
          <cell r="DN131">
            <v>1625.66</v>
          </cell>
          <cell r="DO131">
            <v>475.33</v>
          </cell>
          <cell r="DP131">
            <v>3873.29</v>
          </cell>
          <cell r="DQ131">
            <v>1480.9</v>
          </cell>
          <cell r="DR131">
            <v>0</v>
          </cell>
          <cell r="DS131">
            <v>0</v>
          </cell>
          <cell r="DT131">
            <v>0</v>
          </cell>
          <cell r="DU131">
            <v>398</v>
          </cell>
          <cell r="DV131">
            <v>0</v>
          </cell>
          <cell r="DW131">
            <v>0</v>
          </cell>
          <cell r="DX131">
            <v>0</v>
          </cell>
          <cell r="DY131">
            <v>0</v>
          </cell>
          <cell r="DZ131">
            <v>229434.4</v>
          </cell>
          <cell r="EA131">
            <v>71867.41</v>
          </cell>
          <cell r="EB131">
            <v>8226.16</v>
          </cell>
          <cell r="EC131">
            <v>3069.54</v>
          </cell>
          <cell r="ED131">
            <v>4398</v>
          </cell>
          <cell r="EE131">
            <v>768</v>
          </cell>
          <cell r="EF131">
            <v>0</v>
          </cell>
          <cell r="EG131">
            <v>52952.160000000003</v>
          </cell>
          <cell r="EH131">
            <v>16698.82</v>
          </cell>
          <cell r="EI131">
            <v>3372.54</v>
          </cell>
          <cell r="EJ131">
            <v>604.12</v>
          </cell>
          <cell r="EK131">
            <v>1674.29</v>
          </cell>
          <cell r="EL131">
            <v>2048.6</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3725.66</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7468.8</v>
          </cell>
          <cell r="FZ131">
            <v>0</v>
          </cell>
          <cell r="GA131">
            <v>0</v>
          </cell>
          <cell r="GB131">
            <v>0</v>
          </cell>
          <cell r="GC131">
            <v>0</v>
          </cell>
          <cell r="GD131">
            <v>0</v>
          </cell>
          <cell r="GE131">
            <v>0</v>
          </cell>
          <cell r="GF131">
            <v>0</v>
          </cell>
          <cell r="GG131">
            <v>0</v>
          </cell>
          <cell r="GH131">
            <v>0</v>
          </cell>
          <cell r="GI131">
            <v>0</v>
          </cell>
          <cell r="GJ131">
            <v>0</v>
          </cell>
          <cell r="GK131">
            <v>1758469.16</v>
          </cell>
          <cell r="GL131">
            <v>476296.28</v>
          </cell>
          <cell r="GM131">
            <v>754105.22</v>
          </cell>
          <cell r="GN131">
            <v>141421.20000000001</v>
          </cell>
          <cell r="GO131">
            <v>43776.480000000003</v>
          </cell>
          <cell r="GP131">
            <v>184</v>
          </cell>
          <cell r="GQ131">
            <v>0</v>
          </cell>
          <cell r="GR131">
            <v>127481.87</v>
          </cell>
          <cell r="GS131">
            <v>26003.3</v>
          </cell>
          <cell r="GT131">
            <v>25845.96</v>
          </cell>
          <cell r="GU131">
            <v>62205.32</v>
          </cell>
          <cell r="GV131">
            <v>1727.48</v>
          </cell>
          <cell r="GW131">
            <v>1065</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191944</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3909725.09</v>
          </cell>
          <cell r="KF131">
            <v>1022212.86</v>
          </cell>
          <cell r="KG131">
            <v>1162635.83</v>
          </cell>
          <cell r="KH131">
            <v>546746.68999999994</v>
          </cell>
          <cell r="KI131">
            <v>80471.320000000007</v>
          </cell>
          <cell r="KJ131">
            <v>14518.03</v>
          </cell>
          <cell r="KK131">
            <v>191944</v>
          </cell>
        </row>
        <row r="132">
          <cell r="A132">
            <v>129</v>
          </cell>
          <cell r="B132">
            <v>2763</v>
          </cell>
          <cell r="C132" t="str">
            <v>Clayton Ridge Comm School District</v>
          </cell>
          <cell r="D132">
            <v>3540173.2</v>
          </cell>
          <cell r="E132">
            <v>1195569.73</v>
          </cell>
          <cell r="F132">
            <v>5050483.3600000003</v>
          </cell>
          <cell r="G132">
            <v>198882.1</v>
          </cell>
          <cell r="H132">
            <v>117882.1</v>
          </cell>
          <cell r="I132">
            <v>7862.19</v>
          </cell>
          <cell r="J132">
            <v>0</v>
          </cell>
          <cell r="K132">
            <v>45428.54</v>
          </cell>
          <cell r="L132">
            <v>6772.43</v>
          </cell>
          <cell r="M132">
            <v>287.79000000000002</v>
          </cell>
          <cell r="N132">
            <v>1551.38</v>
          </cell>
          <cell r="O132">
            <v>0</v>
          </cell>
          <cell r="P132">
            <v>0</v>
          </cell>
          <cell r="Q132">
            <v>0</v>
          </cell>
          <cell r="R132">
            <v>136865</v>
          </cell>
          <cell r="S132">
            <v>56514.79</v>
          </cell>
          <cell r="T132">
            <v>29483.919999999998</v>
          </cell>
          <cell r="U132">
            <v>2553.39</v>
          </cell>
          <cell r="V132">
            <v>0</v>
          </cell>
          <cell r="W132">
            <v>129</v>
          </cell>
          <cell r="X132">
            <v>0</v>
          </cell>
          <cell r="Y132">
            <v>44152.5</v>
          </cell>
          <cell r="Z132">
            <v>23903.81</v>
          </cell>
          <cell r="AA132">
            <v>42471.839999999997</v>
          </cell>
          <cell r="AB132">
            <v>1599.53</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2265.37</v>
          </cell>
          <cell r="BY132">
            <v>0</v>
          </cell>
          <cell r="BZ132">
            <v>0</v>
          </cell>
          <cell r="CA132">
            <v>0</v>
          </cell>
          <cell r="CB132">
            <v>0</v>
          </cell>
          <cell r="CC132">
            <v>58176.21</v>
          </cell>
          <cell r="CD132">
            <v>30969.78</v>
          </cell>
          <cell r="CE132">
            <v>9821.34</v>
          </cell>
          <cell r="CF132">
            <v>7152.18</v>
          </cell>
          <cell r="CG132">
            <v>0</v>
          </cell>
          <cell r="CH132">
            <v>0</v>
          </cell>
          <cell r="CI132">
            <v>0</v>
          </cell>
          <cell r="CJ132">
            <v>5367.73</v>
          </cell>
          <cell r="CK132">
            <v>917.36</v>
          </cell>
          <cell r="CL132">
            <v>11957</v>
          </cell>
          <cell r="CM132">
            <v>5229.9799999999996</v>
          </cell>
          <cell r="CN132">
            <v>25024</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37026.61</v>
          </cell>
          <cell r="DH132">
            <v>1080.5</v>
          </cell>
          <cell r="DI132">
            <v>0</v>
          </cell>
          <cell r="DJ132">
            <v>3332</v>
          </cell>
          <cell r="DK132">
            <v>0</v>
          </cell>
          <cell r="DL132">
            <v>68369.89</v>
          </cell>
          <cell r="DM132">
            <v>22983</v>
          </cell>
          <cell r="DN132">
            <v>11397.88</v>
          </cell>
          <cell r="DO132">
            <v>4272.3</v>
          </cell>
          <cell r="DP132">
            <v>0</v>
          </cell>
          <cell r="DQ132">
            <v>3072</v>
          </cell>
          <cell r="DR132">
            <v>0</v>
          </cell>
          <cell r="DS132">
            <v>0</v>
          </cell>
          <cell r="DT132">
            <v>0</v>
          </cell>
          <cell r="DU132">
            <v>481</v>
          </cell>
          <cell r="DV132">
            <v>0</v>
          </cell>
          <cell r="DW132">
            <v>0</v>
          </cell>
          <cell r="DX132">
            <v>0</v>
          </cell>
          <cell r="DY132">
            <v>0</v>
          </cell>
          <cell r="DZ132">
            <v>316068.58</v>
          </cell>
          <cell r="EA132">
            <v>111126.83</v>
          </cell>
          <cell r="EB132">
            <v>0</v>
          </cell>
          <cell r="EC132">
            <v>3698.99</v>
          </cell>
          <cell r="ED132">
            <v>0</v>
          </cell>
          <cell r="EE132">
            <v>794</v>
          </cell>
          <cell r="EF132">
            <v>0</v>
          </cell>
          <cell r="EG132">
            <v>69933.759999999995</v>
          </cell>
          <cell r="EH132">
            <v>21176.240000000002</v>
          </cell>
          <cell r="EI132">
            <v>33792.269999999997</v>
          </cell>
          <cell r="EJ132">
            <v>7979.66</v>
          </cell>
          <cell r="EK132">
            <v>0</v>
          </cell>
          <cell r="EL132">
            <v>1308.45</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8185.53</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3540173.2</v>
          </cell>
          <cell r="GL132">
            <v>1195569.73</v>
          </cell>
          <cell r="GM132">
            <v>5050483.3600000003</v>
          </cell>
          <cell r="GN132">
            <v>198882.1</v>
          </cell>
          <cell r="GO132">
            <v>117882.1</v>
          </cell>
          <cell r="GP132">
            <v>7862.19</v>
          </cell>
          <cell r="GQ132">
            <v>0</v>
          </cell>
          <cell r="GR132">
            <v>230247.96</v>
          </cell>
          <cell r="GS132">
            <v>55295.16</v>
          </cell>
          <cell r="GT132">
            <v>23592.99</v>
          </cell>
          <cell r="GU132">
            <v>130453.15</v>
          </cell>
          <cell r="GV132">
            <v>682.25</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286779</v>
          </cell>
          <cell r="IV132">
            <v>0</v>
          </cell>
          <cell r="IW132">
            <v>0</v>
          </cell>
          <cell r="IX132">
            <v>0</v>
          </cell>
          <cell r="IY132">
            <v>0</v>
          </cell>
          <cell r="IZ132">
            <v>0</v>
          </cell>
          <cell r="JA132">
            <v>0</v>
          </cell>
          <cell r="JB132">
            <v>144659.67000000001</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4730438.8600000003</v>
          </cell>
          <cell r="KF132">
            <v>1611547.33</v>
          </cell>
          <cell r="KG132">
            <v>5343438.66</v>
          </cell>
          <cell r="KH132">
            <v>663104.77</v>
          </cell>
          <cell r="KI132">
            <v>267295.71999999997</v>
          </cell>
          <cell r="KJ132">
            <v>16907.64</v>
          </cell>
          <cell r="KK132">
            <v>431438.67</v>
          </cell>
        </row>
        <row r="133">
          <cell r="A133">
            <v>130</v>
          </cell>
          <cell r="B133">
            <v>2766</v>
          </cell>
          <cell r="C133" t="str">
            <v>H-L-V Comm School District</v>
          </cell>
          <cell r="D133">
            <v>1938418.12</v>
          </cell>
          <cell r="E133">
            <v>619268.73</v>
          </cell>
          <cell r="F133">
            <v>506609.23</v>
          </cell>
          <cell r="G133">
            <v>204487.62</v>
          </cell>
          <cell r="H133">
            <v>27209.99</v>
          </cell>
          <cell r="I133">
            <v>1881.83</v>
          </cell>
          <cell r="J133">
            <v>0</v>
          </cell>
          <cell r="K133">
            <v>0</v>
          </cell>
          <cell r="L133">
            <v>0</v>
          </cell>
          <cell r="M133">
            <v>0</v>
          </cell>
          <cell r="N133">
            <v>0</v>
          </cell>
          <cell r="O133">
            <v>0</v>
          </cell>
          <cell r="P133">
            <v>0</v>
          </cell>
          <cell r="Q133">
            <v>0</v>
          </cell>
          <cell r="R133">
            <v>42454.29</v>
          </cell>
          <cell r="S133">
            <v>15625.9</v>
          </cell>
          <cell r="T133">
            <v>0</v>
          </cell>
          <cell r="U133">
            <v>11625</v>
          </cell>
          <cell r="V133">
            <v>0</v>
          </cell>
          <cell r="W133">
            <v>0</v>
          </cell>
          <cell r="X133">
            <v>0</v>
          </cell>
          <cell r="Y133">
            <v>550</v>
          </cell>
          <cell r="Z133">
            <v>1220.1400000000001</v>
          </cell>
          <cell r="AA133">
            <v>0</v>
          </cell>
          <cell r="AB133">
            <v>8311.41</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113.77</v>
          </cell>
          <cell r="BY133">
            <v>0</v>
          </cell>
          <cell r="BZ133">
            <v>0</v>
          </cell>
          <cell r="CA133">
            <v>0</v>
          </cell>
          <cell r="CB133">
            <v>0</v>
          </cell>
          <cell r="CC133">
            <v>187</v>
          </cell>
          <cell r="CD133">
            <v>31.7</v>
          </cell>
          <cell r="CE133">
            <v>0</v>
          </cell>
          <cell r="CF133">
            <v>1735.29</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1513.99</v>
          </cell>
          <cell r="DH133">
            <v>7703.59</v>
          </cell>
          <cell r="DI133">
            <v>0</v>
          </cell>
          <cell r="DJ133">
            <v>3408.45</v>
          </cell>
          <cell r="DK133">
            <v>0</v>
          </cell>
          <cell r="DL133">
            <v>31421.89</v>
          </cell>
          <cell r="DM133">
            <v>13698.85</v>
          </cell>
          <cell r="DN133">
            <v>143453.10999999999</v>
          </cell>
          <cell r="DO133">
            <v>414.1</v>
          </cell>
          <cell r="DP133">
            <v>0</v>
          </cell>
          <cell r="DQ133">
            <v>7.24</v>
          </cell>
          <cell r="DR133">
            <v>0</v>
          </cell>
          <cell r="DS133">
            <v>0</v>
          </cell>
          <cell r="DT133">
            <v>0</v>
          </cell>
          <cell r="DU133">
            <v>315</v>
          </cell>
          <cell r="DV133">
            <v>0</v>
          </cell>
          <cell r="DW133">
            <v>0</v>
          </cell>
          <cell r="DX133">
            <v>0</v>
          </cell>
          <cell r="DY133">
            <v>0</v>
          </cell>
          <cell r="DZ133">
            <v>128481.76</v>
          </cell>
          <cell r="EA133">
            <v>46485.35</v>
          </cell>
          <cell r="EB133">
            <v>621.29999999999995</v>
          </cell>
          <cell r="EC133">
            <v>4106.3999999999996</v>
          </cell>
          <cell r="ED133">
            <v>0</v>
          </cell>
          <cell r="EE133">
            <v>619.79999999999995</v>
          </cell>
          <cell r="EF133">
            <v>0</v>
          </cell>
          <cell r="EG133">
            <v>130978.92</v>
          </cell>
          <cell r="EH133">
            <v>42993.24</v>
          </cell>
          <cell r="EI133">
            <v>9475.7199999999993</v>
          </cell>
          <cell r="EJ133">
            <v>15560.83</v>
          </cell>
          <cell r="EK133">
            <v>0</v>
          </cell>
          <cell r="EL133">
            <v>1905</v>
          </cell>
          <cell r="EM133">
            <v>0</v>
          </cell>
          <cell r="EN133">
            <v>0</v>
          </cell>
          <cell r="EO133">
            <v>0</v>
          </cell>
          <cell r="EP133">
            <v>0</v>
          </cell>
          <cell r="EQ133">
            <v>0</v>
          </cell>
          <cell r="ER133">
            <v>0</v>
          </cell>
          <cell r="ES133">
            <v>0</v>
          </cell>
          <cell r="ET133">
            <v>0</v>
          </cell>
          <cell r="EU133">
            <v>0</v>
          </cell>
          <cell r="EV133">
            <v>0</v>
          </cell>
          <cell r="EW133">
            <v>0</v>
          </cell>
          <cell r="EX133">
            <v>9928.93</v>
          </cell>
          <cell r="EY133">
            <v>0</v>
          </cell>
          <cell r="EZ133">
            <v>0</v>
          </cell>
          <cell r="FA133">
            <v>0</v>
          </cell>
          <cell r="FB133">
            <v>0</v>
          </cell>
          <cell r="FC133">
            <v>0</v>
          </cell>
          <cell r="FD133">
            <v>0</v>
          </cell>
          <cell r="FE133">
            <v>0</v>
          </cell>
          <cell r="FF133">
            <v>0</v>
          </cell>
          <cell r="FG133">
            <v>0</v>
          </cell>
          <cell r="FH133">
            <v>0</v>
          </cell>
          <cell r="FI133">
            <v>0</v>
          </cell>
          <cell r="FJ133">
            <v>0</v>
          </cell>
          <cell r="FK133">
            <v>2329.5700000000002</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86642.55</v>
          </cell>
          <cell r="GS133">
            <v>16115.35</v>
          </cell>
          <cell r="GT133">
            <v>2915.52</v>
          </cell>
          <cell r="GU133">
            <v>59478.49</v>
          </cell>
          <cell r="GV133">
            <v>0</v>
          </cell>
          <cell r="GW133">
            <v>440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156164</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2534529.84</v>
          </cell>
          <cell r="KF133">
            <v>818080.31</v>
          </cell>
          <cell r="KG133">
            <v>758626.14</v>
          </cell>
          <cell r="KH133">
            <v>472597.32</v>
          </cell>
          <cell r="KI133">
            <v>27209.99</v>
          </cell>
          <cell r="KJ133">
            <v>8262.32</v>
          </cell>
          <cell r="KK133">
            <v>156164</v>
          </cell>
        </row>
        <row r="134">
          <cell r="A134">
            <v>131</v>
          </cell>
          <cell r="B134">
            <v>2772</v>
          </cell>
          <cell r="C134" t="str">
            <v>Hamburg Comm School District</v>
          </cell>
          <cell r="D134">
            <v>949712.8</v>
          </cell>
          <cell r="E134">
            <v>269302.03999999998</v>
          </cell>
          <cell r="F134">
            <v>412776.4</v>
          </cell>
          <cell r="G134">
            <v>147019.66</v>
          </cell>
          <cell r="H134">
            <v>8589.73</v>
          </cell>
          <cell r="I134">
            <v>750</v>
          </cell>
          <cell r="J134">
            <v>0</v>
          </cell>
          <cell r="K134">
            <v>0</v>
          </cell>
          <cell r="L134">
            <v>0</v>
          </cell>
          <cell r="M134">
            <v>0</v>
          </cell>
          <cell r="N134">
            <v>0</v>
          </cell>
          <cell r="O134">
            <v>0</v>
          </cell>
          <cell r="P134">
            <v>0</v>
          </cell>
          <cell r="Q134">
            <v>0</v>
          </cell>
          <cell r="R134">
            <v>13622.02</v>
          </cell>
          <cell r="S134">
            <v>2446.83</v>
          </cell>
          <cell r="T134">
            <v>1199.42</v>
          </cell>
          <cell r="U134">
            <v>0</v>
          </cell>
          <cell r="V134">
            <v>0</v>
          </cell>
          <cell r="W134">
            <v>0</v>
          </cell>
          <cell r="X134">
            <v>0</v>
          </cell>
          <cell r="Y134">
            <v>32779.72</v>
          </cell>
          <cell r="Z134">
            <v>12652.59</v>
          </cell>
          <cell r="AA134">
            <v>0</v>
          </cell>
          <cell r="AB134">
            <v>1280.8599999999999</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50180</v>
          </cell>
          <cell r="BW134">
            <v>8728.2999999999993</v>
          </cell>
          <cell r="BX134">
            <v>50</v>
          </cell>
          <cell r="BY134">
            <v>0</v>
          </cell>
          <cell r="BZ134">
            <v>0</v>
          </cell>
          <cell r="CA134">
            <v>0</v>
          </cell>
          <cell r="CB134">
            <v>0</v>
          </cell>
          <cell r="CC134">
            <v>1212.46</v>
          </cell>
          <cell r="CD134">
            <v>207.26</v>
          </cell>
          <cell r="CE134">
            <v>0</v>
          </cell>
          <cell r="CF134">
            <v>783.12</v>
          </cell>
          <cell r="CG134">
            <v>0</v>
          </cell>
          <cell r="CH134">
            <v>0</v>
          </cell>
          <cell r="CI134">
            <v>0</v>
          </cell>
          <cell r="CJ134">
            <v>0</v>
          </cell>
          <cell r="CK134">
            <v>0</v>
          </cell>
          <cell r="CL134">
            <v>0</v>
          </cell>
          <cell r="CM134">
            <v>2764.94</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17954.22</v>
          </cell>
          <cell r="DH134">
            <v>1989.02</v>
          </cell>
          <cell r="DI134">
            <v>0</v>
          </cell>
          <cell r="DJ134">
            <v>6892.75</v>
          </cell>
          <cell r="DK134">
            <v>0</v>
          </cell>
          <cell r="DL134">
            <v>150071</v>
          </cell>
          <cell r="DM134">
            <v>39677.120000000003</v>
          </cell>
          <cell r="DN134">
            <v>1090.83</v>
          </cell>
          <cell r="DO134">
            <v>90.75</v>
          </cell>
          <cell r="DP134">
            <v>0</v>
          </cell>
          <cell r="DQ134">
            <v>200</v>
          </cell>
          <cell r="DR134">
            <v>0</v>
          </cell>
          <cell r="DS134">
            <v>0</v>
          </cell>
          <cell r="DT134">
            <v>0</v>
          </cell>
          <cell r="DU134">
            <v>232</v>
          </cell>
          <cell r="DV134">
            <v>0</v>
          </cell>
          <cell r="DW134">
            <v>0</v>
          </cell>
          <cell r="DX134">
            <v>0</v>
          </cell>
          <cell r="DY134">
            <v>0</v>
          </cell>
          <cell r="DZ134">
            <v>138887.46</v>
          </cell>
          <cell r="EA134">
            <v>30017.94</v>
          </cell>
          <cell r="EB134">
            <v>4582.6000000000004</v>
          </cell>
          <cell r="EC134">
            <v>0</v>
          </cell>
          <cell r="ED134">
            <v>0</v>
          </cell>
          <cell r="EE134">
            <v>0</v>
          </cell>
          <cell r="EF134">
            <v>0</v>
          </cell>
          <cell r="EG134">
            <v>88943.03</v>
          </cell>
          <cell r="EH134">
            <v>15113.73</v>
          </cell>
          <cell r="EI134">
            <v>4643.79</v>
          </cell>
          <cell r="EJ134">
            <v>1813.08</v>
          </cell>
          <cell r="EK134">
            <v>0</v>
          </cell>
          <cell r="EL134">
            <v>0</v>
          </cell>
          <cell r="EM134">
            <v>0</v>
          </cell>
          <cell r="EN134">
            <v>0</v>
          </cell>
          <cell r="EO134">
            <v>0</v>
          </cell>
          <cell r="EP134">
            <v>0</v>
          </cell>
          <cell r="EQ134">
            <v>0</v>
          </cell>
          <cell r="ER134">
            <v>0</v>
          </cell>
          <cell r="ES134">
            <v>0</v>
          </cell>
          <cell r="ET134">
            <v>0</v>
          </cell>
          <cell r="EU134">
            <v>19487.72</v>
          </cell>
          <cell r="EV134">
            <v>3505.36</v>
          </cell>
          <cell r="EW134">
            <v>0</v>
          </cell>
          <cell r="EX134">
            <v>7210.04</v>
          </cell>
          <cell r="EY134">
            <v>0</v>
          </cell>
          <cell r="EZ134">
            <v>0</v>
          </cell>
          <cell r="FA134">
            <v>0</v>
          </cell>
          <cell r="FB134">
            <v>0</v>
          </cell>
          <cell r="FC134">
            <v>0</v>
          </cell>
          <cell r="FD134">
            <v>0</v>
          </cell>
          <cell r="FE134">
            <v>0</v>
          </cell>
          <cell r="FF134">
            <v>0</v>
          </cell>
          <cell r="FG134">
            <v>0</v>
          </cell>
          <cell r="FH134">
            <v>0</v>
          </cell>
          <cell r="FI134">
            <v>0</v>
          </cell>
          <cell r="FJ134">
            <v>0</v>
          </cell>
          <cell r="FK134">
            <v>1259</v>
          </cell>
          <cell r="FL134">
            <v>0</v>
          </cell>
          <cell r="FM134">
            <v>0</v>
          </cell>
          <cell r="FN134">
            <v>0</v>
          </cell>
          <cell r="FO134">
            <v>0</v>
          </cell>
          <cell r="FP134">
            <v>0</v>
          </cell>
          <cell r="FQ134">
            <v>0</v>
          </cell>
          <cell r="FR134">
            <v>552</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61225.19</v>
          </cell>
          <cell r="GL134">
            <v>20709.54</v>
          </cell>
          <cell r="GM134">
            <v>5908.1</v>
          </cell>
          <cell r="GN134">
            <v>35921.08</v>
          </cell>
          <cell r="GO134">
            <v>0</v>
          </cell>
          <cell r="GP134">
            <v>0</v>
          </cell>
          <cell r="GQ134">
            <v>0</v>
          </cell>
          <cell r="GR134">
            <v>35264</v>
          </cell>
          <cell r="GS134">
            <v>5969.42</v>
          </cell>
          <cell r="GT134">
            <v>27151.56</v>
          </cell>
          <cell r="GU134">
            <v>27763.14</v>
          </cell>
          <cell r="GV134">
            <v>0</v>
          </cell>
          <cell r="GW134">
            <v>1250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101620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1561884.26</v>
          </cell>
          <cell r="KF134">
            <v>404779.34</v>
          </cell>
          <cell r="KG134">
            <v>503144.53</v>
          </cell>
          <cell r="KH134">
            <v>255339.91</v>
          </cell>
          <cell r="KI134">
            <v>9983.99</v>
          </cell>
          <cell r="KJ134">
            <v>9631.7000000000007</v>
          </cell>
          <cell r="KK134">
            <v>101620</v>
          </cell>
        </row>
        <row r="135">
          <cell r="A135">
            <v>132</v>
          </cell>
          <cell r="B135">
            <v>2781</v>
          </cell>
          <cell r="C135" t="str">
            <v>Hampton-Dumont Comm School District</v>
          </cell>
          <cell r="D135">
            <v>8466814.8200000003</v>
          </cell>
          <cell r="E135">
            <v>2823145.78</v>
          </cell>
          <cell r="F135">
            <v>871564.79</v>
          </cell>
          <cell r="G135">
            <v>349755.56</v>
          </cell>
          <cell r="H135">
            <v>23852.799999999999</v>
          </cell>
          <cell r="I135">
            <v>0</v>
          </cell>
          <cell r="J135">
            <v>0</v>
          </cell>
          <cell r="K135">
            <v>80066.12</v>
          </cell>
          <cell r="L135">
            <v>15513.58</v>
          </cell>
          <cell r="M135">
            <v>0</v>
          </cell>
          <cell r="N135">
            <v>0</v>
          </cell>
          <cell r="O135">
            <v>0</v>
          </cell>
          <cell r="P135">
            <v>0</v>
          </cell>
          <cell r="Q135">
            <v>0</v>
          </cell>
          <cell r="R135">
            <v>215304.23</v>
          </cell>
          <cell r="S135">
            <v>69792.94</v>
          </cell>
          <cell r="T135">
            <v>16893.7</v>
          </cell>
          <cell r="U135">
            <v>2006.43</v>
          </cell>
          <cell r="V135">
            <v>0</v>
          </cell>
          <cell r="W135">
            <v>0</v>
          </cell>
          <cell r="X135">
            <v>0</v>
          </cell>
          <cell r="Y135">
            <v>157431.44</v>
          </cell>
          <cell r="Z135">
            <v>58568.35</v>
          </cell>
          <cell r="AA135">
            <v>703.08</v>
          </cell>
          <cell r="AB135">
            <v>3928.14</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102260.43</v>
          </cell>
          <cell r="BW135">
            <v>44136.21</v>
          </cell>
          <cell r="BX135">
            <v>2042.69</v>
          </cell>
          <cell r="BY135">
            <v>1438.49</v>
          </cell>
          <cell r="BZ135">
            <v>0</v>
          </cell>
          <cell r="CA135">
            <v>0</v>
          </cell>
          <cell r="CB135">
            <v>0</v>
          </cell>
          <cell r="CC135">
            <v>146983.57999999999</v>
          </cell>
          <cell r="CD135">
            <v>61115.65</v>
          </cell>
          <cell r="CE135">
            <v>31.06</v>
          </cell>
          <cell r="CF135">
            <v>10305.16</v>
          </cell>
          <cell r="CG135">
            <v>0</v>
          </cell>
          <cell r="CH135">
            <v>0</v>
          </cell>
          <cell r="CI135">
            <v>0</v>
          </cell>
          <cell r="CJ135">
            <v>68057.67</v>
          </cell>
          <cell r="CK135">
            <v>21124.74</v>
          </cell>
          <cell r="CL135">
            <v>21888.51</v>
          </cell>
          <cell r="CM135">
            <v>52952.87</v>
          </cell>
          <cell r="CN135">
            <v>144449.67000000001</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60532.13</v>
          </cell>
          <cell r="DH135">
            <v>4681</v>
          </cell>
          <cell r="DI135">
            <v>0</v>
          </cell>
          <cell r="DJ135">
            <v>0</v>
          </cell>
          <cell r="DK135">
            <v>0</v>
          </cell>
          <cell r="DL135">
            <v>247265.18</v>
          </cell>
          <cell r="DM135">
            <v>69058.67</v>
          </cell>
          <cell r="DN135">
            <v>50443.4</v>
          </cell>
          <cell r="DO135">
            <v>1683.4</v>
          </cell>
          <cell r="DP135">
            <v>0</v>
          </cell>
          <cell r="DQ135">
            <v>0</v>
          </cell>
          <cell r="DR135">
            <v>0</v>
          </cell>
          <cell r="DS135">
            <v>0</v>
          </cell>
          <cell r="DT135">
            <v>0</v>
          </cell>
          <cell r="DU135">
            <v>862</v>
          </cell>
          <cell r="DV135">
            <v>0</v>
          </cell>
          <cell r="DW135">
            <v>0</v>
          </cell>
          <cell r="DX135">
            <v>0</v>
          </cell>
          <cell r="DY135">
            <v>0</v>
          </cell>
          <cell r="DZ135">
            <v>533652.88</v>
          </cell>
          <cell r="EA135">
            <v>189242.57</v>
          </cell>
          <cell r="EB135">
            <v>3695.43</v>
          </cell>
          <cell r="EC135">
            <v>2625.36</v>
          </cell>
          <cell r="ED135">
            <v>0</v>
          </cell>
          <cell r="EE135">
            <v>0</v>
          </cell>
          <cell r="EF135">
            <v>0</v>
          </cell>
          <cell r="EG135">
            <v>160910.07</v>
          </cell>
          <cell r="EH135">
            <v>64731.72</v>
          </cell>
          <cell r="EI135">
            <v>26961.4</v>
          </cell>
          <cell r="EJ135">
            <v>3681.3</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8466814.8200000003</v>
          </cell>
          <cell r="GL135">
            <v>2823145.78</v>
          </cell>
          <cell r="GM135">
            <v>871564.79</v>
          </cell>
          <cell r="GN135">
            <v>349755.56</v>
          </cell>
          <cell r="GO135">
            <v>23852.799999999999</v>
          </cell>
          <cell r="GP135">
            <v>0</v>
          </cell>
          <cell r="GQ135">
            <v>0</v>
          </cell>
          <cell r="GR135">
            <v>295481.62</v>
          </cell>
          <cell r="GS135">
            <v>113625.64</v>
          </cell>
          <cell r="GT135">
            <v>36788.76</v>
          </cell>
          <cell r="GU135">
            <v>90316.17</v>
          </cell>
          <cell r="GV135">
            <v>299</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562824</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10937777.800000001</v>
          </cell>
          <cell r="KF135">
            <v>3686238.45</v>
          </cell>
          <cell r="KG135">
            <v>1230475.24</v>
          </cell>
          <cell r="KH135">
            <v>879343.17</v>
          </cell>
          <cell r="KI135">
            <v>172799.47</v>
          </cell>
          <cell r="KJ135">
            <v>0</v>
          </cell>
          <cell r="KK135">
            <v>562824</v>
          </cell>
        </row>
        <row r="136">
          <cell r="A136">
            <v>133</v>
          </cell>
          <cell r="B136">
            <v>2826</v>
          </cell>
          <cell r="C136" t="str">
            <v>Harlan Comm School District</v>
          </cell>
          <cell r="D136">
            <v>8092033.3700000001</v>
          </cell>
          <cell r="E136">
            <v>2357653.5</v>
          </cell>
          <cell r="F136">
            <v>897387.82</v>
          </cell>
          <cell r="G136">
            <v>609443.79</v>
          </cell>
          <cell r="H136">
            <v>50317</v>
          </cell>
          <cell r="I136">
            <v>15991.06</v>
          </cell>
          <cell r="J136">
            <v>0</v>
          </cell>
          <cell r="K136">
            <v>0</v>
          </cell>
          <cell r="L136">
            <v>0</v>
          </cell>
          <cell r="M136">
            <v>0</v>
          </cell>
          <cell r="N136">
            <v>0</v>
          </cell>
          <cell r="O136">
            <v>0</v>
          </cell>
          <cell r="P136">
            <v>0</v>
          </cell>
          <cell r="Q136">
            <v>0</v>
          </cell>
          <cell r="R136">
            <v>296163.27</v>
          </cell>
          <cell r="S136">
            <v>90241.96</v>
          </cell>
          <cell r="T136">
            <v>211.18</v>
          </cell>
          <cell r="U136">
            <v>1012.38</v>
          </cell>
          <cell r="V136">
            <v>0</v>
          </cell>
          <cell r="W136">
            <v>537.5</v>
          </cell>
          <cell r="X136">
            <v>0</v>
          </cell>
          <cell r="Y136">
            <v>70089.94</v>
          </cell>
          <cell r="Z136">
            <v>21297.82</v>
          </cell>
          <cell r="AA136">
            <v>0</v>
          </cell>
          <cell r="AB136">
            <v>2701.46</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12626.94</v>
          </cell>
          <cell r="BP136">
            <v>2262.0300000000002</v>
          </cell>
          <cell r="BQ136">
            <v>0</v>
          </cell>
          <cell r="BR136">
            <v>114</v>
          </cell>
          <cell r="BS136">
            <v>0</v>
          </cell>
          <cell r="BT136">
            <v>0</v>
          </cell>
          <cell r="BU136">
            <v>0</v>
          </cell>
          <cell r="BV136">
            <v>302395.05</v>
          </cell>
          <cell r="BW136">
            <v>97161.16</v>
          </cell>
          <cell r="BX136">
            <v>20714.43</v>
          </cell>
          <cell r="BY136">
            <v>35975.870000000003</v>
          </cell>
          <cell r="BZ136">
            <v>0</v>
          </cell>
          <cell r="CA136">
            <v>700</v>
          </cell>
          <cell r="CB136">
            <v>0</v>
          </cell>
          <cell r="CC136">
            <v>28648.7</v>
          </cell>
          <cell r="CD136">
            <v>4733.7</v>
          </cell>
          <cell r="CE136">
            <v>8250</v>
          </cell>
          <cell r="CF136">
            <v>2758.8</v>
          </cell>
          <cell r="CG136">
            <v>0</v>
          </cell>
          <cell r="CH136">
            <v>0</v>
          </cell>
          <cell r="CI136">
            <v>0</v>
          </cell>
          <cell r="CJ136">
            <v>198732.63</v>
          </cell>
          <cell r="CK136">
            <v>68199.02</v>
          </cell>
          <cell r="CL136">
            <v>43097.27</v>
          </cell>
          <cell r="CM136">
            <v>2939.94</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37138.53</v>
          </cell>
          <cell r="DH136">
            <v>22560.68</v>
          </cell>
          <cell r="DI136">
            <v>0</v>
          </cell>
          <cell r="DJ136">
            <v>13286.97</v>
          </cell>
          <cell r="DK136">
            <v>0</v>
          </cell>
          <cell r="DL136">
            <v>151793.5</v>
          </cell>
          <cell r="DM136">
            <v>60439.26</v>
          </cell>
          <cell r="DN136">
            <v>507.36</v>
          </cell>
          <cell r="DO136">
            <v>214.54</v>
          </cell>
          <cell r="DP136">
            <v>0</v>
          </cell>
          <cell r="DQ136">
            <v>2397</v>
          </cell>
          <cell r="DR136">
            <v>0</v>
          </cell>
          <cell r="DS136">
            <v>0</v>
          </cell>
          <cell r="DT136">
            <v>0</v>
          </cell>
          <cell r="DU136">
            <v>1012</v>
          </cell>
          <cell r="DV136">
            <v>0</v>
          </cell>
          <cell r="DW136">
            <v>0</v>
          </cell>
          <cell r="DX136">
            <v>0</v>
          </cell>
          <cell r="DY136">
            <v>0</v>
          </cell>
          <cell r="DZ136">
            <v>743652.04</v>
          </cell>
          <cell r="EA136">
            <v>242643.44</v>
          </cell>
          <cell r="EB136">
            <v>12440.48</v>
          </cell>
          <cell r="EC136">
            <v>12293.17</v>
          </cell>
          <cell r="ED136">
            <v>0</v>
          </cell>
          <cell r="EE136">
            <v>1405.98</v>
          </cell>
          <cell r="EF136">
            <v>0</v>
          </cell>
          <cell r="EG136">
            <v>205705.88</v>
          </cell>
          <cell r="EH136">
            <v>78717.789999999994</v>
          </cell>
          <cell r="EI136">
            <v>12650.13</v>
          </cell>
          <cell r="EJ136">
            <v>11755.81</v>
          </cell>
          <cell r="EK136">
            <v>0</v>
          </cell>
          <cell r="EL136">
            <v>1467</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214665.88</v>
          </cell>
          <cell r="GN136">
            <v>0</v>
          </cell>
          <cell r="GO136">
            <v>0</v>
          </cell>
          <cell r="GP136">
            <v>0</v>
          </cell>
          <cell r="GQ136">
            <v>0</v>
          </cell>
          <cell r="GR136">
            <v>462657.11</v>
          </cell>
          <cell r="GS136">
            <v>107936.28</v>
          </cell>
          <cell r="GT136">
            <v>27011.279999999999</v>
          </cell>
          <cell r="GU136">
            <v>159501.26999999999</v>
          </cell>
          <cell r="GV136">
            <v>4935</v>
          </cell>
          <cell r="GW136">
            <v>3529.5</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640168</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13914.95</v>
          </cell>
          <cell r="KE136">
            <v>10967403.560000001</v>
          </cell>
          <cell r="KF136">
            <v>3291795.29</v>
          </cell>
          <cell r="KG136">
            <v>1262487.3500000001</v>
          </cell>
          <cell r="KH136">
            <v>1497144.91</v>
          </cell>
          <cell r="KI136">
            <v>250629.49</v>
          </cell>
          <cell r="KJ136">
            <v>39315.01</v>
          </cell>
          <cell r="KK136">
            <v>654082.94999999995</v>
          </cell>
        </row>
        <row r="137">
          <cell r="A137">
            <v>134</v>
          </cell>
          <cell r="B137">
            <v>2846</v>
          </cell>
          <cell r="C137" t="str">
            <v>Harris-Lake Park Comm School District</v>
          </cell>
          <cell r="D137">
            <v>1599059.3</v>
          </cell>
          <cell r="E137">
            <v>382988</v>
          </cell>
          <cell r="F137">
            <v>361641.52</v>
          </cell>
          <cell r="G137">
            <v>122872.88</v>
          </cell>
          <cell r="H137">
            <v>124027.47</v>
          </cell>
          <cell r="I137">
            <v>6876.35</v>
          </cell>
          <cell r="J137">
            <v>0</v>
          </cell>
          <cell r="K137">
            <v>0</v>
          </cell>
          <cell r="L137">
            <v>0</v>
          </cell>
          <cell r="M137">
            <v>0</v>
          </cell>
          <cell r="N137">
            <v>0</v>
          </cell>
          <cell r="O137">
            <v>0</v>
          </cell>
          <cell r="P137">
            <v>0</v>
          </cell>
          <cell r="Q137">
            <v>0</v>
          </cell>
          <cell r="R137">
            <v>14404.12</v>
          </cell>
          <cell r="S137">
            <v>6236.2</v>
          </cell>
          <cell r="T137">
            <v>1960.04</v>
          </cell>
          <cell r="U137">
            <v>154.94999999999999</v>
          </cell>
          <cell r="V137">
            <v>0</v>
          </cell>
          <cell r="W137">
            <v>110.25</v>
          </cell>
          <cell r="X137">
            <v>0</v>
          </cell>
          <cell r="Y137">
            <v>3727.18</v>
          </cell>
          <cell r="Z137">
            <v>777.56</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117791.11</v>
          </cell>
          <cell r="BW137">
            <v>20257.89</v>
          </cell>
          <cell r="BX137">
            <v>0</v>
          </cell>
          <cell r="BY137">
            <v>0</v>
          </cell>
          <cell r="BZ137">
            <v>0</v>
          </cell>
          <cell r="CA137">
            <v>0</v>
          </cell>
          <cell r="CB137">
            <v>0</v>
          </cell>
          <cell r="CC137">
            <v>44937.31</v>
          </cell>
          <cell r="CD137">
            <v>13823.15</v>
          </cell>
          <cell r="CE137">
            <v>0</v>
          </cell>
          <cell r="CF137">
            <v>358.74</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13003.84</v>
          </cell>
          <cell r="DH137">
            <v>17928.36</v>
          </cell>
          <cell r="DI137">
            <v>365.2</v>
          </cell>
          <cell r="DJ137">
            <v>20705.21</v>
          </cell>
          <cell r="DK137">
            <v>0</v>
          </cell>
          <cell r="DL137">
            <v>96453.72</v>
          </cell>
          <cell r="DM137">
            <v>25348.38</v>
          </cell>
          <cell r="DN137">
            <v>11821.83</v>
          </cell>
          <cell r="DO137">
            <v>197.82</v>
          </cell>
          <cell r="DP137">
            <v>0</v>
          </cell>
          <cell r="DQ137">
            <v>618</v>
          </cell>
          <cell r="DR137">
            <v>0</v>
          </cell>
          <cell r="DS137">
            <v>0</v>
          </cell>
          <cell r="DT137">
            <v>0</v>
          </cell>
          <cell r="DU137">
            <v>332</v>
          </cell>
          <cell r="DV137">
            <v>0</v>
          </cell>
          <cell r="DW137">
            <v>0</v>
          </cell>
          <cell r="DX137">
            <v>0</v>
          </cell>
          <cell r="DY137">
            <v>0</v>
          </cell>
          <cell r="DZ137">
            <v>140016.72</v>
          </cell>
          <cell r="EA137">
            <v>43393.440000000002</v>
          </cell>
          <cell r="EB137">
            <v>0</v>
          </cell>
          <cell r="EC137">
            <v>932.45</v>
          </cell>
          <cell r="ED137">
            <v>0</v>
          </cell>
          <cell r="EE137">
            <v>584</v>
          </cell>
          <cell r="EF137">
            <v>0</v>
          </cell>
          <cell r="EG137">
            <v>72585.440000000002</v>
          </cell>
          <cell r="EH137">
            <v>17545.07</v>
          </cell>
          <cell r="EI137">
            <v>642.72</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440</v>
          </cell>
          <cell r="FS137">
            <v>0</v>
          </cell>
          <cell r="FT137">
            <v>0</v>
          </cell>
          <cell r="FU137">
            <v>0</v>
          </cell>
          <cell r="FV137">
            <v>0</v>
          </cell>
          <cell r="FW137">
            <v>0</v>
          </cell>
          <cell r="FX137">
            <v>0</v>
          </cell>
          <cell r="FY137">
            <v>43949.4</v>
          </cell>
          <cell r="FZ137">
            <v>240</v>
          </cell>
          <cell r="GA137">
            <v>46792.23</v>
          </cell>
          <cell r="GB137">
            <v>0</v>
          </cell>
          <cell r="GC137">
            <v>0</v>
          </cell>
          <cell r="GD137">
            <v>0</v>
          </cell>
          <cell r="GE137">
            <v>0</v>
          </cell>
          <cell r="GF137">
            <v>0</v>
          </cell>
          <cell r="GG137">
            <v>0</v>
          </cell>
          <cell r="GH137">
            <v>0</v>
          </cell>
          <cell r="GI137">
            <v>0</v>
          </cell>
          <cell r="GJ137">
            <v>0</v>
          </cell>
          <cell r="GK137">
            <v>0</v>
          </cell>
          <cell r="GL137">
            <v>0</v>
          </cell>
          <cell r="GM137">
            <v>43271.67</v>
          </cell>
          <cell r="GN137">
            <v>0</v>
          </cell>
          <cell r="GO137">
            <v>1730.57</v>
          </cell>
          <cell r="GP137">
            <v>0</v>
          </cell>
          <cell r="GQ137">
            <v>0</v>
          </cell>
          <cell r="GR137">
            <v>45848.42</v>
          </cell>
          <cell r="GS137">
            <v>7275.06</v>
          </cell>
          <cell r="GT137">
            <v>12826.38</v>
          </cell>
          <cell r="GU137">
            <v>58951.61</v>
          </cell>
          <cell r="GV137">
            <v>0</v>
          </cell>
          <cell r="GW137">
            <v>1500.28</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140983</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2253225.67</v>
          </cell>
          <cell r="KF137">
            <v>546267.47</v>
          </cell>
          <cell r="KG137">
            <v>647492.98</v>
          </cell>
          <cell r="KH137">
            <v>311994.67</v>
          </cell>
          <cell r="KI137">
            <v>178381.7</v>
          </cell>
          <cell r="KJ137">
            <v>30394.09</v>
          </cell>
          <cell r="KK137">
            <v>140983</v>
          </cell>
        </row>
        <row r="138">
          <cell r="A138">
            <v>135</v>
          </cell>
          <cell r="B138">
            <v>2862</v>
          </cell>
          <cell r="C138" t="str">
            <v>Hartley-Melvin-Sanborn Comm School District</v>
          </cell>
          <cell r="D138">
            <v>3590721.13</v>
          </cell>
          <cell r="E138">
            <v>1250698.6499999999</v>
          </cell>
          <cell r="F138">
            <v>773694.99</v>
          </cell>
          <cell r="G138">
            <v>131381.06</v>
          </cell>
          <cell r="H138">
            <v>76156.639999999999</v>
          </cell>
          <cell r="I138">
            <v>380.63</v>
          </cell>
          <cell r="J138">
            <v>0</v>
          </cell>
          <cell r="K138">
            <v>0</v>
          </cell>
          <cell r="L138">
            <v>0</v>
          </cell>
          <cell r="M138">
            <v>0</v>
          </cell>
          <cell r="N138">
            <v>0</v>
          </cell>
          <cell r="O138">
            <v>0</v>
          </cell>
          <cell r="P138">
            <v>0</v>
          </cell>
          <cell r="Q138">
            <v>0</v>
          </cell>
          <cell r="R138">
            <v>83452.53</v>
          </cell>
          <cell r="S138">
            <v>27343.11</v>
          </cell>
          <cell r="T138">
            <v>751</v>
          </cell>
          <cell r="U138">
            <v>0</v>
          </cell>
          <cell r="V138">
            <v>0</v>
          </cell>
          <cell r="W138">
            <v>0</v>
          </cell>
          <cell r="X138">
            <v>0</v>
          </cell>
          <cell r="Y138">
            <v>0</v>
          </cell>
          <cell r="Z138">
            <v>0</v>
          </cell>
          <cell r="AA138">
            <v>46119.92</v>
          </cell>
          <cell r="AB138">
            <v>174.13</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134951</v>
          </cell>
          <cell r="BW138">
            <v>32512.25</v>
          </cell>
          <cell r="BX138">
            <v>19173.05</v>
          </cell>
          <cell r="BY138">
            <v>0</v>
          </cell>
          <cell r="BZ138">
            <v>0</v>
          </cell>
          <cell r="CA138">
            <v>0</v>
          </cell>
          <cell r="CB138">
            <v>0</v>
          </cell>
          <cell r="CC138">
            <v>37278.080000000002</v>
          </cell>
          <cell r="CD138">
            <v>280.02</v>
          </cell>
          <cell r="CE138">
            <v>0</v>
          </cell>
          <cell r="CF138">
            <v>3846.38</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23886.57</v>
          </cell>
          <cell r="DH138">
            <v>3264.37</v>
          </cell>
          <cell r="DI138">
            <v>0</v>
          </cell>
          <cell r="DJ138">
            <v>3449</v>
          </cell>
          <cell r="DK138">
            <v>0</v>
          </cell>
          <cell r="DL138">
            <v>132100</v>
          </cell>
          <cell r="DM138">
            <v>46567.66</v>
          </cell>
          <cell r="DN138">
            <v>0</v>
          </cell>
          <cell r="DO138">
            <v>0</v>
          </cell>
          <cell r="DP138">
            <v>0</v>
          </cell>
          <cell r="DQ138">
            <v>1139</v>
          </cell>
          <cell r="DR138">
            <v>0</v>
          </cell>
          <cell r="DS138">
            <v>0</v>
          </cell>
          <cell r="DT138">
            <v>0</v>
          </cell>
          <cell r="DU138">
            <v>547</v>
          </cell>
          <cell r="DV138">
            <v>0</v>
          </cell>
          <cell r="DW138">
            <v>0</v>
          </cell>
          <cell r="DX138">
            <v>0</v>
          </cell>
          <cell r="DY138">
            <v>0</v>
          </cell>
          <cell r="DZ138">
            <v>322553.49</v>
          </cell>
          <cell r="EA138">
            <v>132516.42000000001</v>
          </cell>
          <cell r="EB138">
            <v>0</v>
          </cell>
          <cell r="EC138">
            <v>104.14</v>
          </cell>
          <cell r="ED138">
            <v>0</v>
          </cell>
          <cell r="EE138">
            <v>2563</v>
          </cell>
          <cell r="EF138">
            <v>0</v>
          </cell>
          <cell r="EG138">
            <v>73358.11</v>
          </cell>
          <cell r="EH138">
            <v>17208.02</v>
          </cell>
          <cell r="EI138">
            <v>16727.43</v>
          </cell>
          <cell r="EJ138">
            <v>8308.57</v>
          </cell>
          <cell r="EK138">
            <v>0</v>
          </cell>
          <cell r="EL138">
            <v>645</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58160</v>
          </cell>
          <cell r="FX138">
            <v>18254.150000000001</v>
          </cell>
          <cell r="FY138">
            <v>90</v>
          </cell>
          <cell r="FZ138">
            <v>2177.2600000000002</v>
          </cell>
          <cell r="GA138">
            <v>0</v>
          </cell>
          <cell r="GB138">
            <v>0</v>
          </cell>
          <cell r="GC138">
            <v>0</v>
          </cell>
          <cell r="GD138">
            <v>0</v>
          </cell>
          <cell r="GE138">
            <v>0</v>
          </cell>
          <cell r="GF138">
            <v>0</v>
          </cell>
          <cell r="GG138">
            <v>0</v>
          </cell>
          <cell r="GH138">
            <v>0</v>
          </cell>
          <cell r="GI138">
            <v>0</v>
          </cell>
          <cell r="GJ138">
            <v>0</v>
          </cell>
          <cell r="GK138">
            <v>2013893.14</v>
          </cell>
          <cell r="GL138">
            <v>650434.66</v>
          </cell>
          <cell r="GM138">
            <v>474370.23</v>
          </cell>
          <cell r="GN138">
            <v>105360.89</v>
          </cell>
          <cell r="GO138">
            <v>121.09</v>
          </cell>
          <cell r="GP138">
            <v>380.63</v>
          </cell>
          <cell r="GQ138">
            <v>0</v>
          </cell>
          <cell r="GR138">
            <v>56140.13</v>
          </cell>
          <cell r="GS138">
            <v>11302.92</v>
          </cell>
          <cell r="GT138">
            <v>76457.38</v>
          </cell>
          <cell r="GU138">
            <v>67156.47</v>
          </cell>
          <cell r="GV138">
            <v>0</v>
          </cell>
          <cell r="GW138">
            <v>660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313264</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16680.439999999999</v>
          </cell>
          <cell r="KE138">
            <v>4742520.71</v>
          </cell>
          <cell r="KF138">
            <v>1644154.4</v>
          </cell>
          <cell r="KG138">
            <v>991467.01</v>
          </cell>
          <cell r="KH138">
            <v>938401.75</v>
          </cell>
          <cell r="KI138">
            <v>87927.61</v>
          </cell>
          <cell r="KJ138">
            <v>8836.6299999999992</v>
          </cell>
          <cell r="KK138">
            <v>329944.44</v>
          </cell>
        </row>
        <row r="139">
          <cell r="A139">
            <v>136</v>
          </cell>
          <cell r="B139">
            <v>2977</v>
          </cell>
          <cell r="C139" t="str">
            <v>Highland Comm School District</v>
          </cell>
          <cell r="D139">
            <v>3039285.59</v>
          </cell>
          <cell r="E139">
            <v>914540.61</v>
          </cell>
          <cell r="F139">
            <v>1467303.09</v>
          </cell>
          <cell r="G139">
            <v>31831.26</v>
          </cell>
          <cell r="H139">
            <v>5614.45</v>
          </cell>
          <cell r="I139">
            <v>239</v>
          </cell>
          <cell r="J139">
            <v>0</v>
          </cell>
          <cell r="K139">
            <v>0</v>
          </cell>
          <cell r="L139">
            <v>0</v>
          </cell>
          <cell r="M139">
            <v>0</v>
          </cell>
          <cell r="N139">
            <v>0</v>
          </cell>
          <cell r="O139">
            <v>0</v>
          </cell>
          <cell r="P139">
            <v>0</v>
          </cell>
          <cell r="Q139">
            <v>0</v>
          </cell>
          <cell r="R139">
            <v>119904.87</v>
          </cell>
          <cell r="S139">
            <v>39206.339999999997</v>
          </cell>
          <cell r="T139">
            <v>0</v>
          </cell>
          <cell r="U139">
            <v>1547.34</v>
          </cell>
          <cell r="V139">
            <v>0</v>
          </cell>
          <cell r="W139">
            <v>0</v>
          </cell>
          <cell r="X139">
            <v>0</v>
          </cell>
          <cell r="Y139">
            <v>43012</v>
          </cell>
          <cell r="Z139">
            <v>14477.83</v>
          </cell>
          <cell r="AA139">
            <v>540</v>
          </cell>
          <cell r="AB139">
            <v>1743.31</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158609.54999999999</v>
          </cell>
          <cell r="BW139">
            <v>51152.42</v>
          </cell>
          <cell r="BX139">
            <v>108963.88</v>
          </cell>
          <cell r="BY139">
            <v>200.08</v>
          </cell>
          <cell r="BZ139">
            <v>0</v>
          </cell>
          <cell r="CA139">
            <v>609.1</v>
          </cell>
          <cell r="CB139">
            <v>0</v>
          </cell>
          <cell r="CC139">
            <v>56127.74</v>
          </cell>
          <cell r="CD139">
            <v>24730.67</v>
          </cell>
          <cell r="CE139">
            <v>0</v>
          </cell>
          <cell r="CF139">
            <v>2718.37</v>
          </cell>
          <cell r="CG139">
            <v>0</v>
          </cell>
          <cell r="CH139">
            <v>0</v>
          </cell>
          <cell r="CI139">
            <v>0</v>
          </cell>
          <cell r="CJ139">
            <v>0</v>
          </cell>
          <cell r="CK139">
            <v>0</v>
          </cell>
          <cell r="CL139">
            <v>4302.8900000000003</v>
          </cell>
          <cell r="CM139">
            <v>13053.72</v>
          </cell>
          <cell r="CN139">
            <v>459.5</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5605.31</v>
          </cell>
          <cell r="DG139">
            <v>25478.34</v>
          </cell>
          <cell r="DH139">
            <v>2810.85</v>
          </cell>
          <cell r="DI139">
            <v>0</v>
          </cell>
          <cell r="DJ139">
            <v>5425.37</v>
          </cell>
          <cell r="DK139">
            <v>0</v>
          </cell>
          <cell r="DL139">
            <v>157537</v>
          </cell>
          <cell r="DM139">
            <v>51222.65</v>
          </cell>
          <cell r="DN139">
            <v>9252.14</v>
          </cell>
          <cell r="DO139">
            <v>1192.5999999999999</v>
          </cell>
          <cell r="DP139">
            <v>0</v>
          </cell>
          <cell r="DQ139">
            <v>813</v>
          </cell>
          <cell r="DR139">
            <v>0</v>
          </cell>
          <cell r="DS139">
            <v>0</v>
          </cell>
          <cell r="DT139">
            <v>0</v>
          </cell>
          <cell r="DU139">
            <v>481</v>
          </cell>
          <cell r="DV139">
            <v>0</v>
          </cell>
          <cell r="DW139">
            <v>0</v>
          </cell>
          <cell r="DX139">
            <v>0</v>
          </cell>
          <cell r="DY139">
            <v>0</v>
          </cell>
          <cell r="DZ139">
            <v>343788.65</v>
          </cell>
          <cell r="EA139">
            <v>118224.48</v>
          </cell>
          <cell r="EB139">
            <v>7418.76</v>
          </cell>
          <cell r="EC139">
            <v>7557.87</v>
          </cell>
          <cell r="ED139">
            <v>0</v>
          </cell>
          <cell r="EE139">
            <v>0</v>
          </cell>
          <cell r="EF139">
            <v>0</v>
          </cell>
          <cell r="EG139">
            <v>96127.2</v>
          </cell>
          <cell r="EH139">
            <v>35782.959999999999</v>
          </cell>
          <cell r="EI139">
            <v>9349.02</v>
          </cell>
          <cell r="EJ139">
            <v>688.68</v>
          </cell>
          <cell r="EK139">
            <v>0</v>
          </cell>
          <cell r="EL139">
            <v>300</v>
          </cell>
          <cell r="EM139">
            <v>0</v>
          </cell>
          <cell r="EN139">
            <v>0</v>
          </cell>
          <cell r="EO139">
            <v>0</v>
          </cell>
          <cell r="EP139">
            <v>0</v>
          </cell>
          <cell r="EQ139">
            <v>0</v>
          </cell>
          <cell r="ER139">
            <v>0</v>
          </cell>
          <cell r="ES139">
            <v>0</v>
          </cell>
          <cell r="ET139">
            <v>0</v>
          </cell>
          <cell r="EU139">
            <v>0</v>
          </cell>
          <cell r="EV139">
            <v>0</v>
          </cell>
          <cell r="EW139">
            <v>2144.5</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3521.95</v>
          </cell>
          <cell r="FL139">
            <v>0</v>
          </cell>
          <cell r="FM139">
            <v>0</v>
          </cell>
          <cell r="FN139">
            <v>0</v>
          </cell>
          <cell r="FO139">
            <v>0</v>
          </cell>
          <cell r="FP139">
            <v>0</v>
          </cell>
          <cell r="FQ139">
            <v>0</v>
          </cell>
          <cell r="FR139">
            <v>6664.41</v>
          </cell>
          <cell r="FS139">
            <v>0</v>
          </cell>
          <cell r="FT139">
            <v>0</v>
          </cell>
          <cell r="FU139">
            <v>0</v>
          </cell>
          <cell r="FV139">
            <v>0</v>
          </cell>
          <cell r="FW139">
            <v>0</v>
          </cell>
          <cell r="FX139">
            <v>0</v>
          </cell>
          <cell r="FY139">
            <v>8026.83</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151491.69</v>
          </cell>
          <cell r="GS139">
            <v>26009.54</v>
          </cell>
          <cell r="GT139">
            <v>29808.38</v>
          </cell>
          <cell r="GU139">
            <v>50485.8</v>
          </cell>
          <cell r="GV139">
            <v>20020</v>
          </cell>
          <cell r="GW139">
            <v>100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283503</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4333098.4400000004</v>
          </cell>
          <cell r="KF139">
            <v>1320401.8999999999</v>
          </cell>
          <cell r="KG139">
            <v>1751921.01</v>
          </cell>
          <cell r="KH139">
            <v>307865.65999999997</v>
          </cell>
          <cell r="KI139">
            <v>26600.6</v>
          </cell>
          <cell r="KJ139">
            <v>8562.6200000000008</v>
          </cell>
          <cell r="KK139">
            <v>283503</v>
          </cell>
        </row>
        <row r="140">
          <cell r="A140">
            <v>137</v>
          </cell>
          <cell r="B140">
            <v>2988</v>
          </cell>
          <cell r="C140" t="str">
            <v>Hinton Comm School District</v>
          </cell>
          <cell r="D140">
            <v>4092649.34</v>
          </cell>
          <cell r="E140">
            <v>1431408.56</v>
          </cell>
          <cell r="F140">
            <v>465491.55</v>
          </cell>
          <cell r="G140">
            <v>316876.96999999997</v>
          </cell>
          <cell r="H140">
            <v>11863.56</v>
          </cell>
          <cell r="I140">
            <v>1567.72</v>
          </cell>
          <cell r="J140">
            <v>0</v>
          </cell>
          <cell r="K140">
            <v>0</v>
          </cell>
          <cell r="L140">
            <v>0</v>
          </cell>
          <cell r="M140">
            <v>0</v>
          </cell>
          <cell r="N140">
            <v>0</v>
          </cell>
          <cell r="O140">
            <v>0</v>
          </cell>
          <cell r="P140">
            <v>0</v>
          </cell>
          <cell r="Q140">
            <v>0</v>
          </cell>
          <cell r="R140">
            <v>58222.6</v>
          </cell>
          <cell r="S140">
            <v>21537.279999999999</v>
          </cell>
          <cell r="T140">
            <v>0</v>
          </cell>
          <cell r="U140">
            <v>1668.17</v>
          </cell>
          <cell r="V140">
            <v>0</v>
          </cell>
          <cell r="W140">
            <v>0</v>
          </cell>
          <cell r="X140">
            <v>0</v>
          </cell>
          <cell r="Y140">
            <v>44957.95</v>
          </cell>
          <cell r="Z140">
            <v>10596.95</v>
          </cell>
          <cell r="AA140">
            <v>1154.54</v>
          </cell>
          <cell r="AB140">
            <v>668.84</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18366.36</v>
          </cell>
          <cell r="BW140">
            <v>7340.4</v>
          </cell>
          <cell r="BX140">
            <v>16710.759999999998</v>
          </cell>
          <cell r="BY140">
            <v>1646</v>
          </cell>
          <cell r="BZ140">
            <v>0</v>
          </cell>
          <cell r="CA140">
            <v>0</v>
          </cell>
          <cell r="CB140">
            <v>0</v>
          </cell>
          <cell r="CC140">
            <v>37891</v>
          </cell>
          <cell r="CD140">
            <v>10311.11</v>
          </cell>
          <cell r="CE140">
            <v>0</v>
          </cell>
          <cell r="CF140">
            <v>5479.92</v>
          </cell>
          <cell r="CG140">
            <v>0</v>
          </cell>
          <cell r="CH140">
            <v>0</v>
          </cell>
          <cell r="CI140">
            <v>0</v>
          </cell>
          <cell r="CJ140">
            <v>9702.77</v>
          </cell>
          <cell r="CK140">
            <v>1658.1</v>
          </cell>
          <cell r="CL140">
            <v>8035.73</v>
          </cell>
          <cell r="CM140">
            <v>34527.43</v>
          </cell>
          <cell r="CN140">
            <v>13789.34</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23192.76</v>
          </cell>
          <cell r="DH140">
            <v>9713.51</v>
          </cell>
          <cell r="DI140">
            <v>0</v>
          </cell>
          <cell r="DJ140">
            <v>12630.31</v>
          </cell>
          <cell r="DK140">
            <v>0</v>
          </cell>
          <cell r="DL140">
            <v>158005.10999999999</v>
          </cell>
          <cell r="DM140">
            <v>38152.94</v>
          </cell>
          <cell r="DN140">
            <v>5122.93</v>
          </cell>
          <cell r="DO140">
            <v>4751.3100000000004</v>
          </cell>
          <cell r="DP140">
            <v>90</v>
          </cell>
          <cell r="DQ140">
            <v>2243</v>
          </cell>
          <cell r="DR140">
            <v>0</v>
          </cell>
          <cell r="DS140">
            <v>0</v>
          </cell>
          <cell r="DT140">
            <v>0</v>
          </cell>
          <cell r="DU140">
            <v>597</v>
          </cell>
          <cell r="DV140">
            <v>0</v>
          </cell>
          <cell r="DW140">
            <v>0</v>
          </cell>
          <cell r="DX140">
            <v>0</v>
          </cell>
          <cell r="DY140">
            <v>0</v>
          </cell>
          <cell r="DZ140">
            <v>319434.52</v>
          </cell>
          <cell r="EA140">
            <v>120710.08</v>
          </cell>
          <cell r="EB140">
            <v>9216.2099999999991</v>
          </cell>
          <cell r="EC140">
            <v>1132.17</v>
          </cell>
          <cell r="ED140">
            <v>0</v>
          </cell>
          <cell r="EE140">
            <v>3824</v>
          </cell>
          <cell r="EF140">
            <v>0</v>
          </cell>
          <cell r="EG140">
            <v>80565.119999999995</v>
          </cell>
          <cell r="EH140">
            <v>35988.46</v>
          </cell>
          <cell r="EI140">
            <v>23905.79</v>
          </cell>
          <cell r="EJ140">
            <v>3110.11</v>
          </cell>
          <cell r="EK140">
            <v>0</v>
          </cell>
          <cell r="EL140">
            <v>995</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3278495.87</v>
          </cell>
          <cell r="GL140">
            <v>1168327.32</v>
          </cell>
          <cell r="GM140">
            <v>412259.68</v>
          </cell>
          <cell r="GN140">
            <v>303411.51</v>
          </cell>
          <cell r="GO140">
            <v>7762.65</v>
          </cell>
          <cell r="GP140">
            <v>1567.72</v>
          </cell>
          <cell r="GQ140">
            <v>0</v>
          </cell>
          <cell r="GR140">
            <v>228811.5</v>
          </cell>
          <cell r="GS140">
            <v>47026.66</v>
          </cell>
          <cell r="GT140">
            <v>51254.79</v>
          </cell>
          <cell r="GU140">
            <v>59673.13</v>
          </cell>
          <cell r="GV140">
            <v>267.38</v>
          </cell>
          <cell r="GW140">
            <v>2297.92</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244206</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17893.13</v>
          </cell>
          <cell r="KE140">
            <v>5256644.2699999996</v>
          </cell>
          <cell r="KF140">
            <v>1793112.2</v>
          </cell>
          <cell r="KG140">
            <v>680060.22</v>
          </cell>
          <cell r="KH140">
            <v>616173.07999999996</v>
          </cell>
          <cell r="KI140">
            <v>28505.08</v>
          </cell>
          <cell r="KJ140">
            <v>23557.95</v>
          </cell>
          <cell r="KK140">
            <v>262099.13</v>
          </cell>
        </row>
        <row r="141">
          <cell r="A141">
            <v>138</v>
          </cell>
          <cell r="B141">
            <v>3029</v>
          </cell>
          <cell r="C141" t="str">
            <v>Howard-Winneshiek Comm School District</v>
          </cell>
          <cell r="D141">
            <v>6077427.54</v>
          </cell>
          <cell r="E141">
            <v>2270002.66</v>
          </cell>
          <cell r="F141">
            <v>1829501.58</v>
          </cell>
          <cell r="G141">
            <v>264449.68</v>
          </cell>
          <cell r="H141">
            <v>42577.32</v>
          </cell>
          <cell r="I141">
            <v>6996.87</v>
          </cell>
          <cell r="J141">
            <v>0</v>
          </cell>
          <cell r="K141">
            <v>0</v>
          </cell>
          <cell r="L141">
            <v>0</v>
          </cell>
          <cell r="M141">
            <v>0</v>
          </cell>
          <cell r="N141">
            <v>0</v>
          </cell>
          <cell r="O141">
            <v>0</v>
          </cell>
          <cell r="P141">
            <v>0</v>
          </cell>
          <cell r="Q141">
            <v>0</v>
          </cell>
          <cell r="R141">
            <v>199991.91</v>
          </cell>
          <cell r="S141">
            <v>67061.3</v>
          </cell>
          <cell r="T141">
            <v>0</v>
          </cell>
          <cell r="U141">
            <v>159.32</v>
          </cell>
          <cell r="V141">
            <v>0</v>
          </cell>
          <cell r="W141">
            <v>0</v>
          </cell>
          <cell r="X141">
            <v>0</v>
          </cell>
          <cell r="Y141">
            <v>113348</v>
          </cell>
          <cell r="Z141">
            <v>41272.31</v>
          </cell>
          <cell r="AA141">
            <v>1292</v>
          </cell>
          <cell r="AB141">
            <v>1944.99</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41255</v>
          </cell>
          <cell r="BP141">
            <v>16618.27</v>
          </cell>
          <cell r="BQ141">
            <v>0</v>
          </cell>
          <cell r="BR141">
            <v>0</v>
          </cell>
          <cell r="BS141">
            <v>0</v>
          </cell>
          <cell r="BT141">
            <v>0</v>
          </cell>
          <cell r="BU141">
            <v>0</v>
          </cell>
          <cell r="BV141">
            <v>0</v>
          </cell>
          <cell r="BW141">
            <v>0</v>
          </cell>
          <cell r="BX141">
            <v>29938.74</v>
          </cell>
          <cell r="BY141">
            <v>0</v>
          </cell>
          <cell r="BZ141">
            <v>0</v>
          </cell>
          <cell r="CA141">
            <v>0</v>
          </cell>
          <cell r="CB141">
            <v>0</v>
          </cell>
          <cell r="CC141">
            <v>87101.82</v>
          </cell>
          <cell r="CD141">
            <v>36745.5</v>
          </cell>
          <cell r="CE141">
            <v>0</v>
          </cell>
          <cell r="CF141">
            <v>11506.3</v>
          </cell>
          <cell r="CG141">
            <v>0</v>
          </cell>
          <cell r="CH141">
            <v>0</v>
          </cell>
          <cell r="CI141">
            <v>0</v>
          </cell>
          <cell r="CJ141">
            <v>120446.75</v>
          </cell>
          <cell r="CK141">
            <v>41174.120000000003</v>
          </cell>
          <cell r="CL141">
            <v>20370.53</v>
          </cell>
          <cell r="CM141">
            <v>7268.01</v>
          </cell>
          <cell r="CN141">
            <v>0</v>
          </cell>
          <cell r="CO141">
            <v>0</v>
          </cell>
          <cell r="CP141">
            <v>0</v>
          </cell>
          <cell r="CQ141">
            <v>0</v>
          </cell>
          <cell r="CR141">
            <v>0</v>
          </cell>
          <cell r="CS141">
            <v>17744.89</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53754.58</v>
          </cell>
          <cell r="DH141">
            <v>1765.95</v>
          </cell>
          <cell r="DI141">
            <v>0</v>
          </cell>
          <cell r="DJ141">
            <v>5930</v>
          </cell>
          <cell r="DK141">
            <v>0</v>
          </cell>
          <cell r="DL141">
            <v>171642</v>
          </cell>
          <cell r="DM141">
            <v>51056.639999999999</v>
          </cell>
          <cell r="DN141">
            <v>6151.29</v>
          </cell>
          <cell r="DO141">
            <v>2246.61</v>
          </cell>
          <cell r="DP141">
            <v>0</v>
          </cell>
          <cell r="DQ141">
            <v>2738.97</v>
          </cell>
          <cell r="DR141">
            <v>0</v>
          </cell>
          <cell r="DS141">
            <v>0</v>
          </cell>
          <cell r="DT141">
            <v>0</v>
          </cell>
          <cell r="DU141">
            <v>86438.74</v>
          </cell>
          <cell r="DV141">
            <v>0</v>
          </cell>
          <cell r="DW141">
            <v>0</v>
          </cell>
          <cell r="DX141">
            <v>0</v>
          </cell>
          <cell r="DY141">
            <v>0</v>
          </cell>
          <cell r="DZ141">
            <v>544977.13</v>
          </cell>
          <cell r="EA141">
            <v>247006.19</v>
          </cell>
          <cell r="EB141">
            <v>9415.9599999999991</v>
          </cell>
          <cell r="EC141">
            <v>4898.49</v>
          </cell>
          <cell r="ED141">
            <v>0</v>
          </cell>
          <cell r="EE141">
            <v>4935.04</v>
          </cell>
          <cell r="EF141">
            <v>0</v>
          </cell>
          <cell r="EG141">
            <v>172543</v>
          </cell>
          <cell r="EH141">
            <v>90290.7</v>
          </cell>
          <cell r="EI141">
            <v>29817.01</v>
          </cell>
          <cell r="EJ141">
            <v>0</v>
          </cell>
          <cell r="EK141">
            <v>0</v>
          </cell>
          <cell r="EL141">
            <v>155</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7288.71</v>
          </cell>
          <cell r="FL141">
            <v>0</v>
          </cell>
          <cell r="FM141">
            <v>0</v>
          </cell>
          <cell r="FN141">
            <v>0</v>
          </cell>
          <cell r="FO141">
            <v>0</v>
          </cell>
          <cell r="FP141">
            <v>0</v>
          </cell>
          <cell r="FQ141">
            <v>0</v>
          </cell>
          <cell r="FR141">
            <v>6529.5</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33213.74</v>
          </cell>
          <cell r="GG141">
            <v>4771.08</v>
          </cell>
          <cell r="GH141">
            <v>15083.75</v>
          </cell>
          <cell r="GI141">
            <v>0</v>
          </cell>
          <cell r="GJ141">
            <v>0</v>
          </cell>
          <cell r="GK141">
            <v>0</v>
          </cell>
          <cell r="GL141">
            <v>0</v>
          </cell>
          <cell r="GM141">
            <v>0</v>
          </cell>
          <cell r="GN141">
            <v>0</v>
          </cell>
          <cell r="GO141">
            <v>0</v>
          </cell>
          <cell r="GP141">
            <v>0</v>
          </cell>
          <cell r="GQ141">
            <v>0</v>
          </cell>
          <cell r="GR141">
            <v>457816.91</v>
          </cell>
          <cell r="GS141">
            <v>113558.13</v>
          </cell>
          <cell r="GT141">
            <v>18905.11</v>
          </cell>
          <cell r="GU141">
            <v>139821.17000000001</v>
          </cell>
          <cell r="GV141">
            <v>0</v>
          </cell>
          <cell r="GW141">
            <v>116</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569394</v>
          </cell>
          <cell r="IV141">
            <v>0</v>
          </cell>
          <cell r="IW141">
            <v>0</v>
          </cell>
          <cell r="IX141">
            <v>0</v>
          </cell>
          <cell r="IY141">
            <v>0</v>
          </cell>
          <cell r="IZ141">
            <v>0</v>
          </cell>
          <cell r="JA141">
            <v>0</v>
          </cell>
          <cell r="JB141">
            <v>586198.14</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8408533.8000000007</v>
          </cell>
          <cell r="KF141">
            <v>3162293.1</v>
          </cell>
          <cell r="KG141">
            <v>2256921.33</v>
          </cell>
          <cell r="KH141">
            <v>802387.73</v>
          </cell>
          <cell r="KI141">
            <v>63365.17</v>
          </cell>
          <cell r="KJ141">
            <v>22503.88</v>
          </cell>
          <cell r="KK141">
            <v>1155592.1399999999</v>
          </cell>
        </row>
        <row r="142">
          <cell r="A142">
            <v>139</v>
          </cell>
          <cell r="B142">
            <v>3033</v>
          </cell>
          <cell r="C142" t="str">
            <v>Hubbard-Radcliffe Comm School District</v>
          </cell>
          <cell r="D142">
            <v>1977571.65</v>
          </cell>
          <cell r="E142">
            <v>771271.79</v>
          </cell>
          <cell r="F142">
            <v>1735145.66</v>
          </cell>
          <cell r="G142">
            <v>106037.75</v>
          </cell>
          <cell r="H142">
            <v>1844.38</v>
          </cell>
          <cell r="I142">
            <v>0</v>
          </cell>
          <cell r="J142">
            <v>0</v>
          </cell>
          <cell r="K142">
            <v>0</v>
          </cell>
          <cell r="L142">
            <v>0</v>
          </cell>
          <cell r="M142">
            <v>0</v>
          </cell>
          <cell r="N142">
            <v>0</v>
          </cell>
          <cell r="O142">
            <v>0</v>
          </cell>
          <cell r="P142">
            <v>0</v>
          </cell>
          <cell r="Q142">
            <v>0</v>
          </cell>
          <cell r="R142">
            <v>6490.12</v>
          </cell>
          <cell r="S142">
            <v>2270.4899999999998</v>
          </cell>
          <cell r="T142">
            <v>9881.94</v>
          </cell>
          <cell r="U142">
            <v>0</v>
          </cell>
          <cell r="V142">
            <v>0</v>
          </cell>
          <cell r="W142">
            <v>0</v>
          </cell>
          <cell r="X142">
            <v>0</v>
          </cell>
          <cell r="Y142">
            <v>42591.44</v>
          </cell>
          <cell r="Z142">
            <v>18050.5</v>
          </cell>
          <cell r="AA142">
            <v>14283.94</v>
          </cell>
          <cell r="AB142">
            <v>1651.62</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63034.26</v>
          </cell>
          <cell r="BY142">
            <v>1995.84</v>
          </cell>
          <cell r="BZ142">
            <v>0</v>
          </cell>
          <cell r="CA142">
            <v>0</v>
          </cell>
          <cell r="CB142">
            <v>0</v>
          </cell>
          <cell r="CC142">
            <v>0</v>
          </cell>
          <cell r="CD142">
            <v>0</v>
          </cell>
          <cell r="CE142">
            <v>2271.1999999999998</v>
          </cell>
          <cell r="CF142">
            <v>221.98</v>
          </cell>
          <cell r="CG142">
            <v>0</v>
          </cell>
          <cell r="CH142">
            <v>0</v>
          </cell>
          <cell r="CI142">
            <v>0</v>
          </cell>
          <cell r="CJ142">
            <v>55591.47</v>
          </cell>
          <cell r="CK142">
            <v>9499.6299999999992</v>
          </cell>
          <cell r="CL142">
            <v>6743.12</v>
          </cell>
          <cell r="CM142">
            <v>43711.48</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19398.38</v>
          </cell>
          <cell r="DH142">
            <v>2874.66</v>
          </cell>
          <cell r="DI142">
            <v>0</v>
          </cell>
          <cell r="DJ142">
            <v>6014.65</v>
          </cell>
          <cell r="DK142">
            <v>0</v>
          </cell>
          <cell r="DL142">
            <v>23708.25</v>
          </cell>
          <cell r="DM142">
            <v>12423.56</v>
          </cell>
          <cell r="DN142">
            <v>113806.31</v>
          </cell>
          <cell r="DO142">
            <v>0</v>
          </cell>
          <cell r="DP142">
            <v>0</v>
          </cell>
          <cell r="DQ142">
            <v>0</v>
          </cell>
          <cell r="DR142">
            <v>0</v>
          </cell>
          <cell r="DS142">
            <v>0</v>
          </cell>
          <cell r="DT142">
            <v>0</v>
          </cell>
          <cell r="DU142">
            <v>428</v>
          </cell>
          <cell r="DV142">
            <v>0</v>
          </cell>
          <cell r="DW142">
            <v>0</v>
          </cell>
          <cell r="DX142">
            <v>0</v>
          </cell>
          <cell r="DY142">
            <v>0</v>
          </cell>
          <cell r="DZ142">
            <v>270933.64</v>
          </cell>
          <cell r="EA142">
            <v>92047.13</v>
          </cell>
          <cell r="EB142">
            <v>6037.83</v>
          </cell>
          <cell r="EC142">
            <v>2304.09</v>
          </cell>
          <cell r="ED142">
            <v>0</v>
          </cell>
          <cell r="EE142">
            <v>2181</v>
          </cell>
          <cell r="EF142">
            <v>0</v>
          </cell>
          <cell r="EG142">
            <v>86466.08</v>
          </cell>
          <cell r="EH142">
            <v>24451.66</v>
          </cell>
          <cell r="EI142">
            <v>18760.14</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704.36</v>
          </cell>
          <cell r="FS142">
            <v>0</v>
          </cell>
          <cell r="FT142">
            <v>0</v>
          </cell>
          <cell r="FU142">
            <v>0</v>
          </cell>
          <cell r="FV142">
            <v>0</v>
          </cell>
          <cell r="FW142">
            <v>0</v>
          </cell>
          <cell r="FX142">
            <v>0</v>
          </cell>
          <cell r="FY142">
            <v>6107</v>
          </cell>
          <cell r="FZ142">
            <v>0</v>
          </cell>
          <cell r="GA142">
            <v>0</v>
          </cell>
          <cell r="GB142">
            <v>0</v>
          </cell>
          <cell r="GC142">
            <v>0</v>
          </cell>
          <cell r="GD142">
            <v>0</v>
          </cell>
          <cell r="GE142">
            <v>0</v>
          </cell>
          <cell r="GF142">
            <v>0</v>
          </cell>
          <cell r="GG142">
            <v>0</v>
          </cell>
          <cell r="GH142">
            <v>0</v>
          </cell>
          <cell r="GI142">
            <v>0</v>
          </cell>
          <cell r="GJ142">
            <v>0</v>
          </cell>
          <cell r="GK142">
            <v>1977571.65</v>
          </cell>
          <cell r="GL142">
            <v>771271.79</v>
          </cell>
          <cell r="GM142">
            <v>1735145.66</v>
          </cell>
          <cell r="GN142">
            <v>106037.75</v>
          </cell>
          <cell r="GO142">
            <v>1844.38</v>
          </cell>
          <cell r="GP142">
            <v>0</v>
          </cell>
          <cell r="GQ142">
            <v>0</v>
          </cell>
          <cell r="GR142">
            <v>153987.82999999999</v>
          </cell>
          <cell r="GS142">
            <v>40109.57</v>
          </cell>
          <cell r="GT142">
            <v>10921.7</v>
          </cell>
          <cell r="GU142">
            <v>77118.850000000006</v>
          </cell>
          <cell r="GV142">
            <v>32925</v>
          </cell>
          <cell r="GW142">
            <v>3589</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608.72</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202812</v>
          </cell>
          <cell r="IV142">
            <v>0</v>
          </cell>
          <cell r="IW142">
            <v>0</v>
          </cell>
          <cell r="IX142">
            <v>0</v>
          </cell>
          <cell r="IY142">
            <v>0</v>
          </cell>
          <cell r="IZ142">
            <v>0</v>
          </cell>
          <cell r="JA142">
            <v>0</v>
          </cell>
          <cell r="JB142">
            <v>13828.29</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2820459.5</v>
          </cell>
          <cell r="KF142">
            <v>1033364.3</v>
          </cell>
          <cell r="KG142">
            <v>2048458.29</v>
          </cell>
          <cell r="KH142">
            <v>537524.73</v>
          </cell>
          <cell r="KI142">
            <v>56104.86</v>
          </cell>
          <cell r="KJ142">
            <v>11959.65</v>
          </cell>
          <cell r="KK142">
            <v>216640.29</v>
          </cell>
        </row>
        <row r="143">
          <cell r="A143">
            <v>140</v>
          </cell>
          <cell r="B143">
            <v>3042</v>
          </cell>
          <cell r="C143" t="str">
            <v>Hudson Comm School District</v>
          </cell>
          <cell r="D143">
            <v>4315315.71</v>
          </cell>
          <cell r="E143">
            <v>1136951.95</v>
          </cell>
          <cell r="F143">
            <v>510001.07</v>
          </cell>
          <cell r="G143">
            <v>157636.06</v>
          </cell>
          <cell r="H143">
            <v>22234.74</v>
          </cell>
          <cell r="I143">
            <v>358</v>
          </cell>
          <cell r="J143">
            <v>0</v>
          </cell>
          <cell r="K143">
            <v>0</v>
          </cell>
          <cell r="L143">
            <v>0</v>
          </cell>
          <cell r="M143">
            <v>0</v>
          </cell>
          <cell r="N143">
            <v>11661</v>
          </cell>
          <cell r="O143">
            <v>0</v>
          </cell>
          <cell r="P143">
            <v>0</v>
          </cell>
          <cell r="Q143">
            <v>0</v>
          </cell>
          <cell r="R143">
            <v>141431.12</v>
          </cell>
          <cell r="S143">
            <v>32923.03</v>
          </cell>
          <cell r="T143">
            <v>0</v>
          </cell>
          <cell r="U143">
            <v>237.31</v>
          </cell>
          <cell r="V143">
            <v>0</v>
          </cell>
          <cell r="W143">
            <v>0</v>
          </cell>
          <cell r="X143">
            <v>0</v>
          </cell>
          <cell r="Y143">
            <v>53022</v>
          </cell>
          <cell r="Z143">
            <v>8114.82</v>
          </cell>
          <cell r="AA143">
            <v>14717.79</v>
          </cell>
          <cell r="AB143">
            <v>870.66</v>
          </cell>
          <cell r="AC143">
            <v>0</v>
          </cell>
          <cell r="AD143">
            <v>139.5</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122902.79</v>
          </cell>
          <cell r="BW143">
            <v>21003.3</v>
          </cell>
          <cell r="BX143">
            <v>5551.72</v>
          </cell>
          <cell r="BY143">
            <v>0</v>
          </cell>
          <cell r="BZ143">
            <v>0</v>
          </cell>
          <cell r="CA143">
            <v>0</v>
          </cell>
          <cell r="CB143">
            <v>0</v>
          </cell>
          <cell r="CC143">
            <v>77590</v>
          </cell>
          <cell r="CD143">
            <v>11902.97</v>
          </cell>
          <cell r="CE143">
            <v>0</v>
          </cell>
          <cell r="CF143">
            <v>2386.8200000000002</v>
          </cell>
          <cell r="CG143">
            <v>0</v>
          </cell>
          <cell r="CH143">
            <v>0</v>
          </cell>
          <cell r="CI143">
            <v>0</v>
          </cell>
          <cell r="CJ143">
            <v>88498.74</v>
          </cell>
          <cell r="CK143">
            <v>14007.95</v>
          </cell>
          <cell r="CL143">
            <v>6717.92</v>
          </cell>
          <cell r="CM143">
            <v>8591.7800000000007</v>
          </cell>
          <cell r="CN143">
            <v>1317.44</v>
          </cell>
          <cell r="CO143">
            <v>0</v>
          </cell>
          <cell r="CP143">
            <v>0</v>
          </cell>
          <cell r="CQ143">
            <v>0</v>
          </cell>
          <cell r="CR143">
            <v>0</v>
          </cell>
          <cell r="CS143">
            <v>7610.25</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25687.17</v>
          </cell>
          <cell r="DH143">
            <v>3921.49</v>
          </cell>
          <cell r="DI143">
            <v>0</v>
          </cell>
          <cell r="DJ143">
            <v>4583.55</v>
          </cell>
          <cell r="DK143">
            <v>0</v>
          </cell>
          <cell r="DL143">
            <v>232282.39</v>
          </cell>
          <cell r="DM143">
            <v>55003.040000000001</v>
          </cell>
          <cell r="DN143">
            <v>21120.67</v>
          </cell>
          <cell r="DO143">
            <v>643.85</v>
          </cell>
          <cell r="DP143">
            <v>0</v>
          </cell>
          <cell r="DQ143">
            <v>0</v>
          </cell>
          <cell r="DR143">
            <v>0</v>
          </cell>
          <cell r="DS143">
            <v>0</v>
          </cell>
          <cell r="DT143">
            <v>0</v>
          </cell>
          <cell r="DU143">
            <v>1973.07</v>
          </cell>
          <cell r="DV143">
            <v>0</v>
          </cell>
          <cell r="DW143">
            <v>0</v>
          </cell>
          <cell r="DX143">
            <v>0</v>
          </cell>
          <cell r="DY143">
            <v>0</v>
          </cell>
          <cell r="DZ143">
            <v>453937.97</v>
          </cell>
          <cell r="EA143">
            <v>109922.43</v>
          </cell>
          <cell r="EB143">
            <v>11951.78</v>
          </cell>
          <cell r="EC143">
            <v>986.92</v>
          </cell>
          <cell r="ED143">
            <v>0</v>
          </cell>
          <cell r="EE143">
            <v>678</v>
          </cell>
          <cell r="EF143">
            <v>0</v>
          </cell>
          <cell r="EG143">
            <v>102914.36</v>
          </cell>
          <cell r="EH143">
            <v>17314.509999999998</v>
          </cell>
          <cell r="EI143">
            <v>13739.2</v>
          </cell>
          <cell r="EJ143">
            <v>1965.62</v>
          </cell>
          <cell r="EK143">
            <v>0</v>
          </cell>
          <cell r="EL143">
            <v>0</v>
          </cell>
          <cell r="EM143">
            <v>0</v>
          </cell>
          <cell r="EN143">
            <v>0</v>
          </cell>
          <cell r="EO143">
            <v>0</v>
          </cell>
          <cell r="EP143">
            <v>0</v>
          </cell>
          <cell r="EQ143">
            <v>0</v>
          </cell>
          <cell r="ER143">
            <v>0</v>
          </cell>
          <cell r="ES143">
            <v>0</v>
          </cell>
          <cell r="ET143">
            <v>0</v>
          </cell>
          <cell r="EU143">
            <v>0</v>
          </cell>
          <cell r="EV143">
            <v>0</v>
          </cell>
          <cell r="EW143">
            <v>538.24</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325</v>
          </cell>
          <cell r="FS143">
            <v>0</v>
          </cell>
          <cell r="FT143">
            <v>0</v>
          </cell>
          <cell r="FU143">
            <v>0</v>
          </cell>
          <cell r="FV143">
            <v>0</v>
          </cell>
          <cell r="FW143">
            <v>0</v>
          </cell>
          <cell r="FX143">
            <v>0</v>
          </cell>
          <cell r="FY143">
            <v>5188.7700000000004</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187436.6</v>
          </cell>
          <cell r="GS143">
            <v>32990.949999999997</v>
          </cell>
          <cell r="GT143">
            <v>21913.82</v>
          </cell>
          <cell r="GU143">
            <v>64863.58</v>
          </cell>
          <cell r="GV143">
            <v>68344.960000000006</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333409</v>
          </cell>
          <cell r="IV143">
            <v>0</v>
          </cell>
          <cell r="IW143">
            <v>0</v>
          </cell>
          <cell r="IX143">
            <v>0</v>
          </cell>
          <cell r="IY143">
            <v>0</v>
          </cell>
          <cell r="IZ143">
            <v>0</v>
          </cell>
          <cell r="JA143">
            <v>0</v>
          </cell>
          <cell r="JB143">
            <v>22957.77</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5966173.1100000003</v>
          </cell>
          <cell r="KF143">
            <v>1517574.88</v>
          </cell>
          <cell r="KG143">
            <v>852642.47</v>
          </cell>
          <cell r="KH143">
            <v>493523.8</v>
          </cell>
          <cell r="KI143">
            <v>91897.14</v>
          </cell>
          <cell r="KJ143">
            <v>5759.05</v>
          </cell>
          <cell r="KK143">
            <v>356366.77</v>
          </cell>
        </row>
        <row r="144">
          <cell r="A144">
            <v>141</v>
          </cell>
          <cell r="B144">
            <v>3060</v>
          </cell>
          <cell r="C144" t="str">
            <v>Humboldt Comm School District</v>
          </cell>
          <cell r="D144">
            <v>7537333.8399999999</v>
          </cell>
          <cell r="E144">
            <v>3124658.49</v>
          </cell>
          <cell r="F144">
            <v>701327.03</v>
          </cell>
          <cell r="G144">
            <v>567650.80000000005</v>
          </cell>
          <cell r="H144">
            <v>288594.67</v>
          </cell>
          <cell r="I144">
            <v>20948.52</v>
          </cell>
          <cell r="J144">
            <v>0</v>
          </cell>
          <cell r="K144">
            <v>0</v>
          </cell>
          <cell r="L144">
            <v>0</v>
          </cell>
          <cell r="M144">
            <v>0</v>
          </cell>
          <cell r="N144">
            <v>0</v>
          </cell>
          <cell r="O144">
            <v>0</v>
          </cell>
          <cell r="P144">
            <v>0</v>
          </cell>
          <cell r="Q144">
            <v>0</v>
          </cell>
          <cell r="R144">
            <v>0</v>
          </cell>
          <cell r="S144">
            <v>0</v>
          </cell>
          <cell r="T144">
            <v>389</v>
          </cell>
          <cell r="U144">
            <v>405.33</v>
          </cell>
          <cell r="V144">
            <v>0</v>
          </cell>
          <cell r="W144">
            <v>0</v>
          </cell>
          <cell r="X144">
            <v>0</v>
          </cell>
          <cell r="Y144">
            <v>90812.4</v>
          </cell>
          <cell r="Z144">
            <v>35172.17</v>
          </cell>
          <cell r="AA144">
            <v>193</v>
          </cell>
          <cell r="AB144">
            <v>3416.78</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150.5</v>
          </cell>
          <cell r="BK144">
            <v>0</v>
          </cell>
          <cell r="BL144">
            <v>0</v>
          </cell>
          <cell r="BM144">
            <v>0</v>
          </cell>
          <cell r="BN144">
            <v>0</v>
          </cell>
          <cell r="BO144">
            <v>0</v>
          </cell>
          <cell r="BP144">
            <v>0</v>
          </cell>
          <cell r="BQ144">
            <v>64970.85</v>
          </cell>
          <cell r="BR144">
            <v>28719.16</v>
          </cell>
          <cell r="BS144">
            <v>0</v>
          </cell>
          <cell r="BT144">
            <v>0</v>
          </cell>
          <cell r="BU144">
            <v>0</v>
          </cell>
          <cell r="BV144">
            <v>387142.53</v>
          </cell>
          <cell r="BW144">
            <v>159037.29</v>
          </cell>
          <cell r="BX144">
            <v>922.96</v>
          </cell>
          <cell r="BY144">
            <v>47751.41</v>
          </cell>
          <cell r="BZ144">
            <v>0</v>
          </cell>
          <cell r="CA144">
            <v>22311.39</v>
          </cell>
          <cell r="CB144">
            <v>0</v>
          </cell>
          <cell r="CC144">
            <v>98633.93</v>
          </cell>
          <cell r="CD144">
            <v>34374.06</v>
          </cell>
          <cell r="CE144">
            <v>0</v>
          </cell>
          <cell r="CF144">
            <v>17032.59</v>
          </cell>
          <cell r="CG144">
            <v>3216.89</v>
          </cell>
          <cell r="CH144">
            <v>0</v>
          </cell>
          <cell r="CI144">
            <v>0</v>
          </cell>
          <cell r="CJ144">
            <v>109843.92</v>
          </cell>
          <cell r="CK144">
            <v>36525.440000000002</v>
          </cell>
          <cell r="CL144">
            <v>2516.8000000000002</v>
          </cell>
          <cell r="CM144">
            <v>16856.13</v>
          </cell>
          <cell r="CN144">
            <v>705.04</v>
          </cell>
          <cell r="CO144">
            <v>99</v>
          </cell>
          <cell r="CP144">
            <v>0</v>
          </cell>
          <cell r="CQ144">
            <v>0</v>
          </cell>
          <cell r="CR144">
            <v>0</v>
          </cell>
          <cell r="CS144">
            <v>12905</v>
          </cell>
          <cell r="CT144">
            <v>0</v>
          </cell>
          <cell r="CU144">
            <v>0</v>
          </cell>
          <cell r="CV144">
            <v>0</v>
          </cell>
          <cell r="CW144">
            <v>0</v>
          </cell>
          <cell r="CX144">
            <v>0</v>
          </cell>
          <cell r="CY144">
            <v>0</v>
          </cell>
          <cell r="CZ144">
            <v>133665.35999999999</v>
          </cell>
          <cell r="DA144">
            <v>0</v>
          </cell>
          <cell r="DB144">
            <v>0</v>
          </cell>
          <cell r="DC144">
            <v>0</v>
          </cell>
          <cell r="DD144">
            <v>0</v>
          </cell>
          <cell r="DE144">
            <v>0</v>
          </cell>
          <cell r="DF144">
            <v>0</v>
          </cell>
          <cell r="DG144">
            <v>28826.45</v>
          </cell>
          <cell r="DH144">
            <v>3570.61</v>
          </cell>
          <cell r="DI144">
            <v>0</v>
          </cell>
          <cell r="DJ144">
            <v>7226.3</v>
          </cell>
          <cell r="DK144">
            <v>0</v>
          </cell>
          <cell r="DL144">
            <v>245048.59</v>
          </cell>
          <cell r="DM144">
            <v>59548.09</v>
          </cell>
          <cell r="DN144">
            <v>4198.9399999999996</v>
          </cell>
          <cell r="DO144">
            <v>1799.69</v>
          </cell>
          <cell r="DP144">
            <v>0</v>
          </cell>
          <cell r="DQ144">
            <v>1000</v>
          </cell>
          <cell r="DR144">
            <v>0</v>
          </cell>
          <cell r="DS144">
            <v>0</v>
          </cell>
          <cell r="DT144">
            <v>0</v>
          </cell>
          <cell r="DU144">
            <v>1194</v>
          </cell>
          <cell r="DV144">
            <v>0</v>
          </cell>
          <cell r="DW144">
            <v>0</v>
          </cell>
          <cell r="DX144">
            <v>0</v>
          </cell>
          <cell r="DY144">
            <v>0</v>
          </cell>
          <cell r="DZ144">
            <v>856264.49</v>
          </cell>
          <cell r="EA144">
            <v>234261.1</v>
          </cell>
          <cell r="EB144">
            <v>8802.76</v>
          </cell>
          <cell r="EC144">
            <v>3618.3</v>
          </cell>
          <cell r="ED144">
            <v>0</v>
          </cell>
          <cell r="EE144">
            <v>3444.82</v>
          </cell>
          <cell r="EF144">
            <v>0</v>
          </cell>
          <cell r="EG144">
            <v>149689.34</v>
          </cell>
          <cell r="EH144">
            <v>45255.37</v>
          </cell>
          <cell r="EI144">
            <v>61540.31</v>
          </cell>
          <cell r="EJ144">
            <v>4297.87</v>
          </cell>
          <cell r="EK144">
            <v>0</v>
          </cell>
          <cell r="EL144">
            <v>1035</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1315</v>
          </cell>
          <cell r="FS144">
            <v>0</v>
          </cell>
          <cell r="FT144">
            <v>0</v>
          </cell>
          <cell r="FU144">
            <v>0</v>
          </cell>
          <cell r="FV144">
            <v>0</v>
          </cell>
          <cell r="FW144">
            <v>0</v>
          </cell>
          <cell r="FX144">
            <v>0</v>
          </cell>
          <cell r="FY144">
            <v>0</v>
          </cell>
          <cell r="FZ144">
            <v>895</v>
          </cell>
          <cell r="GA144">
            <v>0</v>
          </cell>
          <cell r="GB144">
            <v>0</v>
          </cell>
          <cell r="GC144">
            <v>0</v>
          </cell>
          <cell r="GD144">
            <v>0</v>
          </cell>
          <cell r="GE144">
            <v>0</v>
          </cell>
          <cell r="GF144">
            <v>0</v>
          </cell>
          <cell r="GG144">
            <v>0</v>
          </cell>
          <cell r="GH144">
            <v>0</v>
          </cell>
          <cell r="GI144">
            <v>0</v>
          </cell>
          <cell r="GJ144">
            <v>0</v>
          </cell>
          <cell r="GK144">
            <v>7537333.8399999999</v>
          </cell>
          <cell r="GL144">
            <v>3124658.49</v>
          </cell>
          <cell r="GM144">
            <v>701327.03</v>
          </cell>
          <cell r="GN144">
            <v>567650.80000000005</v>
          </cell>
          <cell r="GO144">
            <v>288594.67</v>
          </cell>
          <cell r="GP144">
            <v>20948.52</v>
          </cell>
          <cell r="GQ144">
            <v>0</v>
          </cell>
          <cell r="GR144">
            <v>369507.01</v>
          </cell>
          <cell r="GS144">
            <v>59531.34</v>
          </cell>
          <cell r="GT144">
            <v>52942.95</v>
          </cell>
          <cell r="GU144">
            <v>100123.69</v>
          </cell>
          <cell r="GV144">
            <v>0</v>
          </cell>
          <cell r="GW144">
            <v>4245.28</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610414</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10267442.699999999</v>
          </cell>
          <cell r="KF144">
            <v>3917893.8</v>
          </cell>
          <cell r="KG144">
            <v>1267755.8600000001</v>
          </cell>
          <cell r="KH144">
            <v>1144738.6599999999</v>
          </cell>
          <cell r="KI144">
            <v>422159.41</v>
          </cell>
          <cell r="KJ144">
            <v>60310.31</v>
          </cell>
          <cell r="KK144">
            <v>610414</v>
          </cell>
        </row>
        <row r="145">
          <cell r="A145">
            <v>142</v>
          </cell>
          <cell r="B145">
            <v>3105</v>
          </cell>
          <cell r="C145" t="str">
            <v>Independence Comm School District</v>
          </cell>
          <cell r="D145">
            <v>7319498.8399999999</v>
          </cell>
          <cell r="E145">
            <v>2515396.41</v>
          </cell>
          <cell r="F145">
            <v>1752122.31</v>
          </cell>
          <cell r="G145">
            <v>456040.61</v>
          </cell>
          <cell r="H145">
            <v>9356.5400000000009</v>
          </cell>
          <cell r="I145">
            <v>9016.24</v>
          </cell>
          <cell r="J145">
            <v>0</v>
          </cell>
          <cell r="K145">
            <v>135257.35</v>
          </cell>
          <cell r="L145">
            <v>43869.35</v>
          </cell>
          <cell r="M145">
            <v>20</v>
          </cell>
          <cell r="N145">
            <v>2653.83</v>
          </cell>
          <cell r="O145">
            <v>0</v>
          </cell>
          <cell r="P145">
            <v>0</v>
          </cell>
          <cell r="Q145">
            <v>0</v>
          </cell>
          <cell r="R145">
            <v>262967.92</v>
          </cell>
          <cell r="S145">
            <v>88929.97</v>
          </cell>
          <cell r="T145">
            <v>3549.08</v>
          </cell>
          <cell r="U145">
            <v>61607.76</v>
          </cell>
          <cell r="V145">
            <v>0</v>
          </cell>
          <cell r="W145">
            <v>1390</v>
          </cell>
          <cell r="X145">
            <v>0</v>
          </cell>
          <cell r="Y145">
            <v>132815.59</v>
          </cell>
          <cell r="Z145">
            <v>48553.7</v>
          </cell>
          <cell r="AA145">
            <v>4805.05</v>
          </cell>
          <cell r="AB145">
            <v>2337.1799999999998</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6906</v>
          </cell>
          <cell r="BP145">
            <v>528.32000000000005</v>
          </cell>
          <cell r="BQ145">
            <v>0</v>
          </cell>
          <cell r="BR145">
            <v>0</v>
          </cell>
          <cell r="BS145">
            <v>0</v>
          </cell>
          <cell r="BT145">
            <v>0</v>
          </cell>
          <cell r="BU145">
            <v>0</v>
          </cell>
          <cell r="BV145">
            <v>469292.15</v>
          </cell>
          <cell r="BW145">
            <v>152340.88</v>
          </cell>
          <cell r="BX145">
            <v>20512.63</v>
          </cell>
          <cell r="BY145">
            <v>137.13999999999999</v>
          </cell>
          <cell r="BZ145">
            <v>0</v>
          </cell>
          <cell r="CA145">
            <v>134</v>
          </cell>
          <cell r="CB145">
            <v>0</v>
          </cell>
          <cell r="CC145">
            <v>138235.6</v>
          </cell>
          <cell r="CD145">
            <v>54742.32</v>
          </cell>
          <cell r="CE145">
            <v>0</v>
          </cell>
          <cell r="CF145">
            <v>19473.95</v>
          </cell>
          <cell r="CG145">
            <v>927.68</v>
          </cell>
          <cell r="CH145">
            <v>0</v>
          </cell>
          <cell r="CI145">
            <v>0</v>
          </cell>
          <cell r="CJ145">
            <v>0</v>
          </cell>
          <cell r="CK145">
            <v>0</v>
          </cell>
          <cell r="CL145">
            <v>0</v>
          </cell>
          <cell r="CM145">
            <v>1559.7</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27117.71</v>
          </cell>
          <cell r="DH145">
            <v>1068.3399999999999</v>
          </cell>
          <cell r="DI145">
            <v>0</v>
          </cell>
          <cell r="DJ145">
            <v>6492</v>
          </cell>
          <cell r="DK145">
            <v>0</v>
          </cell>
          <cell r="DL145">
            <v>232404</v>
          </cell>
          <cell r="DM145">
            <v>62169.58</v>
          </cell>
          <cell r="DN145">
            <v>26087.21</v>
          </cell>
          <cell r="DO145">
            <v>2855.21</v>
          </cell>
          <cell r="DP145">
            <v>0</v>
          </cell>
          <cell r="DQ145">
            <v>0</v>
          </cell>
          <cell r="DR145">
            <v>0</v>
          </cell>
          <cell r="DS145">
            <v>0</v>
          </cell>
          <cell r="DT145">
            <v>0</v>
          </cell>
          <cell r="DU145">
            <v>10917.59</v>
          </cell>
          <cell r="DV145">
            <v>0</v>
          </cell>
          <cell r="DW145">
            <v>0</v>
          </cell>
          <cell r="DX145">
            <v>0</v>
          </cell>
          <cell r="DY145">
            <v>0</v>
          </cell>
          <cell r="DZ145">
            <v>647015.81999999995</v>
          </cell>
          <cell r="EA145">
            <v>214576.63</v>
          </cell>
          <cell r="EB145">
            <v>16374.57</v>
          </cell>
          <cell r="EC145">
            <v>13920.57</v>
          </cell>
          <cell r="ED145">
            <v>0</v>
          </cell>
          <cell r="EE145">
            <v>3001</v>
          </cell>
          <cell r="EF145">
            <v>0</v>
          </cell>
          <cell r="EG145">
            <v>229667.77</v>
          </cell>
          <cell r="EH145">
            <v>70724.33</v>
          </cell>
          <cell r="EI145">
            <v>50329.37</v>
          </cell>
          <cell r="EJ145">
            <v>3319.02</v>
          </cell>
          <cell r="EK145">
            <v>0</v>
          </cell>
          <cell r="EL145">
            <v>489</v>
          </cell>
          <cell r="EM145">
            <v>0</v>
          </cell>
          <cell r="EN145">
            <v>0</v>
          </cell>
          <cell r="EO145">
            <v>0</v>
          </cell>
          <cell r="EP145">
            <v>0</v>
          </cell>
          <cell r="EQ145">
            <v>0</v>
          </cell>
          <cell r="ER145">
            <v>0</v>
          </cell>
          <cell r="ES145">
            <v>0</v>
          </cell>
          <cell r="ET145">
            <v>0</v>
          </cell>
          <cell r="EU145">
            <v>0</v>
          </cell>
          <cell r="EV145">
            <v>0</v>
          </cell>
          <cell r="EW145">
            <v>255.15</v>
          </cell>
          <cell r="EX145">
            <v>412</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2488</v>
          </cell>
          <cell r="FS145">
            <v>0</v>
          </cell>
          <cell r="FT145">
            <v>0</v>
          </cell>
          <cell r="FU145">
            <v>0</v>
          </cell>
          <cell r="FV145">
            <v>0</v>
          </cell>
          <cell r="FW145">
            <v>129883.58</v>
          </cell>
          <cell r="FX145">
            <v>44088.2</v>
          </cell>
          <cell r="FY145">
            <v>6571.98</v>
          </cell>
          <cell r="FZ145">
            <v>0</v>
          </cell>
          <cell r="GA145">
            <v>0</v>
          </cell>
          <cell r="GB145">
            <v>0</v>
          </cell>
          <cell r="GC145">
            <v>0</v>
          </cell>
          <cell r="GD145">
            <v>0</v>
          </cell>
          <cell r="GE145">
            <v>0</v>
          </cell>
          <cell r="GF145">
            <v>0</v>
          </cell>
          <cell r="GG145">
            <v>0</v>
          </cell>
          <cell r="GH145">
            <v>0</v>
          </cell>
          <cell r="GI145">
            <v>0</v>
          </cell>
          <cell r="GJ145">
            <v>0</v>
          </cell>
          <cell r="GK145">
            <v>0</v>
          </cell>
          <cell r="GL145">
            <v>466.73</v>
          </cell>
          <cell r="GM145">
            <v>34835.629999999997</v>
          </cell>
          <cell r="GN145">
            <v>41965.41</v>
          </cell>
          <cell r="GO145">
            <v>3297.82</v>
          </cell>
          <cell r="GP145">
            <v>3072.94</v>
          </cell>
          <cell r="GQ145">
            <v>0</v>
          </cell>
          <cell r="GR145">
            <v>354063.08</v>
          </cell>
          <cell r="GS145">
            <v>113835.47</v>
          </cell>
          <cell r="GT145">
            <v>67225.740000000005</v>
          </cell>
          <cell r="GU145">
            <v>138182.51999999999</v>
          </cell>
          <cell r="GV145">
            <v>50556.91</v>
          </cell>
          <cell r="GW145">
            <v>300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697923</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10398791.58</v>
          </cell>
          <cell r="KF145">
            <v>3558414.37</v>
          </cell>
          <cell r="KG145">
            <v>2341718.6800000002</v>
          </cell>
          <cell r="KH145">
            <v>1089022.74</v>
          </cell>
          <cell r="KI145">
            <v>97222.93</v>
          </cell>
          <cell r="KJ145">
            <v>20822.240000000002</v>
          </cell>
          <cell r="KK145">
            <v>697923</v>
          </cell>
        </row>
        <row r="146">
          <cell r="A146">
            <v>143</v>
          </cell>
          <cell r="B146">
            <v>3114</v>
          </cell>
          <cell r="C146" t="str">
            <v>Indianola Comm School District</v>
          </cell>
          <cell r="D146">
            <v>18225000.530000001</v>
          </cell>
          <cell r="E146">
            <v>5280977.07</v>
          </cell>
          <cell r="F146">
            <v>1736957.65</v>
          </cell>
          <cell r="G146">
            <v>521588.47</v>
          </cell>
          <cell r="H146">
            <v>0</v>
          </cell>
          <cell r="I146">
            <v>22140.75</v>
          </cell>
          <cell r="J146">
            <v>0</v>
          </cell>
          <cell r="K146">
            <v>161090</v>
          </cell>
          <cell r="L146">
            <v>46777.61</v>
          </cell>
          <cell r="M146">
            <v>0</v>
          </cell>
          <cell r="N146">
            <v>0</v>
          </cell>
          <cell r="O146">
            <v>0</v>
          </cell>
          <cell r="P146">
            <v>0</v>
          </cell>
          <cell r="Q146">
            <v>0</v>
          </cell>
          <cell r="R146">
            <v>778167.83</v>
          </cell>
          <cell r="S146">
            <v>229130.26</v>
          </cell>
          <cell r="T146">
            <v>3600</v>
          </cell>
          <cell r="U146">
            <v>1255.78</v>
          </cell>
          <cell r="V146">
            <v>0</v>
          </cell>
          <cell r="W146">
            <v>0</v>
          </cell>
          <cell r="X146">
            <v>0</v>
          </cell>
          <cell r="Y146">
            <v>302404.63</v>
          </cell>
          <cell r="Z146">
            <v>88884.55</v>
          </cell>
          <cell r="AA146">
            <v>0</v>
          </cell>
          <cell r="AB146">
            <v>5203.13</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632493.56000000006</v>
          </cell>
          <cell r="BW146">
            <v>158236.38</v>
          </cell>
          <cell r="BX146">
            <v>205257.63</v>
          </cell>
          <cell r="BY146">
            <v>30142.560000000001</v>
          </cell>
          <cell r="BZ146">
            <v>0</v>
          </cell>
          <cell r="CA146">
            <v>617.9</v>
          </cell>
          <cell r="CB146">
            <v>0</v>
          </cell>
          <cell r="CC146">
            <v>326421.98</v>
          </cell>
          <cell r="CD146">
            <v>81114.649999999994</v>
          </cell>
          <cell r="CE146">
            <v>15.43</v>
          </cell>
          <cell r="CF146">
            <v>70058.039999999994</v>
          </cell>
          <cell r="CG146">
            <v>0</v>
          </cell>
          <cell r="CH146">
            <v>0</v>
          </cell>
          <cell r="CI146">
            <v>0</v>
          </cell>
          <cell r="CJ146">
            <v>325082.74</v>
          </cell>
          <cell r="CK146">
            <v>83559.39</v>
          </cell>
          <cell r="CL146">
            <v>67377.33</v>
          </cell>
          <cell r="CM146">
            <v>106847.22</v>
          </cell>
          <cell r="CN146">
            <v>1405937.2</v>
          </cell>
          <cell r="CO146">
            <v>549.9</v>
          </cell>
          <cell r="CP146">
            <v>0</v>
          </cell>
          <cell r="CQ146">
            <v>0</v>
          </cell>
          <cell r="CR146">
            <v>0</v>
          </cell>
          <cell r="CS146">
            <v>4004.15</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63539.47</v>
          </cell>
          <cell r="DH146">
            <v>8081.69</v>
          </cell>
          <cell r="DI146">
            <v>0</v>
          </cell>
          <cell r="DJ146">
            <v>21731.25</v>
          </cell>
          <cell r="DK146">
            <v>0</v>
          </cell>
          <cell r="DL146">
            <v>250396.84</v>
          </cell>
          <cell r="DM146">
            <v>44572.35</v>
          </cell>
          <cell r="DN146">
            <v>10333.16</v>
          </cell>
          <cell r="DO146">
            <v>44.98</v>
          </cell>
          <cell r="DP146">
            <v>0</v>
          </cell>
          <cell r="DQ146">
            <v>3367</v>
          </cell>
          <cell r="DR146">
            <v>0</v>
          </cell>
          <cell r="DS146">
            <v>0</v>
          </cell>
          <cell r="DT146">
            <v>0</v>
          </cell>
          <cell r="DU146">
            <v>1692</v>
          </cell>
          <cell r="DV146">
            <v>0</v>
          </cell>
          <cell r="DW146">
            <v>0</v>
          </cell>
          <cell r="DX146">
            <v>0</v>
          </cell>
          <cell r="DY146">
            <v>0</v>
          </cell>
          <cell r="DZ146">
            <v>1735061.98</v>
          </cell>
          <cell r="EA146">
            <v>486325.49</v>
          </cell>
          <cell r="EB146">
            <v>6056.07</v>
          </cell>
          <cell r="EC146">
            <v>6883.5</v>
          </cell>
          <cell r="ED146">
            <v>0</v>
          </cell>
          <cell r="EE146">
            <v>5388.94</v>
          </cell>
          <cell r="EF146">
            <v>0</v>
          </cell>
          <cell r="EG146">
            <v>437110.87</v>
          </cell>
          <cell r="EH146">
            <v>116519.84</v>
          </cell>
          <cell r="EI146">
            <v>93293.4</v>
          </cell>
          <cell r="EJ146">
            <v>41717.230000000003</v>
          </cell>
          <cell r="EK146">
            <v>0</v>
          </cell>
          <cell r="EL146">
            <v>1949.9</v>
          </cell>
          <cell r="EM146">
            <v>0</v>
          </cell>
          <cell r="EN146">
            <v>0</v>
          </cell>
          <cell r="EO146">
            <v>0</v>
          </cell>
          <cell r="EP146">
            <v>0</v>
          </cell>
          <cell r="EQ146">
            <v>0</v>
          </cell>
          <cell r="ER146">
            <v>0</v>
          </cell>
          <cell r="ES146">
            <v>0</v>
          </cell>
          <cell r="ET146">
            <v>0</v>
          </cell>
          <cell r="EU146">
            <v>39806.120000000003</v>
          </cell>
          <cell r="EV146">
            <v>15898.42</v>
          </cell>
          <cell r="EW146">
            <v>0</v>
          </cell>
          <cell r="EX146">
            <v>37432.36</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105980</v>
          </cell>
          <cell r="FQ146">
            <v>311555.40000000002</v>
          </cell>
          <cell r="FR146">
            <v>10534.5</v>
          </cell>
          <cell r="FS146">
            <v>17344.05</v>
          </cell>
          <cell r="FT146">
            <v>0</v>
          </cell>
          <cell r="FU146">
            <v>219</v>
          </cell>
          <cell r="FV146">
            <v>0</v>
          </cell>
          <cell r="FW146">
            <v>0</v>
          </cell>
          <cell r="FX146">
            <v>0</v>
          </cell>
          <cell r="FY146">
            <v>397.5</v>
          </cell>
          <cell r="FZ146">
            <v>0</v>
          </cell>
          <cell r="GA146">
            <v>0</v>
          </cell>
          <cell r="GB146">
            <v>0</v>
          </cell>
          <cell r="GC146">
            <v>0</v>
          </cell>
          <cell r="GD146">
            <v>97421.49</v>
          </cell>
          <cell r="GE146">
            <v>37288.78</v>
          </cell>
          <cell r="GF146">
            <v>0</v>
          </cell>
          <cell r="GG146">
            <v>0</v>
          </cell>
          <cell r="GH146">
            <v>0</v>
          </cell>
          <cell r="GI146">
            <v>0</v>
          </cell>
          <cell r="GJ146">
            <v>0</v>
          </cell>
          <cell r="GK146">
            <v>12374796.220000001</v>
          </cell>
          <cell r="GL146">
            <v>3587688.34</v>
          </cell>
          <cell r="GM146">
            <v>1235209</v>
          </cell>
          <cell r="GN146">
            <v>401345.33</v>
          </cell>
          <cell r="GO146">
            <v>0</v>
          </cell>
          <cell r="GP146">
            <v>13685.75</v>
          </cell>
          <cell r="GQ146">
            <v>0</v>
          </cell>
          <cell r="GR146">
            <v>751192.98</v>
          </cell>
          <cell r="GS146">
            <v>157889.43</v>
          </cell>
          <cell r="GT146">
            <v>64736.21</v>
          </cell>
          <cell r="GU146">
            <v>233082.63</v>
          </cell>
          <cell r="GV146">
            <v>23755.15</v>
          </cell>
          <cell r="GW146">
            <v>4495</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1606424</v>
          </cell>
          <cell r="IV146">
            <v>0</v>
          </cell>
          <cell r="IW146">
            <v>0</v>
          </cell>
          <cell r="IX146">
            <v>0</v>
          </cell>
          <cell r="IY146">
            <v>0</v>
          </cell>
          <cell r="IZ146">
            <v>0</v>
          </cell>
          <cell r="JA146">
            <v>0</v>
          </cell>
          <cell r="JB146">
            <v>158820.85999999999</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25992534.710000001</v>
          </cell>
          <cell r="KF146">
            <v>7738818.7300000004</v>
          </cell>
          <cell r="KG146">
            <v>3420444.01</v>
          </cell>
          <cell r="KH146">
            <v>2551998.66</v>
          </cell>
          <cell r="KI146">
            <v>1463586.74</v>
          </cell>
          <cell r="KJ146">
            <v>65757.039999999994</v>
          </cell>
          <cell r="KK146">
            <v>1765244.86</v>
          </cell>
        </row>
        <row r="147">
          <cell r="A147">
            <v>144</v>
          </cell>
          <cell r="B147">
            <v>3119</v>
          </cell>
          <cell r="C147" t="str">
            <v>Interstate 35 Comm School District</v>
          </cell>
          <cell r="D147">
            <v>3992003.34</v>
          </cell>
          <cell r="E147">
            <v>1334391.55</v>
          </cell>
          <cell r="F147">
            <v>1177692.77</v>
          </cell>
          <cell r="G147">
            <v>160424.78</v>
          </cell>
          <cell r="H147">
            <v>4472.1499999999996</v>
          </cell>
          <cell r="I147">
            <v>15030</v>
          </cell>
          <cell r="J147">
            <v>0</v>
          </cell>
          <cell r="K147">
            <v>58434.06</v>
          </cell>
          <cell r="L147">
            <v>19227.080000000002</v>
          </cell>
          <cell r="M147">
            <v>0</v>
          </cell>
          <cell r="N147">
            <v>0</v>
          </cell>
          <cell r="O147">
            <v>0</v>
          </cell>
          <cell r="P147">
            <v>50</v>
          </cell>
          <cell r="Q147">
            <v>0</v>
          </cell>
          <cell r="R147">
            <v>25318.59</v>
          </cell>
          <cell r="S147">
            <v>10304.34</v>
          </cell>
          <cell r="T147">
            <v>28932.03</v>
          </cell>
          <cell r="U147">
            <v>200.98</v>
          </cell>
          <cell r="V147">
            <v>0</v>
          </cell>
          <cell r="W147">
            <v>0</v>
          </cell>
          <cell r="X147">
            <v>0</v>
          </cell>
          <cell r="Y147">
            <v>78358.14</v>
          </cell>
          <cell r="Z147">
            <v>33696.519999999997</v>
          </cell>
          <cell r="AA147">
            <v>113.4</v>
          </cell>
          <cell r="AB147">
            <v>2665.4</v>
          </cell>
          <cell r="AC147">
            <v>99.99</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248969.54</v>
          </cell>
          <cell r="BW147">
            <v>79403.59</v>
          </cell>
          <cell r="BX147">
            <v>78002.31</v>
          </cell>
          <cell r="BY147">
            <v>15845.11</v>
          </cell>
          <cell r="BZ147">
            <v>0</v>
          </cell>
          <cell r="CA147">
            <v>0</v>
          </cell>
          <cell r="CB147">
            <v>0</v>
          </cell>
          <cell r="CC147">
            <v>36429.449999999997</v>
          </cell>
          <cell r="CD147">
            <v>24174.16</v>
          </cell>
          <cell r="CE147">
            <v>0</v>
          </cell>
          <cell r="CF147">
            <v>4477.8500000000004</v>
          </cell>
          <cell r="CG147">
            <v>0</v>
          </cell>
          <cell r="CH147">
            <v>0</v>
          </cell>
          <cell r="CI147">
            <v>0</v>
          </cell>
          <cell r="CJ147">
            <v>112132.08</v>
          </cell>
          <cell r="CK147">
            <v>28599.34</v>
          </cell>
          <cell r="CL147">
            <v>10809.63</v>
          </cell>
          <cell r="CM147">
            <v>93887.48</v>
          </cell>
          <cell r="CN147">
            <v>48523.76</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23258.05</v>
          </cell>
          <cell r="DH147">
            <v>8334.41</v>
          </cell>
          <cell r="DI147">
            <v>0</v>
          </cell>
          <cell r="DJ147">
            <v>4118</v>
          </cell>
          <cell r="DK147">
            <v>0</v>
          </cell>
          <cell r="DL147">
            <v>244992.98</v>
          </cell>
          <cell r="DM147">
            <v>83758.92</v>
          </cell>
          <cell r="DN147">
            <v>15560.46</v>
          </cell>
          <cell r="DO147">
            <v>166.66</v>
          </cell>
          <cell r="DP147">
            <v>129.99</v>
          </cell>
          <cell r="DQ147">
            <v>1012</v>
          </cell>
          <cell r="DR147">
            <v>0</v>
          </cell>
          <cell r="DS147">
            <v>42447.49</v>
          </cell>
          <cell r="DT147">
            <v>18886.88</v>
          </cell>
          <cell r="DU147">
            <v>564</v>
          </cell>
          <cell r="DV147">
            <v>0</v>
          </cell>
          <cell r="DW147">
            <v>0</v>
          </cell>
          <cell r="DX147">
            <v>0</v>
          </cell>
          <cell r="DY147">
            <v>0</v>
          </cell>
          <cell r="DZ147">
            <v>355183.79</v>
          </cell>
          <cell r="EA147">
            <v>135046.66</v>
          </cell>
          <cell r="EB147">
            <v>3790.91</v>
          </cell>
          <cell r="EC147">
            <v>2437.34</v>
          </cell>
          <cell r="ED147">
            <v>339</v>
          </cell>
          <cell r="EE147">
            <v>1441</v>
          </cell>
          <cell r="EF147">
            <v>0</v>
          </cell>
          <cell r="EG147">
            <v>77281</v>
          </cell>
          <cell r="EH147">
            <v>36595.24</v>
          </cell>
          <cell r="EI147">
            <v>15230.79</v>
          </cell>
          <cell r="EJ147">
            <v>19431.36</v>
          </cell>
          <cell r="EK147">
            <v>0</v>
          </cell>
          <cell r="EL147">
            <v>175</v>
          </cell>
          <cell r="EM147">
            <v>0</v>
          </cell>
          <cell r="EN147">
            <v>0</v>
          </cell>
          <cell r="EO147">
            <v>0</v>
          </cell>
          <cell r="EP147">
            <v>0</v>
          </cell>
          <cell r="EQ147">
            <v>0</v>
          </cell>
          <cell r="ER147">
            <v>0</v>
          </cell>
          <cell r="ES147">
            <v>0</v>
          </cell>
          <cell r="ET147">
            <v>0</v>
          </cell>
          <cell r="EU147">
            <v>0</v>
          </cell>
          <cell r="EV147">
            <v>0</v>
          </cell>
          <cell r="EW147">
            <v>5171.62</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44180</v>
          </cell>
          <cell r="FQ147">
            <v>16812.77</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3992003.34</v>
          </cell>
          <cell r="GL147">
            <v>1334391.55</v>
          </cell>
          <cell r="GM147">
            <v>1177692.77</v>
          </cell>
          <cell r="GN147">
            <v>160424.78</v>
          </cell>
          <cell r="GO147">
            <v>4472.1499999999996</v>
          </cell>
          <cell r="GP147">
            <v>15030</v>
          </cell>
          <cell r="GQ147">
            <v>0</v>
          </cell>
          <cell r="GR147">
            <v>288165.92</v>
          </cell>
          <cell r="GS147">
            <v>143097.48000000001</v>
          </cell>
          <cell r="GT147">
            <v>52388.35</v>
          </cell>
          <cell r="GU147">
            <v>151298.94</v>
          </cell>
          <cell r="GV147">
            <v>145864.18</v>
          </cell>
          <cell r="GW147">
            <v>2345</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373286</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5956027.5999999996</v>
          </cell>
          <cell r="KF147">
            <v>2075194.56</v>
          </cell>
          <cell r="KG147">
            <v>1582821.69</v>
          </cell>
          <cell r="KH147">
            <v>782748.21</v>
          </cell>
          <cell r="KI147">
            <v>288013.84000000003</v>
          </cell>
          <cell r="KJ147">
            <v>24171</v>
          </cell>
          <cell r="KK147">
            <v>373286</v>
          </cell>
        </row>
        <row r="148">
          <cell r="A148">
            <v>145</v>
          </cell>
          <cell r="B148">
            <v>3141</v>
          </cell>
          <cell r="C148" t="str">
            <v>Iowa City Comm School District</v>
          </cell>
          <cell r="D148">
            <v>99019384.939999998</v>
          </cell>
          <cell r="E148">
            <v>27401859.010000002</v>
          </cell>
          <cell r="F148">
            <v>6136188.3399999999</v>
          </cell>
          <cell r="G148">
            <v>2713647.69</v>
          </cell>
          <cell r="H148">
            <v>132880.29</v>
          </cell>
          <cell r="I148">
            <v>1617.84</v>
          </cell>
          <cell r="J148">
            <v>938.74</v>
          </cell>
          <cell r="K148">
            <v>1246815.17</v>
          </cell>
          <cell r="L148">
            <v>433956.88</v>
          </cell>
          <cell r="M148">
            <v>194284.35</v>
          </cell>
          <cell r="N148">
            <v>49552.97</v>
          </cell>
          <cell r="O148">
            <v>0</v>
          </cell>
          <cell r="P148">
            <v>0</v>
          </cell>
          <cell r="Q148">
            <v>0</v>
          </cell>
          <cell r="R148">
            <v>2828957.78</v>
          </cell>
          <cell r="S148">
            <v>809137.38</v>
          </cell>
          <cell r="T148">
            <v>8775.48</v>
          </cell>
          <cell r="U148">
            <v>8901.2900000000009</v>
          </cell>
          <cell r="V148">
            <v>0</v>
          </cell>
          <cell r="W148">
            <v>0</v>
          </cell>
          <cell r="X148">
            <v>0</v>
          </cell>
          <cell r="Y148">
            <v>1271157.3700000001</v>
          </cell>
          <cell r="Z148">
            <v>385016.08</v>
          </cell>
          <cell r="AA148">
            <v>3376.39</v>
          </cell>
          <cell r="AB148">
            <v>17590.93</v>
          </cell>
          <cell r="AC148">
            <v>93.21</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38012.58</v>
          </cell>
          <cell r="BS148">
            <v>0</v>
          </cell>
          <cell r="BT148">
            <v>0</v>
          </cell>
          <cell r="BU148">
            <v>0</v>
          </cell>
          <cell r="BV148">
            <v>5287835.05</v>
          </cell>
          <cell r="BW148">
            <v>1267557.75</v>
          </cell>
          <cell r="BX148">
            <v>63823.15</v>
          </cell>
          <cell r="BY148">
            <v>1643796.82</v>
          </cell>
          <cell r="BZ148">
            <v>0</v>
          </cell>
          <cell r="CA148">
            <v>0</v>
          </cell>
          <cell r="CB148">
            <v>0</v>
          </cell>
          <cell r="CC148">
            <v>2596708.67</v>
          </cell>
          <cell r="CD148">
            <v>768601.68</v>
          </cell>
          <cell r="CE148">
            <v>2457.84</v>
          </cell>
          <cell r="CF148">
            <v>266897.65000000002</v>
          </cell>
          <cell r="CG148">
            <v>25783.93</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361145.41</v>
          </cell>
          <cell r="CY148">
            <v>99656.1</v>
          </cell>
          <cell r="CZ148">
            <v>641.96</v>
          </cell>
          <cell r="DA148">
            <v>0</v>
          </cell>
          <cell r="DB148">
            <v>0</v>
          </cell>
          <cell r="DC148">
            <v>0</v>
          </cell>
          <cell r="DD148">
            <v>0</v>
          </cell>
          <cell r="DE148">
            <v>0</v>
          </cell>
          <cell r="DF148">
            <v>0</v>
          </cell>
          <cell r="DG148">
            <v>165570.70000000001</v>
          </cell>
          <cell r="DH148">
            <v>16574.03</v>
          </cell>
          <cell r="DI148">
            <v>0</v>
          </cell>
          <cell r="DJ148">
            <v>27117</v>
          </cell>
          <cell r="DK148">
            <v>69048.56</v>
          </cell>
          <cell r="DL148">
            <v>2238202.1800000002</v>
          </cell>
          <cell r="DM148">
            <v>507156.62</v>
          </cell>
          <cell r="DN148">
            <v>56545.98</v>
          </cell>
          <cell r="DO148">
            <v>65766.22</v>
          </cell>
          <cell r="DP148">
            <v>8977.4500000000007</v>
          </cell>
          <cell r="DQ148">
            <v>93029.63</v>
          </cell>
          <cell r="DR148">
            <v>-69987.3</v>
          </cell>
          <cell r="DS148">
            <v>0</v>
          </cell>
          <cell r="DT148">
            <v>0</v>
          </cell>
          <cell r="DU148">
            <v>6850</v>
          </cell>
          <cell r="DV148">
            <v>0</v>
          </cell>
          <cell r="DW148">
            <v>0</v>
          </cell>
          <cell r="DX148">
            <v>0</v>
          </cell>
          <cell r="DY148">
            <v>0</v>
          </cell>
          <cell r="DZ148">
            <v>8450591.5800000001</v>
          </cell>
          <cell r="EA148">
            <v>2288697.7000000002</v>
          </cell>
          <cell r="EB148">
            <v>247796.87</v>
          </cell>
          <cell r="EC148">
            <v>46721.67</v>
          </cell>
          <cell r="ED148">
            <v>0</v>
          </cell>
          <cell r="EE148">
            <v>0</v>
          </cell>
          <cell r="EF148">
            <v>0</v>
          </cell>
          <cell r="EG148">
            <v>801214.24</v>
          </cell>
          <cell r="EH148">
            <v>692429.35</v>
          </cell>
          <cell r="EI148">
            <v>63898.239999999998</v>
          </cell>
          <cell r="EJ148">
            <v>69.849999999999994</v>
          </cell>
          <cell r="EK148">
            <v>2919.68</v>
          </cell>
          <cell r="EL148">
            <v>0</v>
          </cell>
          <cell r="EM148">
            <v>0</v>
          </cell>
          <cell r="EN148">
            <v>60784.35</v>
          </cell>
          <cell r="EO148">
            <v>10218.83</v>
          </cell>
          <cell r="EP148">
            <v>0</v>
          </cell>
          <cell r="EQ148">
            <v>4715.4799999999996</v>
          </cell>
          <cell r="ER148">
            <v>0</v>
          </cell>
          <cell r="ES148">
            <v>0</v>
          </cell>
          <cell r="ET148">
            <v>0</v>
          </cell>
          <cell r="EU148">
            <v>0</v>
          </cell>
          <cell r="EV148">
            <v>0</v>
          </cell>
          <cell r="EW148">
            <v>0</v>
          </cell>
          <cell r="EX148">
            <v>0</v>
          </cell>
          <cell r="EY148">
            <v>0</v>
          </cell>
          <cell r="EZ148">
            <v>0</v>
          </cell>
          <cell r="FA148">
            <v>0</v>
          </cell>
          <cell r="FB148">
            <v>0</v>
          </cell>
          <cell r="FC148">
            <v>0</v>
          </cell>
          <cell r="FD148">
            <v>68635.27</v>
          </cell>
          <cell r="FE148">
            <v>0</v>
          </cell>
          <cell r="FF148">
            <v>0</v>
          </cell>
          <cell r="FG148">
            <v>0</v>
          </cell>
          <cell r="FH148">
            <v>0</v>
          </cell>
          <cell r="FI148">
            <v>0</v>
          </cell>
          <cell r="FJ148">
            <v>0</v>
          </cell>
          <cell r="FK148">
            <v>0</v>
          </cell>
          <cell r="FL148">
            <v>0</v>
          </cell>
          <cell r="FM148">
            <v>0</v>
          </cell>
          <cell r="FN148">
            <v>0</v>
          </cell>
          <cell r="FO148">
            <v>0</v>
          </cell>
          <cell r="FP148">
            <v>501509.43</v>
          </cell>
          <cell r="FQ148">
            <v>132311.32999999999</v>
          </cell>
          <cell r="FR148">
            <v>100845.92</v>
          </cell>
          <cell r="FS148">
            <v>11872.87</v>
          </cell>
          <cell r="FT148">
            <v>821.25</v>
          </cell>
          <cell r="FU148">
            <v>0</v>
          </cell>
          <cell r="FV148">
            <v>0</v>
          </cell>
          <cell r="FW148">
            <v>1358444.83</v>
          </cell>
          <cell r="FX148">
            <v>394063.75</v>
          </cell>
          <cell r="FY148">
            <v>34673.120000000003</v>
          </cell>
          <cell r="FZ148">
            <v>4360.6099999999997</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64308.18</v>
          </cell>
          <cell r="GS148">
            <v>22482.77</v>
          </cell>
          <cell r="GT148">
            <v>3678564.81</v>
          </cell>
          <cell r="GU148">
            <v>160596.09</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17934.490000000002</v>
          </cell>
          <cell r="HU148">
            <v>6300.07</v>
          </cell>
          <cell r="HV148">
            <v>0</v>
          </cell>
          <cell r="HW148">
            <v>7616.44</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6897343</v>
          </cell>
          <cell r="IV148">
            <v>0</v>
          </cell>
          <cell r="IW148">
            <v>0</v>
          </cell>
          <cell r="IX148">
            <v>0</v>
          </cell>
          <cell r="IY148">
            <v>0</v>
          </cell>
          <cell r="IZ148">
            <v>0</v>
          </cell>
          <cell r="JA148">
            <v>0</v>
          </cell>
          <cell r="JB148">
            <v>400000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134903074.33000001</v>
          </cell>
          <cell r="KF148">
            <v>37957381.960000001</v>
          </cell>
          <cell r="KG148">
            <v>12268371</v>
          </cell>
          <cell r="KH148">
            <v>9580529.1999999993</v>
          </cell>
          <cell r="KI148">
            <v>306048.64000000001</v>
          </cell>
          <cell r="KJ148">
            <v>122795.97</v>
          </cell>
          <cell r="KK148">
            <v>7297343</v>
          </cell>
        </row>
        <row r="149">
          <cell r="A149">
            <v>146</v>
          </cell>
          <cell r="B149">
            <v>3150</v>
          </cell>
          <cell r="C149" t="str">
            <v>Iowa Falls Comm School District</v>
          </cell>
          <cell r="D149">
            <v>7029366.9100000001</v>
          </cell>
          <cell r="E149">
            <v>2327758.29</v>
          </cell>
          <cell r="F149">
            <v>580039.68999999994</v>
          </cell>
          <cell r="G149">
            <v>344175.64</v>
          </cell>
          <cell r="H149">
            <v>164335.1</v>
          </cell>
          <cell r="I149">
            <v>992</v>
          </cell>
          <cell r="J149">
            <v>0</v>
          </cell>
          <cell r="K149">
            <v>185531.63</v>
          </cell>
          <cell r="L149">
            <v>52388.38</v>
          </cell>
          <cell r="M149">
            <v>0</v>
          </cell>
          <cell r="N149">
            <v>0</v>
          </cell>
          <cell r="O149">
            <v>0</v>
          </cell>
          <cell r="P149">
            <v>0</v>
          </cell>
          <cell r="Q149">
            <v>0</v>
          </cell>
          <cell r="R149">
            <v>177487.48</v>
          </cell>
          <cell r="S149">
            <v>55796.19</v>
          </cell>
          <cell r="T149">
            <v>0</v>
          </cell>
          <cell r="U149">
            <v>2165.6999999999998</v>
          </cell>
          <cell r="V149">
            <v>0</v>
          </cell>
          <cell r="W149">
            <v>0</v>
          </cell>
          <cell r="X149">
            <v>0</v>
          </cell>
          <cell r="Y149">
            <v>86108.66</v>
          </cell>
          <cell r="Z149">
            <v>27283.99</v>
          </cell>
          <cell r="AA149">
            <v>3510.51</v>
          </cell>
          <cell r="AB149">
            <v>3590.45</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600</v>
          </cell>
          <cell r="BR149">
            <v>0</v>
          </cell>
          <cell r="BS149">
            <v>0</v>
          </cell>
          <cell r="BT149">
            <v>0</v>
          </cell>
          <cell r="BU149">
            <v>0</v>
          </cell>
          <cell r="BV149">
            <v>53710.52</v>
          </cell>
          <cell r="BW149">
            <v>9040.75</v>
          </cell>
          <cell r="BX149">
            <v>9789.51</v>
          </cell>
          <cell r="BY149">
            <v>0</v>
          </cell>
          <cell r="BZ149">
            <v>0</v>
          </cell>
          <cell r="CA149">
            <v>0</v>
          </cell>
          <cell r="CB149">
            <v>0</v>
          </cell>
          <cell r="CC149">
            <v>36601.96</v>
          </cell>
          <cell r="CD149">
            <v>18239.43</v>
          </cell>
          <cell r="CE149">
            <v>78.81</v>
          </cell>
          <cell r="CF149">
            <v>9440.68</v>
          </cell>
          <cell r="CG149">
            <v>0</v>
          </cell>
          <cell r="CH149">
            <v>0</v>
          </cell>
          <cell r="CI149">
            <v>0</v>
          </cell>
          <cell r="CJ149">
            <v>77138.789999999994</v>
          </cell>
          <cell r="CK149">
            <v>25513.3</v>
          </cell>
          <cell r="CL149">
            <v>30887.98</v>
          </cell>
          <cell r="CM149">
            <v>4219.84</v>
          </cell>
          <cell r="CN149">
            <v>7967.7</v>
          </cell>
          <cell r="CO149">
            <v>0</v>
          </cell>
          <cell r="CP149">
            <v>0</v>
          </cell>
          <cell r="CQ149">
            <v>0</v>
          </cell>
          <cell r="CR149">
            <v>0</v>
          </cell>
          <cell r="CS149">
            <v>9089.57</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22350.639999999999</v>
          </cell>
          <cell r="DH149">
            <v>1064.26</v>
          </cell>
          <cell r="DI149">
            <v>0</v>
          </cell>
          <cell r="DJ149">
            <v>20990.3</v>
          </cell>
          <cell r="DK149">
            <v>0</v>
          </cell>
          <cell r="DL149">
            <v>214853.38</v>
          </cell>
          <cell r="DM149">
            <v>74549.679999999993</v>
          </cell>
          <cell r="DN149">
            <v>9091.91</v>
          </cell>
          <cell r="DO149">
            <v>4207.8</v>
          </cell>
          <cell r="DP149">
            <v>895</v>
          </cell>
          <cell r="DQ149">
            <v>1143</v>
          </cell>
          <cell r="DR149">
            <v>0</v>
          </cell>
          <cell r="DS149">
            <v>0</v>
          </cell>
          <cell r="DT149">
            <v>0</v>
          </cell>
          <cell r="DU149">
            <v>2661.3</v>
          </cell>
          <cell r="DV149">
            <v>0</v>
          </cell>
          <cell r="DW149">
            <v>0</v>
          </cell>
          <cell r="DX149">
            <v>0</v>
          </cell>
          <cell r="DY149">
            <v>0</v>
          </cell>
          <cell r="DZ149">
            <v>753864.08</v>
          </cell>
          <cell r="EA149">
            <v>290015.73</v>
          </cell>
          <cell r="EB149">
            <v>35505.51</v>
          </cell>
          <cell r="EC149">
            <v>7944.83</v>
          </cell>
          <cell r="ED149">
            <v>0</v>
          </cell>
          <cell r="EE149">
            <v>2772</v>
          </cell>
          <cell r="EF149">
            <v>0</v>
          </cell>
          <cell r="EG149">
            <v>115600.44</v>
          </cell>
          <cell r="EH149">
            <v>47487.86</v>
          </cell>
          <cell r="EI149">
            <v>7305.1</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2345.9499999999998</v>
          </cell>
          <cell r="FL149">
            <v>0</v>
          </cell>
          <cell r="FM149">
            <v>0</v>
          </cell>
          <cell r="FN149">
            <v>0</v>
          </cell>
          <cell r="FO149">
            <v>0</v>
          </cell>
          <cell r="FP149">
            <v>0</v>
          </cell>
          <cell r="FQ149">
            <v>0</v>
          </cell>
          <cell r="FR149">
            <v>8469.5</v>
          </cell>
          <cell r="FS149">
            <v>0</v>
          </cell>
          <cell r="FT149">
            <v>0</v>
          </cell>
          <cell r="FU149">
            <v>0</v>
          </cell>
          <cell r="FV149">
            <v>0</v>
          </cell>
          <cell r="FW149">
            <v>0</v>
          </cell>
          <cell r="FX149">
            <v>0</v>
          </cell>
          <cell r="FY149">
            <v>65088.83</v>
          </cell>
          <cell r="FZ149">
            <v>0</v>
          </cell>
          <cell r="GA149">
            <v>923</v>
          </cell>
          <cell r="GB149">
            <v>0</v>
          </cell>
          <cell r="GC149">
            <v>0</v>
          </cell>
          <cell r="GD149">
            <v>0</v>
          </cell>
          <cell r="GE149">
            <v>63331.29</v>
          </cell>
          <cell r="GF149">
            <v>0</v>
          </cell>
          <cell r="GG149">
            <v>0</v>
          </cell>
          <cell r="GH149">
            <v>0</v>
          </cell>
          <cell r="GI149">
            <v>0</v>
          </cell>
          <cell r="GJ149">
            <v>0</v>
          </cell>
          <cell r="GK149">
            <v>4588672.28</v>
          </cell>
          <cell r="GL149">
            <v>1478510.87</v>
          </cell>
          <cell r="GM149">
            <v>357406.9</v>
          </cell>
          <cell r="GN149">
            <v>216824.49</v>
          </cell>
          <cell r="GO149">
            <v>50754.720000000001</v>
          </cell>
          <cell r="GP149">
            <v>882</v>
          </cell>
          <cell r="GQ149">
            <v>0</v>
          </cell>
          <cell r="GR149">
            <v>294473.90000000002</v>
          </cell>
          <cell r="GS149">
            <v>72575.61</v>
          </cell>
          <cell r="GT149">
            <v>29097.19</v>
          </cell>
          <cell r="GU149">
            <v>87212.02</v>
          </cell>
          <cell r="GV149">
            <v>0</v>
          </cell>
          <cell r="GW149">
            <v>2589</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500579</v>
          </cell>
          <cell r="IV149">
            <v>0</v>
          </cell>
          <cell r="IW149">
            <v>0</v>
          </cell>
          <cell r="IX149">
            <v>0</v>
          </cell>
          <cell r="IY149">
            <v>0</v>
          </cell>
          <cell r="IZ149">
            <v>0</v>
          </cell>
          <cell r="JA149">
            <v>0</v>
          </cell>
          <cell r="JB149">
            <v>834390.4</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9367187.3100000005</v>
          </cell>
          <cell r="KF149">
            <v>3191115.66</v>
          </cell>
          <cell r="KG149">
            <v>1053901.77</v>
          </cell>
          <cell r="KH149">
            <v>791673.31</v>
          </cell>
          <cell r="KI149">
            <v>174120.8</v>
          </cell>
          <cell r="KJ149">
            <v>31258.3</v>
          </cell>
          <cell r="KK149">
            <v>1334969.3999999999</v>
          </cell>
        </row>
        <row r="150">
          <cell r="A150">
            <v>147</v>
          </cell>
          <cell r="B150">
            <v>3154</v>
          </cell>
          <cell r="C150" t="str">
            <v>Iowa Valley Comm School District</v>
          </cell>
          <cell r="D150">
            <v>2925271.06</v>
          </cell>
          <cell r="E150">
            <v>827446.55</v>
          </cell>
          <cell r="F150">
            <v>584918.16</v>
          </cell>
          <cell r="G150">
            <v>180016.79</v>
          </cell>
          <cell r="H150">
            <v>5724.16</v>
          </cell>
          <cell r="I150">
            <v>605</v>
          </cell>
          <cell r="J150">
            <v>0</v>
          </cell>
          <cell r="K150">
            <v>0</v>
          </cell>
          <cell r="L150">
            <v>0</v>
          </cell>
          <cell r="M150">
            <v>5882.32</v>
          </cell>
          <cell r="N150">
            <v>0</v>
          </cell>
          <cell r="O150">
            <v>0</v>
          </cell>
          <cell r="P150">
            <v>0</v>
          </cell>
          <cell r="Q150">
            <v>0</v>
          </cell>
          <cell r="R150">
            <v>6617.93</v>
          </cell>
          <cell r="S150">
            <v>1884.96</v>
          </cell>
          <cell r="T150">
            <v>0</v>
          </cell>
          <cell r="U150">
            <v>169.08</v>
          </cell>
          <cell r="V150">
            <v>0</v>
          </cell>
          <cell r="W150">
            <v>0</v>
          </cell>
          <cell r="X150">
            <v>0</v>
          </cell>
          <cell r="Y150">
            <v>0</v>
          </cell>
          <cell r="Z150">
            <v>1271</v>
          </cell>
          <cell r="AA150">
            <v>258.18</v>
          </cell>
          <cell r="AB150">
            <v>16000.71</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121831.95</v>
          </cell>
          <cell r="BW150">
            <v>27756.93</v>
          </cell>
          <cell r="BX150">
            <v>47121.440000000002</v>
          </cell>
          <cell r="BY150">
            <v>4223.17</v>
          </cell>
          <cell r="BZ150">
            <v>0</v>
          </cell>
          <cell r="CA150">
            <v>0</v>
          </cell>
          <cell r="CB150">
            <v>0</v>
          </cell>
          <cell r="CC150">
            <v>27592.400000000001</v>
          </cell>
          <cell r="CD150">
            <v>8531.84</v>
          </cell>
          <cell r="CE150">
            <v>145.86000000000001</v>
          </cell>
          <cell r="CF150">
            <v>7600.73</v>
          </cell>
          <cell r="CG150">
            <v>0</v>
          </cell>
          <cell r="CH150">
            <v>0</v>
          </cell>
          <cell r="CI150">
            <v>0</v>
          </cell>
          <cell r="CJ150">
            <v>22401.99</v>
          </cell>
          <cell r="CK150">
            <v>5707.8</v>
          </cell>
          <cell r="CL150">
            <v>3449.28</v>
          </cell>
          <cell r="CM150">
            <v>0</v>
          </cell>
          <cell r="CN150">
            <v>0</v>
          </cell>
          <cell r="CO150">
            <v>0</v>
          </cell>
          <cell r="CP150">
            <v>0</v>
          </cell>
          <cell r="CQ150">
            <v>0</v>
          </cell>
          <cell r="CR150">
            <v>0</v>
          </cell>
          <cell r="CS150">
            <v>2743.5</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13569.96</v>
          </cell>
          <cell r="DH150">
            <v>526.76</v>
          </cell>
          <cell r="DI150">
            <v>0</v>
          </cell>
          <cell r="DJ150">
            <v>5266.23</v>
          </cell>
          <cell r="DK150">
            <v>0</v>
          </cell>
          <cell r="DL150">
            <v>176144.3</v>
          </cell>
          <cell r="DM150">
            <v>54623.66</v>
          </cell>
          <cell r="DN150">
            <v>8931.16</v>
          </cell>
          <cell r="DO150">
            <v>80.739999999999995</v>
          </cell>
          <cell r="DP150">
            <v>0</v>
          </cell>
          <cell r="DQ150">
            <v>926.34</v>
          </cell>
          <cell r="DR150">
            <v>0</v>
          </cell>
          <cell r="DS150">
            <v>0</v>
          </cell>
          <cell r="DT150">
            <v>0</v>
          </cell>
          <cell r="DU150">
            <v>879.15</v>
          </cell>
          <cell r="DV150">
            <v>0</v>
          </cell>
          <cell r="DW150">
            <v>0</v>
          </cell>
          <cell r="DX150">
            <v>0</v>
          </cell>
          <cell r="DY150">
            <v>0</v>
          </cell>
          <cell r="DZ150">
            <v>239283.93</v>
          </cell>
          <cell r="EA150">
            <v>90349.73</v>
          </cell>
          <cell r="EB150">
            <v>6088.65</v>
          </cell>
          <cell r="EC150">
            <v>3445.06</v>
          </cell>
          <cell r="ED150">
            <v>458.25</v>
          </cell>
          <cell r="EE150">
            <v>0</v>
          </cell>
          <cell r="EF150">
            <v>0</v>
          </cell>
          <cell r="EG150">
            <v>11666.66</v>
          </cell>
          <cell r="EH150">
            <v>3540.32</v>
          </cell>
          <cell r="EI150">
            <v>70443.59</v>
          </cell>
          <cell r="EJ150">
            <v>735.55</v>
          </cell>
          <cell r="EK150">
            <v>349.57</v>
          </cell>
          <cell r="EL150">
            <v>940.23</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110.63</v>
          </cell>
          <cell r="FQ150">
            <v>821.91</v>
          </cell>
          <cell r="FR150">
            <v>8287.73</v>
          </cell>
          <cell r="FS150">
            <v>0</v>
          </cell>
          <cell r="FT150">
            <v>0</v>
          </cell>
          <cell r="FU150">
            <v>62</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86613.08</v>
          </cell>
          <cell r="GS150">
            <v>15363.62</v>
          </cell>
          <cell r="GT150">
            <v>38513.43</v>
          </cell>
          <cell r="GU150">
            <v>51623.95</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240132</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3765953.16</v>
          </cell>
          <cell r="KF150">
            <v>1084623.1100000001</v>
          </cell>
          <cell r="KG150">
            <v>857021.9</v>
          </cell>
          <cell r="KH150">
            <v>459648.4</v>
          </cell>
          <cell r="KI150">
            <v>8829.93</v>
          </cell>
          <cell r="KJ150">
            <v>8349.7999999999993</v>
          </cell>
          <cell r="KK150">
            <v>240132</v>
          </cell>
        </row>
        <row r="151">
          <cell r="A151">
            <v>148</v>
          </cell>
          <cell r="B151">
            <v>3168</v>
          </cell>
          <cell r="C151" t="str">
            <v>IKM-Manning Comm School District</v>
          </cell>
          <cell r="D151">
            <v>3925616.46</v>
          </cell>
          <cell r="E151">
            <v>1568560.96</v>
          </cell>
          <cell r="F151">
            <v>926232.19</v>
          </cell>
          <cell r="G151">
            <v>198207.89</v>
          </cell>
          <cell r="H151">
            <v>17045.82</v>
          </cell>
          <cell r="I151">
            <v>4142.7</v>
          </cell>
          <cell r="J151">
            <v>0</v>
          </cell>
          <cell r="K151">
            <v>0</v>
          </cell>
          <cell r="L151">
            <v>0</v>
          </cell>
          <cell r="M151">
            <v>30714.31</v>
          </cell>
          <cell r="N151">
            <v>1254.03</v>
          </cell>
          <cell r="O151">
            <v>0</v>
          </cell>
          <cell r="P151">
            <v>0</v>
          </cell>
          <cell r="Q151">
            <v>0</v>
          </cell>
          <cell r="R151">
            <v>125145.95</v>
          </cell>
          <cell r="S151">
            <v>47033.59</v>
          </cell>
          <cell r="T151">
            <v>199.07</v>
          </cell>
          <cell r="U151">
            <v>145.82</v>
          </cell>
          <cell r="V151">
            <v>0</v>
          </cell>
          <cell r="W151">
            <v>0</v>
          </cell>
          <cell r="X151">
            <v>0</v>
          </cell>
          <cell r="Y151">
            <v>94017.72</v>
          </cell>
          <cell r="Z151">
            <v>41555.51</v>
          </cell>
          <cell r="AA151">
            <v>85.5</v>
          </cell>
          <cell r="AB151">
            <v>2268.6</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94419</v>
          </cell>
          <cell r="BW151">
            <v>30155.599999999999</v>
          </cell>
          <cell r="BX151">
            <v>26012.639999999999</v>
          </cell>
          <cell r="BY151">
            <v>3511.59</v>
          </cell>
          <cell r="BZ151">
            <v>0</v>
          </cell>
          <cell r="CA151">
            <v>17625</v>
          </cell>
          <cell r="CB151">
            <v>0</v>
          </cell>
          <cell r="CC151">
            <v>23651.15</v>
          </cell>
          <cell r="CD151">
            <v>10300.31</v>
          </cell>
          <cell r="CE151">
            <v>295.2</v>
          </cell>
          <cell r="CF151">
            <v>4861.78</v>
          </cell>
          <cell r="CG151">
            <v>213.81</v>
          </cell>
          <cell r="CH151">
            <v>0</v>
          </cell>
          <cell r="CI151">
            <v>0</v>
          </cell>
          <cell r="CJ151">
            <v>93079.039999999994</v>
          </cell>
          <cell r="CK151">
            <v>35973.839999999997</v>
          </cell>
          <cell r="CL151">
            <v>17311.7</v>
          </cell>
          <cell r="CM151">
            <v>4142.8999999999996</v>
          </cell>
          <cell r="CN151">
            <v>35107.81</v>
          </cell>
          <cell r="CO151">
            <v>0</v>
          </cell>
          <cell r="CP151">
            <v>0</v>
          </cell>
          <cell r="CQ151">
            <v>0</v>
          </cell>
          <cell r="CR151">
            <v>0</v>
          </cell>
          <cell r="CS151">
            <v>3794</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27230.91</v>
          </cell>
          <cell r="DH151">
            <v>1295.9000000000001</v>
          </cell>
          <cell r="DI151">
            <v>0</v>
          </cell>
          <cell r="DJ151">
            <v>5730.6</v>
          </cell>
          <cell r="DK151">
            <v>0</v>
          </cell>
          <cell r="DL151">
            <v>173699.04</v>
          </cell>
          <cell r="DM151">
            <v>33510.160000000003</v>
          </cell>
          <cell r="DN151">
            <v>1870.71</v>
          </cell>
          <cell r="DO151">
            <v>276.33999999999997</v>
          </cell>
          <cell r="DP151">
            <v>0</v>
          </cell>
          <cell r="DQ151">
            <v>1454</v>
          </cell>
          <cell r="DR151">
            <v>0</v>
          </cell>
          <cell r="DS151">
            <v>0</v>
          </cell>
          <cell r="DT151">
            <v>0</v>
          </cell>
          <cell r="DU151">
            <v>580</v>
          </cell>
          <cell r="DV151">
            <v>0</v>
          </cell>
          <cell r="DW151">
            <v>0</v>
          </cell>
          <cell r="DX151">
            <v>0</v>
          </cell>
          <cell r="DY151">
            <v>0</v>
          </cell>
          <cell r="DZ151">
            <v>285898.33</v>
          </cell>
          <cell r="EA151">
            <v>132558.07</v>
          </cell>
          <cell r="EB151">
            <v>2886.8</v>
          </cell>
          <cell r="EC151">
            <v>3374.92</v>
          </cell>
          <cell r="ED151">
            <v>57.5</v>
          </cell>
          <cell r="EE151">
            <v>1682</v>
          </cell>
          <cell r="EF151">
            <v>0</v>
          </cell>
          <cell r="EG151">
            <v>137171.12</v>
          </cell>
          <cell r="EH151">
            <v>44498.45</v>
          </cell>
          <cell r="EI151">
            <v>31357.11</v>
          </cell>
          <cell r="EJ151">
            <v>1007.76</v>
          </cell>
          <cell r="EK151">
            <v>0</v>
          </cell>
          <cell r="EL151">
            <v>4280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6913.78</v>
          </cell>
          <cell r="FL151">
            <v>0</v>
          </cell>
          <cell r="FM151">
            <v>0</v>
          </cell>
          <cell r="FN151">
            <v>0</v>
          </cell>
          <cell r="FO151">
            <v>0</v>
          </cell>
          <cell r="FP151">
            <v>0</v>
          </cell>
          <cell r="FQ151">
            <v>0</v>
          </cell>
          <cell r="FR151">
            <v>2213.75</v>
          </cell>
          <cell r="FS151">
            <v>0</v>
          </cell>
          <cell r="FT151">
            <v>0</v>
          </cell>
          <cell r="FU151">
            <v>0</v>
          </cell>
          <cell r="FV151">
            <v>0</v>
          </cell>
          <cell r="FW151">
            <v>0</v>
          </cell>
          <cell r="FX151">
            <v>0</v>
          </cell>
          <cell r="FY151">
            <v>4608.01</v>
          </cell>
          <cell r="FZ151">
            <v>0</v>
          </cell>
          <cell r="GA151">
            <v>0</v>
          </cell>
          <cell r="GB151">
            <v>0</v>
          </cell>
          <cell r="GC151">
            <v>0</v>
          </cell>
          <cell r="GD151">
            <v>0</v>
          </cell>
          <cell r="GE151">
            <v>0</v>
          </cell>
          <cell r="GF151">
            <v>0</v>
          </cell>
          <cell r="GG151">
            <v>0</v>
          </cell>
          <cell r="GH151">
            <v>0</v>
          </cell>
          <cell r="GI151">
            <v>0</v>
          </cell>
          <cell r="GJ151">
            <v>0</v>
          </cell>
          <cell r="GK151">
            <v>3925616.46</v>
          </cell>
          <cell r="GL151">
            <v>1568560.96</v>
          </cell>
          <cell r="GM151">
            <v>926232.19</v>
          </cell>
          <cell r="GN151">
            <v>198207.89</v>
          </cell>
          <cell r="GO151">
            <v>17045.82</v>
          </cell>
          <cell r="GP151">
            <v>4142.7</v>
          </cell>
          <cell r="GQ151">
            <v>0</v>
          </cell>
          <cell r="GR151">
            <v>234253.17</v>
          </cell>
          <cell r="GS151">
            <v>54567.03</v>
          </cell>
          <cell r="GT151">
            <v>55732.480000000003</v>
          </cell>
          <cell r="GU151">
            <v>119975.78</v>
          </cell>
          <cell r="GV151">
            <v>212273.77</v>
          </cell>
          <cell r="GW151">
            <v>610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314392</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5423138.4800000004</v>
          </cell>
          <cell r="KF151">
            <v>2115319.58</v>
          </cell>
          <cell r="KG151">
            <v>1210050.51</v>
          </cell>
          <cell r="KH151">
            <v>587379.22</v>
          </cell>
          <cell r="KI151">
            <v>266192.03999999998</v>
          </cell>
          <cell r="KJ151">
            <v>35524.300000000003</v>
          </cell>
          <cell r="KK151">
            <v>314392</v>
          </cell>
        </row>
        <row r="152">
          <cell r="A152">
            <v>149</v>
          </cell>
          <cell r="B152">
            <v>3186</v>
          </cell>
          <cell r="C152" t="str">
            <v>Janesville Consolidated School District</v>
          </cell>
          <cell r="D152">
            <v>2171717.2999999998</v>
          </cell>
          <cell r="E152">
            <v>720751.65</v>
          </cell>
          <cell r="F152">
            <v>1022214.37</v>
          </cell>
          <cell r="G152">
            <v>65484.4</v>
          </cell>
          <cell r="H152">
            <v>25539.62</v>
          </cell>
          <cell r="I152">
            <v>1359.95</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31936</v>
          </cell>
          <cell r="Z152">
            <v>5457.86</v>
          </cell>
          <cell r="AA152">
            <v>75</v>
          </cell>
          <cell r="AB152">
            <v>1231</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51690</v>
          </cell>
          <cell r="CD152">
            <v>8835.41</v>
          </cell>
          <cell r="CE152">
            <v>0</v>
          </cell>
          <cell r="CF152">
            <v>563.76</v>
          </cell>
          <cell r="CG152">
            <v>0</v>
          </cell>
          <cell r="CH152">
            <v>0</v>
          </cell>
          <cell r="CI152">
            <v>0</v>
          </cell>
          <cell r="CJ152">
            <v>33489.72</v>
          </cell>
          <cell r="CK152">
            <v>10353.129999999999</v>
          </cell>
          <cell r="CL152">
            <v>0</v>
          </cell>
          <cell r="CM152">
            <v>0</v>
          </cell>
          <cell r="CN152">
            <v>0</v>
          </cell>
          <cell r="CO152">
            <v>0</v>
          </cell>
          <cell r="CP152">
            <v>0</v>
          </cell>
          <cell r="CQ152">
            <v>0</v>
          </cell>
          <cell r="CR152">
            <v>0</v>
          </cell>
          <cell r="CS152">
            <v>0</v>
          </cell>
          <cell r="CT152">
            <v>0</v>
          </cell>
          <cell r="CU152">
            <v>0</v>
          </cell>
          <cell r="CV152">
            <v>0</v>
          </cell>
          <cell r="CW152">
            <v>0</v>
          </cell>
          <cell r="CX152">
            <v>36802.18</v>
          </cell>
          <cell r="CY152">
            <v>6480.13</v>
          </cell>
          <cell r="CZ152">
            <v>0</v>
          </cell>
          <cell r="DA152">
            <v>172.28</v>
          </cell>
          <cell r="DB152">
            <v>0</v>
          </cell>
          <cell r="DC152">
            <v>0</v>
          </cell>
          <cell r="DD152">
            <v>0</v>
          </cell>
          <cell r="DE152">
            <v>0</v>
          </cell>
          <cell r="DF152">
            <v>0</v>
          </cell>
          <cell r="DG152">
            <v>18551.169999999998</v>
          </cell>
          <cell r="DH152">
            <v>1196.55</v>
          </cell>
          <cell r="DI152">
            <v>0</v>
          </cell>
          <cell r="DJ152">
            <v>2930.76</v>
          </cell>
          <cell r="DK152">
            <v>0</v>
          </cell>
          <cell r="DL152">
            <v>83705.69</v>
          </cell>
          <cell r="DM152">
            <v>37312.68</v>
          </cell>
          <cell r="DN152">
            <v>10811.65</v>
          </cell>
          <cell r="DO152">
            <v>1519.85</v>
          </cell>
          <cell r="DP152">
            <v>0</v>
          </cell>
          <cell r="DQ152">
            <v>2411.75</v>
          </cell>
          <cell r="DR152">
            <v>0</v>
          </cell>
          <cell r="DS152">
            <v>0</v>
          </cell>
          <cell r="DT152">
            <v>0</v>
          </cell>
          <cell r="DU152">
            <v>498</v>
          </cell>
          <cell r="DV152">
            <v>0</v>
          </cell>
          <cell r="DW152">
            <v>0</v>
          </cell>
          <cell r="DX152">
            <v>0</v>
          </cell>
          <cell r="DY152">
            <v>0</v>
          </cell>
          <cell r="DZ152">
            <v>321994.89</v>
          </cell>
          <cell r="EA152">
            <v>68295.44</v>
          </cell>
          <cell r="EB152">
            <v>0</v>
          </cell>
          <cell r="EC152">
            <v>0</v>
          </cell>
          <cell r="ED152">
            <v>0</v>
          </cell>
          <cell r="EE152">
            <v>0</v>
          </cell>
          <cell r="EF152">
            <v>0</v>
          </cell>
          <cell r="EG152">
            <v>60451.839999999997</v>
          </cell>
          <cell r="EH152">
            <v>10309.209999999999</v>
          </cell>
          <cell r="EI152">
            <v>1907.71</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2058169.51</v>
          </cell>
          <cell r="GL152">
            <v>701345.21</v>
          </cell>
          <cell r="GM152">
            <v>1022214.37</v>
          </cell>
          <cell r="GN152">
            <v>63386.1</v>
          </cell>
          <cell r="GO152">
            <v>25539.62</v>
          </cell>
          <cell r="GP152">
            <v>1359.95</v>
          </cell>
          <cell r="GQ152">
            <v>0</v>
          </cell>
          <cell r="GR152">
            <v>97578.81</v>
          </cell>
          <cell r="GS152">
            <v>20792.59</v>
          </cell>
          <cell r="GT152">
            <v>10507.84</v>
          </cell>
          <cell r="GU152">
            <v>29514.76</v>
          </cell>
          <cell r="GV152">
            <v>0</v>
          </cell>
          <cell r="GW152">
            <v>1340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221488</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3036851.42</v>
          </cell>
          <cell r="KF152">
            <v>916223.09</v>
          </cell>
          <cell r="KG152">
            <v>1095399.5</v>
          </cell>
          <cell r="KH152">
            <v>229031.82</v>
          </cell>
          <cell r="KI152">
            <v>25539.62</v>
          </cell>
          <cell r="KJ152">
            <v>10231.540000000001</v>
          </cell>
          <cell r="KK152">
            <v>221488</v>
          </cell>
        </row>
        <row r="153">
          <cell r="A153">
            <v>150</v>
          </cell>
          <cell r="B153">
            <v>3195</v>
          </cell>
          <cell r="C153" t="str">
            <v>Greene County Comm School District</v>
          </cell>
          <cell r="D153">
            <v>6961964.1600000001</v>
          </cell>
          <cell r="E153">
            <v>2163268.79</v>
          </cell>
          <cell r="F153">
            <v>1205070.75</v>
          </cell>
          <cell r="G153">
            <v>330142.92</v>
          </cell>
          <cell r="H153">
            <v>171135.27</v>
          </cell>
          <cell r="I153">
            <v>3494.63</v>
          </cell>
          <cell r="J153">
            <v>0</v>
          </cell>
          <cell r="K153">
            <v>92526.24</v>
          </cell>
          <cell r="L153">
            <v>31716.880000000001</v>
          </cell>
          <cell r="M153">
            <v>0</v>
          </cell>
          <cell r="N153">
            <v>0</v>
          </cell>
          <cell r="O153">
            <v>0</v>
          </cell>
          <cell r="P153">
            <v>0</v>
          </cell>
          <cell r="Q153">
            <v>0</v>
          </cell>
          <cell r="R153">
            <v>304521.65000000002</v>
          </cell>
          <cell r="S153">
            <v>81969.13</v>
          </cell>
          <cell r="T153">
            <v>5458.3</v>
          </cell>
          <cell r="U153">
            <v>539.32000000000005</v>
          </cell>
          <cell r="V153">
            <v>0</v>
          </cell>
          <cell r="W153">
            <v>460</v>
          </cell>
          <cell r="X153">
            <v>0</v>
          </cell>
          <cell r="Y153">
            <v>129737.73</v>
          </cell>
          <cell r="Z153">
            <v>45291.9</v>
          </cell>
          <cell r="AA153">
            <v>14094.7</v>
          </cell>
          <cell r="AB153">
            <v>6346.98</v>
          </cell>
          <cell r="AC153">
            <v>0</v>
          </cell>
          <cell r="AD153">
            <v>378</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436917.1</v>
          </cell>
          <cell r="BW153">
            <v>109645.93</v>
          </cell>
          <cell r="BX153">
            <v>15859.55</v>
          </cell>
          <cell r="BY153">
            <v>3032</v>
          </cell>
          <cell r="BZ153">
            <v>197</v>
          </cell>
          <cell r="CA153">
            <v>568</v>
          </cell>
          <cell r="CB153">
            <v>0</v>
          </cell>
          <cell r="CC153">
            <v>108829.68</v>
          </cell>
          <cell r="CD153">
            <v>36111.980000000003</v>
          </cell>
          <cell r="CE153">
            <v>1171.8599999999999</v>
          </cell>
          <cell r="CF153">
            <v>13379.01</v>
          </cell>
          <cell r="CG153">
            <v>0</v>
          </cell>
          <cell r="CH153">
            <v>0</v>
          </cell>
          <cell r="CI153">
            <v>0</v>
          </cell>
          <cell r="CJ153">
            <v>111935.45</v>
          </cell>
          <cell r="CK153">
            <v>40694.199999999997</v>
          </cell>
          <cell r="CL153">
            <v>2537.7199999999998</v>
          </cell>
          <cell r="CM153">
            <v>784.69</v>
          </cell>
          <cell r="CN153">
            <v>295818.58</v>
          </cell>
          <cell r="CO153">
            <v>0</v>
          </cell>
          <cell r="CP153">
            <v>0</v>
          </cell>
          <cell r="CQ153">
            <v>0</v>
          </cell>
          <cell r="CR153">
            <v>0</v>
          </cell>
          <cell r="CS153">
            <v>0</v>
          </cell>
          <cell r="CT153">
            <v>637.45000000000005</v>
          </cell>
          <cell r="CU153">
            <v>0</v>
          </cell>
          <cell r="CV153">
            <v>0</v>
          </cell>
          <cell r="CW153">
            <v>0</v>
          </cell>
          <cell r="CX153">
            <v>0</v>
          </cell>
          <cell r="CY153">
            <v>0</v>
          </cell>
          <cell r="CZ153">
            <v>0</v>
          </cell>
          <cell r="DA153">
            <v>0</v>
          </cell>
          <cell r="DB153">
            <v>0</v>
          </cell>
          <cell r="DC153">
            <v>0</v>
          </cell>
          <cell r="DD153">
            <v>0</v>
          </cell>
          <cell r="DE153">
            <v>0</v>
          </cell>
          <cell r="DF153">
            <v>0</v>
          </cell>
          <cell r="DG153">
            <v>55415.4</v>
          </cell>
          <cell r="DH153">
            <v>1829.16</v>
          </cell>
          <cell r="DI153">
            <v>0</v>
          </cell>
          <cell r="DJ153">
            <v>8430.2999999999993</v>
          </cell>
          <cell r="DK153">
            <v>0</v>
          </cell>
          <cell r="DL153">
            <v>210544.14</v>
          </cell>
          <cell r="DM153">
            <v>61871.68</v>
          </cell>
          <cell r="DN153">
            <v>3642.92</v>
          </cell>
          <cell r="DO153">
            <v>104.96</v>
          </cell>
          <cell r="DP153">
            <v>0</v>
          </cell>
          <cell r="DQ153">
            <v>1582</v>
          </cell>
          <cell r="DR153">
            <v>0</v>
          </cell>
          <cell r="DS153">
            <v>0</v>
          </cell>
          <cell r="DT153">
            <v>0</v>
          </cell>
          <cell r="DU153">
            <v>1310</v>
          </cell>
          <cell r="DV153">
            <v>0</v>
          </cell>
          <cell r="DW153">
            <v>0</v>
          </cell>
          <cell r="DX153">
            <v>0</v>
          </cell>
          <cell r="DY153">
            <v>0</v>
          </cell>
          <cell r="DZ153">
            <v>580660.02</v>
          </cell>
          <cell r="EA153">
            <v>213824.43</v>
          </cell>
          <cell r="EB153">
            <v>28723.27</v>
          </cell>
          <cell r="EC153">
            <v>6121.24</v>
          </cell>
          <cell r="ED153">
            <v>31.92</v>
          </cell>
          <cell r="EE153">
            <v>2422.54</v>
          </cell>
          <cell r="EF153">
            <v>0</v>
          </cell>
          <cell r="EG153">
            <v>128460.84</v>
          </cell>
          <cell r="EH153">
            <v>37316.71</v>
          </cell>
          <cell r="EI153">
            <v>22753.54</v>
          </cell>
          <cell r="EJ153">
            <v>2799.92</v>
          </cell>
          <cell r="EK153">
            <v>0</v>
          </cell>
          <cell r="EL153">
            <v>1438.76</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1445</v>
          </cell>
          <cell r="FS153">
            <v>0</v>
          </cell>
          <cell r="FT153">
            <v>0</v>
          </cell>
          <cell r="FU153">
            <v>0</v>
          </cell>
          <cell r="FV153">
            <v>0</v>
          </cell>
          <cell r="FW153">
            <v>33777.47</v>
          </cell>
          <cell r="FX153">
            <v>12725.92</v>
          </cell>
          <cell r="FY153">
            <v>16774.73</v>
          </cell>
          <cell r="FZ153">
            <v>19552.54</v>
          </cell>
          <cell r="GA153">
            <v>26940.55</v>
          </cell>
          <cell r="GB153">
            <v>0</v>
          </cell>
          <cell r="GC153">
            <v>0</v>
          </cell>
          <cell r="GD153">
            <v>0</v>
          </cell>
          <cell r="GE153">
            <v>0</v>
          </cell>
          <cell r="GF153">
            <v>0</v>
          </cell>
          <cell r="GG153">
            <v>0</v>
          </cell>
          <cell r="GH153">
            <v>0</v>
          </cell>
          <cell r="GI153">
            <v>0</v>
          </cell>
          <cell r="GJ153">
            <v>0</v>
          </cell>
          <cell r="GK153">
            <v>6961964.1600000001</v>
          </cell>
          <cell r="GL153">
            <v>2163268.79</v>
          </cell>
          <cell r="GM153">
            <v>1205070.75</v>
          </cell>
          <cell r="GN153">
            <v>330142.92</v>
          </cell>
          <cell r="GO153">
            <v>171135.27</v>
          </cell>
          <cell r="GP153">
            <v>3494.63</v>
          </cell>
          <cell r="GQ153">
            <v>0</v>
          </cell>
          <cell r="GR153">
            <v>521745.06</v>
          </cell>
          <cell r="GS153">
            <v>99036.93</v>
          </cell>
          <cell r="GT153">
            <v>24298.720000000001</v>
          </cell>
          <cell r="GU153">
            <v>143205.84</v>
          </cell>
          <cell r="GV153">
            <v>3000</v>
          </cell>
          <cell r="GW153">
            <v>25</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5130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556769</v>
          </cell>
          <cell r="IV153">
            <v>0</v>
          </cell>
          <cell r="IW153">
            <v>0</v>
          </cell>
          <cell r="IX153">
            <v>0</v>
          </cell>
          <cell r="IY153">
            <v>0</v>
          </cell>
          <cell r="IZ153">
            <v>0</v>
          </cell>
          <cell r="JA153">
            <v>0</v>
          </cell>
          <cell r="JB153">
            <v>8765.8799999999992</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9987888.9399999995</v>
          </cell>
          <cell r="KF153">
            <v>3065547.38</v>
          </cell>
          <cell r="KG153">
            <v>1568519.53</v>
          </cell>
          <cell r="KH153">
            <v>1133118.1000000001</v>
          </cell>
          <cell r="KI153">
            <v>1219043.08</v>
          </cell>
          <cell r="KJ153">
            <v>18799.23</v>
          </cell>
          <cell r="KK153">
            <v>565534.88</v>
          </cell>
        </row>
        <row r="154">
          <cell r="A154">
            <v>151</v>
          </cell>
          <cell r="B154">
            <v>3204</v>
          </cell>
          <cell r="C154" t="str">
            <v>Jesup Comm School District</v>
          </cell>
          <cell r="D154">
            <v>5225446.8600000003</v>
          </cell>
          <cell r="E154">
            <v>1525653.41</v>
          </cell>
          <cell r="F154">
            <v>714717.3</v>
          </cell>
          <cell r="G154">
            <v>356644.73</v>
          </cell>
          <cell r="H154">
            <v>16814.8</v>
          </cell>
          <cell r="I154">
            <v>7995.98</v>
          </cell>
          <cell r="J154">
            <v>0</v>
          </cell>
          <cell r="K154">
            <v>53045</v>
          </cell>
          <cell r="L154">
            <v>18757.560000000001</v>
          </cell>
          <cell r="M154">
            <v>0</v>
          </cell>
          <cell r="N154">
            <v>0</v>
          </cell>
          <cell r="O154">
            <v>0</v>
          </cell>
          <cell r="P154">
            <v>0</v>
          </cell>
          <cell r="Q154">
            <v>0</v>
          </cell>
          <cell r="R154">
            <v>120377.75</v>
          </cell>
          <cell r="S154">
            <v>36969.56</v>
          </cell>
          <cell r="T154">
            <v>0</v>
          </cell>
          <cell r="U154">
            <v>8719.27</v>
          </cell>
          <cell r="V154">
            <v>0</v>
          </cell>
          <cell r="W154">
            <v>0</v>
          </cell>
          <cell r="X154">
            <v>0</v>
          </cell>
          <cell r="Y154">
            <v>56734.33</v>
          </cell>
          <cell r="Z154">
            <v>17910.349999999999</v>
          </cell>
          <cell r="AA154">
            <v>16463.87</v>
          </cell>
          <cell r="AB154">
            <v>2697.84</v>
          </cell>
          <cell r="AC154">
            <v>3286.34</v>
          </cell>
          <cell r="AD154">
            <v>185</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18137.91</v>
          </cell>
          <cell r="BY154">
            <v>0</v>
          </cell>
          <cell r="BZ154">
            <v>0</v>
          </cell>
          <cell r="CA154">
            <v>0</v>
          </cell>
          <cell r="CB154">
            <v>0</v>
          </cell>
          <cell r="CC154">
            <v>47120.57</v>
          </cell>
          <cell r="CD154">
            <v>8103.33</v>
          </cell>
          <cell r="CE154">
            <v>0</v>
          </cell>
          <cell r="CF154">
            <v>2228.09</v>
          </cell>
          <cell r="CG154">
            <v>0</v>
          </cell>
          <cell r="CH154">
            <v>0</v>
          </cell>
          <cell r="CI154">
            <v>0</v>
          </cell>
          <cell r="CJ154">
            <v>66373.399999999994</v>
          </cell>
          <cell r="CK154">
            <v>36919.94</v>
          </cell>
          <cell r="CL154">
            <v>12194.75</v>
          </cell>
          <cell r="CM154">
            <v>108678.22</v>
          </cell>
          <cell r="CN154">
            <v>18945.28</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77972.34</v>
          </cell>
          <cell r="DH154">
            <v>3175.36</v>
          </cell>
          <cell r="DI154">
            <v>0</v>
          </cell>
          <cell r="DJ154">
            <v>4963</v>
          </cell>
          <cell r="DK154">
            <v>0</v>
          </cell>
          <cell r="DL154">
            <v>288882.59000000003</v>
          </cell>
          <cell r="DM154">
            <v>68421.460000000006</v>
          </cell>
          <cell r="DN154">
            <v>24838.89</v>
          </cell>
          <cell r="DO154">
            <v>13747.78</v>
          </cell>
          <cell r="DP154">
            <v>0</v>
          </cell>
          <cell r="DQ154">
            <v>287.5</v>
          </cell>
          <cell r="DR154">
            <v>0</v>
          </cell>
          <cell r="DS154">
            <v>0</v>
          </cell>
          <cell r="DT154">
            <v>0</v>
          </cell>
          <cell r="DU154">
            <v>56270.5</v>
          </cell>
          <cell r="DV154">
            <v>667.02</v>
          </cell>
          <cell r="DW154">
            <v>0</v>
          </cell>
          <cell r="DX154">
            <v>0</v>
          </cell>
          <cell r="DY154">
            <v>0</v>
          </cell>
          <cell r="DZ154">
            <v>414281.11</v>
          </cell>
          <cell r="EA154">
            <v>176574.42</v>
          </cell>
          <cell r="EB154">
            <v>15071.79</v>
          </cell>
          <cell r="EC154">
            <v>5944.26</v>
          </cell>
          <cell r="ED154">
            <v>0</v>
          </cell>
          <cell r="EE154">
            <v>2115</v>
          </cell>
          <cell r="EF154">
            <v>0</v>
          </cell>
          <cell r="EG154">
            <v>102432.08</v>
          </cell>
          <cell r="EH154">
            <v>51441.120000000003</v>
          </cell>
          <cell r="EI154">
            <v>1333.51</v>
          </cell>
          <cell r="EJ154">
            <v>1404.63</v>
          </cell>
          <cell r="EK154">
            <v>0</v>
          </cell>
          <cell r="EL154">
            <v>22387.5</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20899.009999999998</v>
          </cell>
          <cell r="FZ154">
            <v>0</v>
          </cell>
          <cell r="GA154">
            <v>0</v>
          </cell>
          <cell r="GB154">
            <v>0</v>
          </cell>
          <cell r="GC154">
            <v>0</v>
          </cell>
          <cell r="GD154">
            <v>0</v>
          </cell>
          <cell r="GE154">
            <v>0</v>
          </cell>
          <cell r="GF154">
            <v>0</v>
          </cell>
          <cell r="GG154">
            <v>0</v>
          </cell>
          <cell r="GH154">
            <v>0</v>
          </cell>
          <cell r="GI154">
            <v>0</v>
          </cell>
          <cell r="GJ154">
            <v>0</v>
          </cell>
          <cell r="GK154">
            <v>419050.25</v>
          </cell>
          <cell r="GL154">
            <v>124432.11</v>
          </cell>
          <cell r="GM154">
            <v>34770.800000000003</v>
          </cell>
          <cell r="GN154">
            <v>15354.78</v>
          </cell>
          <cell r="GO154">
            <v>0</v>
          </cell>
          <cell r="GP154">
            <v>4292.9799999999996</v>
          </cell>
          <cell r="GQ154">
            <v>0</v>
          </cell>
          <cell r="GR154">
            <v>220534.04</v>
          </cell>
          <cell r="GS154">
            <v>69562.55</v>
          </cell>
          <cell r="GT154">
            <v>84716.51</v>
          </cell>
          <cell r="GU154">
            <v>83395.070000000007</v>
          </cell>
          <cell r="GV154">
            <v>1170.3</v>
          </cell>
          <cell r="GW154">
            <v>1145</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449165</v>
          </cell>
          <cell r="IV154">
            <v>0</v>
          </cell>
          <cell r="IW154">
            <v>0</v>
          </cell>
          <cell r="IX154">
            <v>0</v>
          </cell>
          <cell r="IY154">
            <v>0</v>
          </cell>
          <cell r="IZ154">
            <v>0</v>
          </cell>
          <cell r="JA154">
            <v>0</v>
          </cell>
          <cell r="JB154">
            <v>74757.31</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6895614.2199999997</v>
          </cell>
          <cell r="KF154">
            <v>2138856.48</v>
          </cell>
          <cell r="KG154">
            <v>1130657.17</v>
          </cell>
          <cell r="KH154">
            <v>899009.52</v>
          </cell>
          <cell r="KI154">
            <v>40516.720000000001</v>
          </cell>
          <cell r="KJ154">
            <v>39203.980000000003</v>
          </cell>
          <cell r="KK154">
            <v>523922.31</v>
          </cell>
        </row>
        <row r="155">
          <cell r="A155">
            <v>152</v>
          </cell>
          <cell r="B155">
            <v>3231</v>
          </cell>
          <cell r="C155" t="str">
            <v>Johnston Comm School District</v>
          </cell>
          <cell r="D155">
            <v>40676792</v>
          </cell>
          <cell r="E155">
            <v>14429797.73</v>
          </cell>
          <cell r="F155">
            <v>5297538.87</v>
          </cell>
          <cell r="G155">
            <v>1353289.66</v>
          </cell>
          <cell r="H155">
            <v>37383.39</v>
          </cell>
          <cell r="I155">
            <v>22304.03</v>
          </cell>
          <cell r="J155">
            <v>0</v>
          </cell>
          <cell r="K155">
            <v>109734.01</v>
          </cell>
          <cell r="L155">
            <v>45222.879999999997</v>
          </cell>
          <cell r="M155">
            <v>340</v>
          </cell>
          <cell r="N155">
            <v>107.72</v>
          </cell>
          <cell r="O155">
            <v>0</v>
          </cell>
          <cell r="P155">
            <v>0</v>
          </cell>
          <cell r="Q155">
            <v>0</v>
          </cell>
          <cell r="R155">
            <v>944455.52</v>
          </cell>
          <cell r="S155">
            <v>325346.13</v>
          </cell>
          <cell r="T155">
            <v>0</v>
          </cell>
          <cell r="U155">
            <v>37938.29</v>
          </cell>
          <cell r="V155">
            <v>0</v>
          </cell>
          <cell r="W155">
            <v>0</v>
          </cell>
          <cell r="X155">
            <v>0</v>
          </cell>
          <cell r="Y155">
            <v>569843.87</v>
          </cell>
          <cell r="Z155">
            <v>196157.57</v>
          </cell>
          <cell r="AA155">
            <v>18832.95</v>
          </cell>
          <cell r="AB155">
            <v>6859.48</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40244</v>
          </cell>
          <cell r="BP155">
            <v>20068.03</v>
          </cell>
          <cell r="BQ155">
            <v>0</v>
          </cell>
          <cell r="BR155">
            <v>0</v>
          </cell>
          <cell r="BS155">
            <v>0</v>
          </cell>
          <cell r="BT155">
            <v>0</v>
          </cell>
          <cell r="BU155">
            <v>0</v>
          </cell>
          <cell r="BV155">
            <v>480639.66</v>
          </cell>
          <cell r="BW155">
            <v>161996.45000000001</v>
          </cell>
          <cell r="BX155">
            <v>134555.96</v>
          </cell>
          <cell r="BY155">
            <v>63563.519999999997</v>
          </cell>
          <cell r="BZ155">
            <v>0</v>
          </cell>
          <cell r="CA155">
            <v>30</v>
          </cell>
          <cell r="CB155">
            <v>0</v>
          </cell>
          <cell r="CC155">
            <v>534025.09</v>
          </cell>
          <cell r="CD155">
            <v>173659.16</v>
          </cell>
          <cell r="CE155">
            <v>0</v>
          </cell>
          <cell r="CF155">
            <v>56884.800000000003</v>
          </cell>
          <cell r="CG155">
            <v>0</v>
          </cell>
          <cell r="CH155">
            <v>0</v>
          </cell>
          <cell r="CI155">
            <v>0</v>
          </cell>
          <cell r="CJ155">
            <v>611110.94999999995</v>
          </cell>
          <cell r="CK155">
            <v>192225.46</v>
          </cell>
          <cell r="CL155">
            <v>46286.36</v>
          </cell>
          <cell r="CM155">
            <v>127759.32</v>
          </cell>
          <cell r="CN155">
            <v>3451.29</v>
          </cell>
          <cell r="CO155">
            <v>40</v>
          </cell>
          <cell r="CP155">
            <v>0</v>
          </cell>
          <cell r="CQ155">
            <v>0</v>
          </cell>
          <cell r="CR155">
            <v>0</v>
          </cell>
          <cell r="CS155">
            <v>48627.56</v>
          </cell>
          <cell r="CT155">
            <v>48315.89</v>
          </cell>
          <cell r="CU155">
            <v>0</v>
          </cell>
          <cell r="CV155">
            <v>0</v>
          </cell>
          <cell r="CW155">
            <v>0</v>
          </cell>
          <cell r="CX155">
            <v>0</v>
          </cell>
          <cell r="CY155">
            <v>0</v>
          </cell>
          <cell r="CZ155">
            <v>0</v>
          </cell>
          <cell r="DA155">
            <v>0</v>
          </cell>
          <cell r="DB155">
            <v>0</v>
          </cell>
          <cell r="DC155">
            <v>0</v>
          </cell>
          <cell r="DD155">
            <v>0</v>
          </cell>
          <cell r="DE155">
            <v>0</v>
          </cell>
          <cell r="DF155">
            <v>0</v>
          </cell>
          <cell r="DG155">
            <v>103231.31</v>
          </cell>
          <cell r="DH155">
            <v>2931.85</v>
          </cell>
          <cell r="DI155">
            <v>0</v>
          </cell>
          <cell r="DJ155">
            <v>17238.25</v>
          </cell>
          <cell r="DK155">
            <v>0</v>
          </cell>
          <cell r="DL155">
            <v>589867.22</v>
          </cell>
          <cell r="DM155">
            <v>199000.21</v>
          </cell>
          <cell r="DN155">
            <v>16953.21</v>
          </cell>
          <cell r="DO155">
            <v>14984.88</v>
          </cell>
          <cell r="DP155">
            <v>0</v>
          </cell>
          <cell r="DQ155">
            <v>3249</v>
          </cell>
          <cell r="DR155">
            <v>0</v>
          </cell>
          <cell r="DS155">
            <v>396085.11</v>
          </cell>
          <cell r="DT155">
            <v>144068.60999999999</v>
          </cell>
          <cell r="DU155">
            <v>4478</v>
          </cell>
          <cell r="DV155">
            <v>88.79</v>
          </cell>
          <cell r="DW155">
            <v>0</v>
          </cell>
          <cell r="DX155">
            <v>134</v>
          </cell>
          <cell r="DY155">
            <v>0</v>
          </cell>
          <cell r="DZ155">
            <v>2406035.12</v>
          </cell>
          <cell r="EA155">
            <v>909904.81</v>
          </cell>
          <cell r="EB155">
            <v>18068.73</v>
          </cell>
          <cell r="EC155">
            <v>27617.83</v>
          </cell>
          <cell r="ED155">
            <v>0</v>
          </cell>
          <cell r="EE155">
            <v>15170</v>
          </cell>
          <cell r="EF155">
            <v>0</v>
          </cell>
          <cell r="EG155">
            <v>540623.29</v>
          </cell>
          <cell r="EH155">
            <v>192300.72</v>
          </cell>
          <cell r="EI155">
            <v>274433.87</v>
          </cell>
          <cell r="EJ155">
            <v>22922.3</v>
          </cell>
          <cell r="EK155">
            <v>0</v>
          </cell>
          <cell r="EL155">
            <v>3409.99</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347505.7</v>
          </cell>
          <cell r="FQ155">
            <v>121895.32</v>
          </cell>
          <cell r="FR155">
            <v>128528.69</v>
          </cell>
          <cell r="FS155">
            <v>5611.01</v>
          </cell>
          <cell r="FT155">
            <v>0</v>
          </cell>
          <cell r="FU155">
            <v>0</v>
          </cell>
          <cell r="FV155">
            <v>0</v>
          </cell>
          <cell r="FW155">
            <v>206467.09</v>
          </cell>
          <cell r="FX155">
            <v>68699.5</v>
          </cell>
          <cell r="FY155">
            <v>0</v>
          </cell>
          <cell r="FZ155">
            <v>0</v>
          </cell>
          <cell r="GA155">
            <v>0</v>
          </cell>
          <cell r="GB155">
            <v>0</v>
          </cell>
          <cell r="GC155">
            <v>0</v>
          </cell>
          <cell r="GD155">
            <v>3980.26</v>
          </cell>
          <cell r="GE155">
            <v>1491.63</v>
          </cell>
          <cell r="GF155">
            <v>0</v>
          </cell>
          <cell r="GG155">
            <v>0</v>
          </cell>
          <cell r="GH155">
            <v>0</v>
          </cell>
          <cell r="GI155">
            <v>0</v>
          </cell>
          <cell r="GJ155">
            <v>0</v>
          </cell>
          <cell r="GK155">
            <v>40676792</v>
          </cell>
          <cell r="GL155">
            <v>14429797.73</v>
          </cell>
          <cell r="GM155">
            <v>5297538.87</v>
          </cell>
          <cell r="GN155">
            <v>1353289.66</v>
          </cell>
          <cell r="GO155">
            <v>37383.39</v>
          </cell>
          <cell r="GP155">
            <v>22304.03</v>
          </cell>
          <cell r="GQ155">
            <v>0</v>
          </cell>
          <cell r="GR155">
            <v>0</v>
          </cell>
          <cell r="GS155">
            <v>0</v>
          </cell>
          <cell r="GT155">
            <v>3717668.8</v>
          </cell>
          <cell r="GU155">
            <v>32</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25148.28</v>
          </cell>
          <cell r="HU155">
            <v>8735.2999999999993</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3357295</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51096908.299999997</v>
          </cell>
          <cell r="KF155">
            <v>18095621.609999999</v>
          </cell>
          <cell r="KG155">
            <v>11884305.060000001</v>
          </cell>
          <cell r="KH155">
            <v>3743372.42</v>
          </cell>
          <cell r="KI155">
            <v>45330.33</v>
          </cell>
          <cell r="KJ155">
            <v>62215.27</v>
          </cell>
          <cell r="KK155">
            <v>3357295</v>
          </cell>
        </row>
        <row r="156">
          <cell r="A156">
            <v>153</v>
          </cell>
          <cell r="B156">
            <v>3312</v>
          </cell>
          <cell r="C156" t="str">
            <v>Keokuk Comm School District</v>
          </cell>
          <cell r="D156">
            <v>9836807.4700000007</v>
          </cell>
          <cell r="E156">
            <v>3783602.81</v>
          </cell>
          <cell r="F156">
            <v>1742187.91</v>
          </cell>
          <cell r="G156">
            <v>409884.74</v>
          </cell>
          <cell r="H156">
            <v>120529.46</v>
          </cell>
          <cell r="I156">
            <v>0</v>
          </cell>
          <cell r="J156">
            <v>0</v>
          </cell>
          <cell r="K156">
            <v>486433.8</v>
          </cell>
          <cell r="L156">
            <v>160274.65</v>
          </cell>
          <cell r="M156">
            <v>0</v>
          </cell>
          <cell r="N156">
            <v>101.72</v>
          </cell>
          <cell r="O156">
            <v>0</v>
          </cell>
          <cell r="P156">
            <v>0</v>
          </cell>
          <cell r="Q156">
            <v>0</v>
          </cell>
          <cell r="R156">
            <v>203886.46</v>
          </cell>
          <cell r="S156">
            <v>67318.820000000007</v>
          </cell>
          <cell r="T156">
            <v>7844.15</v>
          </cell>
          <cell r="U156">
            <v>22.44</v>
          </cell>
          <cell r="V156">
            <v>0</v>
          </cell>
          <cell r="W156">
            <v>0</v>
          </cell>
          <cell r="X156">
            <v>0</v>
          </cell>
          <cell r="Y156">
            <v>142689</v>
          </cell>
          <cell r="Z156">
            <v>70239.289999999994</v>
          </cell>
          <cell r="AA156">
            <v>0</v>
          </cell>
          <cell r="AB156">
            <v>3041.77</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309487.65000000002</v>
          </cell>
          <cell r="BW156">
            <v>87629.05</v>
          </cell>
          <cell r="BX156">
            <v>52731.18</v>
          </cell>
          <cell r="BY156">
            <v>11567.68</v>
          </cell>
          <cell r="BZ156">
            <v>0</v>
          </cell>
          <cell r="CA156">
            <v>0</v>
          </cell>
          <cell r="CB156">
            <v>0</v>
          </cell>
          <cell r="CC156">
            <v>137174.76999999999</v>
          </cell>
          <cell r="CD156">
            <v>66022.36</v>
          </cell>
          <cell r="CE156">
            <v>0</v>
          </cell>
          <cell r="CF156">
            <v>18054.13</v>
          </cell>
          <cell r="CG156">
            <v>0</v>
          </cell>
          <cell r="CH156">
            <v>0</v>
          </cell>
          <cell r="CI156">
            <v>0</v>
          </cell>
          <cell r="CJ156">
            <v>212256.85</v>
          </cell>
          <cell r="CK156">
            <v>93345.89</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70993.61</v>
          </cell>
          <cell r="DH156">
            <v>2785.14</v>
          </cell>
          <cell r="DI156">
            <v>4314.1499999999996</v>
          </cell>
          <cell r="DJ156">
            <v>270</v>
          </cell>
          <cell r="DK156">
            <v>0</v>
          </cell>
          <cell r="DL156">
            <v>339600.21</v>
          </cell>
          <cell r="DM156">
            <v>119264.04</v>
          </cell>
          <cell r="DN156">
            <v>6591.47</v>
          </cell>
          <cell r="DO156">
            <v>5279.86</v>
          </cell>
          <cell r="DP156">
            <v>1999.4</v>
          </cell>
          <cell r="DQ156">
            <v>0</v>
          </cell>
          <cell r="DR156">
            <v>0</v>
          </cell>
          <cell r="DS156">
            <v>0</v>
          </cell>
          <cell r="DT156">
            <v>0</v>
          </cell>
          <cell r="DU156">
            <v>1410</v>
          </cell>
          <cell r="DV156">
            <v>0</v>
          </cell>
          <cell r="DW156">
            <v>0</v>
          </cell>
          <cell r="DX156">
            <v>0</v>
          </cell>
          <cell r="DY156">
            <v>0</v>
          </cell>
          <cell r="DZ156">
            <v>1095533.3799999999</v>
          </cell>
          <cell r="EA156">
            <v>429284.33</v>
          </cell>
          <cell r="EB156">
            <v>17090.919999999998</v>
          </cell>
          <cell r="EC156">
            <v>15965.26</v>
          </cell>
          <cell r="ED156">
            <v>46050.09</v>
          </cell>
          <cell r="EE156">
            <v>0</v>
          </cell>
          <cell r="EF156">
            <v>0</v>
          </cell>
          <cell r="EG156">
            <v>126659.61</v>
          </cell>
          <cell r="EH156">
            <v>47365.97</v>
          </cell>
          <cell r="EI156">
            <v>107568.42</v>
          </cell>
          <cell r="EJ156">
            <v>27353.68</v>
          </cell>
          <cell r="EK156">
            <v>1492.32</v>
          </cell>
          <cell r="EL156">
            <v>565</v>
          </cell>
          <cell r="EM156">
            <v>0</v>
          </cell>
          <cell r="EN156">
            <v>0</v>
          </cell>
          <cell r="EO156">
            <v>0</v>
          </cell>
          <cell r="EP156">
            <v>0</v>
          </cell>
          <cell r="EQ156">
            <v>0</v>
          </cell>
          <cell r="ER156">
            <v>0</v>
          </cell>
          <cell r="ES156">
            <v>0</v>
          </cell>
          <cell r="ET156">
            <v>0</v>
          </cell>
          <cell r="EU156">
            <v>47204.26</v>
          </cell>
          <cell r="EV156">
            <v>19191.36</v>
          </cell>
          <cell r="EW156">
            <v>0</v>
          </cell>
          <cell r="EX156">
            <v>16990.439999999999</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275</v>
          </cell>
          <cell r="FS156">
            <v>0</v>
          </cell>
          <cell r="FT156">
            <v>0</v>
          </cell>
          <cell r="FU156">
            <v>0</v>
          </cell>
          <cell r="FV156">
            <v>0</v>
          </cell>
          <cell r="FW156">
            <v>0</v>
          </cell>
          <cell r="FX156">
            <v>0</v>
          </cell>
          <cell r="FY156">
            <v>45461.78</v>
          </cell>
          <cell r="FZ156">
            <v>153939.95000000001</v>
          </cell>
          <cell r="GA156">
            <v>8910.9699999999993</v>
          </cell>
          <cell r="GB156">
            <v>0</v>
          </cell>
          <cell r="GC156">
            <v>0</v>
          </cell>
          <cell r="GD156">
            <v>0</v>
          </cell>
          <cell r="GE156">
            <v>0</v>
          </cell>
          <cell r="GF156">
            <v>0</v>
          </cell>
          <cell r="GG156">
            <v>0</v>
          </cell>
          <cell r="GH156">
            <v>0</v>
          </cell>
          <cell r="GI156">
            <v>0</v>
          </cell>
          <cell r="GJ156">
            <v>0</v>
          </cell>
          <cell r="GK156">
            <v>9836807.4700000007</v>
          </cell>
          <cell r="GL156">
            <v>3783602.81</v>
          </cell>
          <cell r="GM156">
            <v>1742187.91</v>
          </cell>
          <cell r="GN156">
            <v>409884.74</v>
          </cell>
          <cell r="GO156">
            <v>120529.46</v>
          </cell>
          <cell r="GP156">
            <v>0</v>
          </cell>
          <cell r="GQ156">
            <v>0</v>
          </cell>
          <cell r="GR156">
            <v>318998.40999999997</v>
          </cell>
          <cell r="GS156">
            <v>92118.48</v>
          </cell>
          <cell r="GT156">
            <v>12689.54</v>
          </cell>
          <cell r="GU156">
            <v>159098.76999999999</v>
          </cell>
          <cell r="GV156">
            <v>39292.949999999997</v>
          </cell>
          <cell r="GW156">
            <v>1070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6421</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928711</v>
          </cell>
          <cell r="IV156">
            <v>0</v>
          </cell>
          <cell r="IW156">
            <v>0</v>
          </cell>
          <cell r="IX156">
            <v>0</v>
          </cell>
          <cell r="IY156">
            <v>0</v>
          </cell>
          <cell r="IZ156">
            <v>0</v>
          </cell>
          <cell r="JA156">
            <v>0</v>
          </cell>
          <cell r="JB156">
            <v>1814830.8</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13972804.98</v>
          </cell>
          <cell r="KF156">
            <v>5396017.0899999999</v>
          </cell>
          <cell r="KG156">
            <v>2177754.59</v>
          </cell>
          <cell r="KH156">
            <v>1642813.39</v>
          </cell>
          <cell r="KI156">
            <v>256784.98</v>
          </cell>
          <cell r="KJ156">
            <v>1905</v>
          </cell>
          <cell r="KK156">
            <v>2743541.8</v>
          </cell>
        </row>
        <row r="157">
          <cell r="A157">
            <v>154</v>
          </cell>
          <cell r="B157">
            <v>3330</v>
          </cell>
          <cell r="C157" t="str">
            <v>Keota Comm School District</v>
          </cell>
          <cell r="D157">
            <v>1785579.51</v>
          </cell>
          <cell r="E157">
            <v>645888.47</v>
          </cell>
          <cell r="F157">
            <v>349980.2</v>
          </cell>
          <cell r="G157">
            <v>105343.21</v>
          </cell>
          <cell r="H157">
            <v>1795</v>
          </cell>
          <cell r="I157">
            <v>1285.4000000000001</v>
          </cell>
          <cell r="J157">
            <v>0</v>
          </cell>
          <cell r="K157">
            <v>0</v>
          </cell>
          <cell r="L157">
            <v>0</v>
          </cell>
          <cell r="M157">
            <v>0</v>
          </cell>
          <cell r="N157">
            <v>0</v>
          </cell>
          <cell r="O157">
            <v>0</v>
          </cell>
          <cell r="P157">
            <v>0</v>
          </cell>
          <cell r="Q157">
            <v>0</v>
          </cell>
          <cell r="R157">
            <v>0</v>
          </cell>
          <cell r="S157">
            <v>0</v>
          </cell>
          <cell r="T157">
            <v>0</v>
          </cell>
          <cell r="U157">
            <v>475.53</v>
          </cell>
          <cell r="V157">
            <v>0</v>
          </cell>
          <cell r="W157">
            <v>0</v>
          </cell>
          <cell r="X157">
            <v>0</v>
          </cell>
          <cell r="Y157">
            <v>2768.77</v>
          </cell>
          <cell r="Z157">
            <v>473.2</v>
          </cell>
          <cell r="AA157">
            <v>0</v>
          </cell>
          <cell r="AB157">
            <v>311.66000000000003</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25668.85</v>
          </cell>
          <cell r="CD157">
            <v>23111.279999999999</v>
          </cell>
          <cell r="CE157">
            <v>3546</v>
          </cell>
          <cell r="CF157">
            <v>4567.2299999999996</v>
          </cell>
          <cell r="CG157">
            <v>0</v>
          </cell>
          <cell r="CH157">
            <v>0</v>
          </cell>
          <cell r="CI157">
            <v>0</v>
          </cell>
          <cell r="CJ157">
            <v>1566.69</v>
          </cell>
          <cell r="CK157">
            <v>267.41000000000003</v>
          </cell>
          <cell r="CL157">
            <v>2542.66</v>
          </cell>
          <cell r="CM157">
            <v>14001.56</v>
          </cell>
          <cell r="CN157">
            <v>3775.06</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14642.33</v>
          </cell>
          <cell r="DH157">
            <v>21070.400000000001</v>
          </cell>
          <cell r="DI157">
            <v>0</v>
          </cell>
          <cell r="DJ157">
            <v>4977</v>
          </cell>
          <cell r="DK157">
            <v>0</v>
          </cell>
          <cell r="DL157">
            <v>164788.9</v>
          </cell>
          <cell r="DM157">
            <v>46202</v>
          </cell>
          <cell r="DN157">
            <v>13489.1</v>
          </cell>
          <cell r="DO157">
            <v>6636.81</v>
          </cell>
          <cell r="DP157">
            <v>0</v>
          </cell>
          <cell r="DQ157">
            <v>0</v>
          </cell>
          <cell r="DR157">
            <v>0</v>
          </cell>
          <cell r="DS157">
            <v>0</v>
          </cell>
          <cell r="DT157">
            <v>0</v>
          </cell>
          <cell r="DU157">
            <v>199</v>
          </cell>
          <cell r="DV157">
            <v>0</v>
          </cell>
          <cell r="DW157">
            <v>0</v>
          </cell>
          <cell r="DX157">
            <v>0</v>
          </cell>
          <cell r="DY157">
            <v>0</v>
          </cell>
          <cell r="DZ157">
            <v>149340.07999999999</v>
          </cell>
          <cell r="EA157">
            <v>51992.05</v>
          </cell>
          <cell r="EB157">
            <v>0</v>
          </cell>
          <cell r="EC157">
            <v>2716.72</v>
          </cell>
          <cell r="ED157">
            <v>0</v>
          </cell>
          <cell r="EE157">
            <v>3454</v>
          </cell>
          <cell r="EF157">
            <v>0</v>
          </cell>
          <cell r="EG157">
            <v>0</v>
          </cell>
          <cell r="EH157">
            <v>0</v>
          </cell>
          <cell r="EI157">
            <v>42775.91</v>
          </cell>
          <cell r="EJ157">
            <v>0</v>
          </cell>
          <cell r="EK157">
            <v>0</v>
          </cell>
          <cell r="EL157">
            <v>195</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16897.849999999999</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1785579.51</v>
          </cell>
          <cell r="GL157">
            <v>645888.47</v>
          </cell>
          <cell r="GM157">
            <v>349980.2</v>
          </cell>
          <cell r="GN157">
            <v>105343.21</v>
          </cell>
          <cell r="GO157">
            <v>1795</v>
          </cell>
          <cell r="GP157">
            <v>1285.4000000000001</v>
          </cell>
          <cell r="GQ157">
            <v>0</v>
          </cell>
          <cell r="GR157">
            <v>71384.06</v>
          </cell>
          <cell r="GS157">
            <v>22071.81</v>
          </cell>
          <cell r="GT157">
            <v>22214.27</v>
          </cell>
          <cell r="GU157">
            <v>32525.06</v>
          </cell>
          <cell r="GV157">
            <v>0</v>
          </cell>
          <cell r="GW157">
            <v>1180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163517</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2273987.7999999998</v>
          </cell>
          <cell r="KF157">
            <v>821197.26</v>
          </cell>
          <cell r="KG157">
            <v>540419.77</v>
          </cell>
          <cell r="KH157">
            <v>352315.44</v>
          </cell>
          <cell r="KI157">
            <v>211368.66</v>
          </cell>
          <cell r="KJ157">
            <v>11091.4</v>
          </cell>
          <cell r="KK157">
            <v>163517</v>
          </cell>
        </row>
        <row r="158">
          <cell r="A158">
            <v>155</v>
          </cell>
          <cell r="B158">
            <v>3348</v>
          </cell>
          <cell r="C158" t="str">
            <v>Kingsley-Pierson Comm School District</v>
          </cell>
          <cell r="D158">
            <v>2511179.02</v>
          </cell>
          <cell r="E158">
            <v>751225.61</v>
          </cell>
          <cell r="F158">
            <v>755926.38</v>
          </cell>
          <cell r="G158">
            <v>160412.31</v>
          </cell>
          <cell r="H158">
            <v>15202.19</v>
          </cell>
          <cell r="I158">
            <v>2024.75</v>
          </cell>
          <cell r="J158">
            <v>0</v>
          </cell>
          <cell r="K158">
            <v>0</v>
          </cell>
          <cell r="L158">
            <v>0</v>
          </cell>
          <cell r="M158">
            <v>0</v>
          </cell>
          <cell r="N158">
            <v>0</v>
          </cell>
          <cell r="O158">
            <v>0</v>
          </cell>
          <cell r="P158">
            <v>0</v>
          </cell>
          <cell r="Q158">
            <v>0</v>
          </cell>
          <cell r="R158">
            <v>47085.01</v>
          </cell>
          <cell r="S158">
            <v>14954.32</v>
          </cell>
          <cell r="T158">
            <v>2645.02</v>
          </cell>
          <cell r="U158">
            <v>696.74</v>
          </cell>
          <cell r="V158">
            <v>0</v>
          </cell>
          <cell r="W158">
            <v>25</v>
          </cell>
          <cell r="X158">
            <v>0</v>
          </cell>
          <cell r="Y158">
            <v>32115.63</v>
          </cell>
          <cell r="Z158">
            <v>14920.91</v>
          </cell>
          <cell r="AA158">
            <v>1730.61</v>
          </cell>
          <cell r="AB158">
            <v>2103.7800000000002</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47658</v>
          </cell>
          <cell r="BW158">
            <v>8165.53</v>
          </cell>
          <cell r="BX158">
            <v>35980.61</v>
          </cell>
          <cell r="BY158">
            <v>0</v>
          </cell>
          <cell r="BZ158">
            <v>0</v>
          </cell>
          <cell r="CA158">
            <v>0</v>
          </cell>
          <cell r="CB158">
            <v>0</v>
          </cell>
          <cell r="CC158">
            <v>22684.58</v>
          </cell>
          <cell r="CD158">
            <v>9658.08</v>
          </cell>
          <cell r="CE158">
            <v>0</v>
          </cell>
          <cell r="CF158">
            <v>669.39</v>
          </cell>
          <cell r="CG158">
            <v>0</v>
          </cell>
          <cell r="CH158">
            <v>0</v>
          </cell>
          <cell r="CI158">
            <v>0</v>
          </cell>
          <cell r="CJ158">
            <v>17007.259999999998</v>
          </cell>
          <cell r="CK158">
            <v>4674.25</v>
          </cell>
          <cell r="CL158">
            <v>5560.07</v>
          </cell>
          <cell r="CM158">
            <v>26388.61</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10609.44</v>
          </cell>
          <cell r="DH158">
            <v>617.70000000000005</v>
          </cell>
          <cell r="DI158">
            <v>0</v>
          </cell>
          <cell r="DJ158">
            <v>3813</v>
          </cell>
          <cell r="DK158">
            <v>0</v>
          </cell>
          <cell r="DL158">
            <v>194080.9</v>
          </cell>
          <cell r="DM158">
            <v>52549.93</v>
          </cell>
          <cell r="DN158">
            <v>9856.49</v>
          </cell>
          <cell r="DO158">
            <v>623.28</v>
          </cell>
          <cell r="DP158">
            <v>0</v>
          </cell>
          <cell r="DQ158">
            <v>1083</v>
          </cell>
          <cell r="DR158">
            <v>0</v>
          </cell>
          <cell r="DS158">
            <v>0</v>
          </cell>
          <cell r="DT158">
            <v>0</v>
          </cell>
          <cell r="DU158">
            <v>0</v>
          </cell>
          <cell r="DV158">
            <v>0</v>
          </cell>
          <cell r="DW158">
            <v>0</v>
          </cell>
          <cell r="DX158">
            <v>0</v>
          </cell>
          <cell r="DY158">
            <v>0</v>
          </cell>
          <cell r="DZ158">
            <v>276384.65999999997</v>
          </cell>
          <cell r="EA158">
            <v>72165.539999999994</v>
          </cell>
          <cell r="EB158">
            <v>4288.33</v>
          </cell>
          <cell r="EC158">
            <v>354.98</v>
          </cell>
          <cell r="ED158">
            <v>0</v>
          </cell>
          <cell r="EE158">
            <v>1661</v>
          </cell>
          <cell r="EF158">
            <v>0</v>
          </cell>
          <cell r="EG158">
            <v>69498.61</v>
          </cell>
          <cell r="EH158">
            <v>11492.11</v>
          </cell>
          <cell r="EI158">
            <v>9998.36</v>
          </cell>
          <cell r="EJ158">
            <v>3705.88</v>
          </cell>
          <cell r="EK158">
            <v>0</v>
          </cell>
          <cell r="EL158">
            <v>2043.7</v>
          </cell>
          <cell r="EM158">
            <v>0</v>
          </cell>
          <cell r="EN158">
            <v>0</v>
          </cell>
          <cell r="EO158">
            <v>0</v>
          </cell>
          <cell r="EP158">
            <v>0</v>
          </cell>
          <cell r="EQ158">
            <v>0</v>
          </cell>
          <cell r="ER158">
            <v>0</v>
          </cell>
          <cell r="ES158">
            <v>0</v>
          </cell>
          <cell r="ET158">
            <v>0</v>
          </cell>
          <cell r="EU158">
            <v>0</v>
          </cell>
          <cell r="EV158">
            <v>0</v>
          </cell>
          <cell r="EW158">
            <v>4484.16</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17671.22</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38829</v>
          </cell>
          <cell r="GN158">
            <v>0</v>
          </cell>
          <cell r="GO158">
            <v>0</v>
          </cell>
          <cell r="GP158">
            <v>0</v>
          </cell>
          <cell r="GQ158">
            <v>0</v>
          </cell>
          <cell r="GR158">
            <v>115057.35</v>
          </cell>
          <cell r="GS158">
            <v>21813.82</v>
          </cell>
          <cell r="GT158">
            <v>17852.490000000002</v>
          </cell>
          <cell r="GU158">
            <v>78392.800000000003</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223199</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3511776.46</v>
          </cell>
          <cell r="KF158">
            <v>1018049.49</v>
          </cell>
          <cell r="KG158">
            <v>920778.99</v>
          </cell>
          <cell r="KH158">
            <v>524435.02</v>
          </cell>
          <cell r="KI158">
            <v>89198.04</v>
          </cell>
          <cell r="KJ158">
            <v>10970.45</v>
          </cell>
          <cell r="KK158">
            <v>223199</v>
          </cell>
        </row>
        <row r="159">
          <cell r="A159">
            <v>156</v>
          </cell>
          <cell r="B159">
            <v>3375</v>
          </cell>
          <cell r="C159" t="str">
            <v>Knoxville Comm School District</v>
          </cell>
          <cell r="D159">
            <v>9207473.1199999992</v>
          </cell>
          <cell r="E159">
            <v>3394213.95</v>
          </cell>
          <cell r="F159">
            <v>2320620.91</v>
          </cell>
          <cell r="G159">
            <v>346540.83</v>
          </cell>
          <cell r="H159">
            <v>36092.639999999999</v>
          </cell>
          <cell r="I159">
            <v>0</v>
          </cell>
          <cell r="J159">
            <v>0</v>
          </cell>
          <cell r="K159">
            <v>67404.850000000006</v>
          </cell>
          <cell r="L159">
            <v>22554.57</v>
          </cell>
          <cell r="M159">
            <v>0</v>
          </cell>
          <cell r="N159">
            <v>0</v>
          </cell>
          <cell r="O159">
            <v>0</v>
          </cell>
          <cell r="P159">
            <v>0</v>
          </cell>
          <cell r="Q159">
            <v>0</v>
          </cell>
          <cell r="R159">
            <v>77347.22</v>
          </cell>
          <cell r="S159">
            <v>34112.47</v>
          </cell>
          <cell r="T159">
            <v>0</v>
          </cell>
          <cell r="U159">
            <v>230.28</v>
          </cell>
          <cell r="V159">
            <v>0</v>
          </cell>
          <cell r="W159">
            <v>0</v>
          </cell>
          <cell r="X159">
            <v>0</v>
          </cell>
          <cell r="Y159">
            <v>83092.240000000005</v>
          </cell>
          <cell r="Z159">
            <v>36563.040000000001</v>
          </cell>
          <cell r="AA159">
            <v>2609.54</v>
          </cell>
          <cell r="AB159">
            <v>7334.88</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503393.31</v>
          </cell>
          <cell r="BW159">
            <v>155468.21</v>
          </cell>
          <cell r="BX159">
            <v>37729.17</v>
          </cell>
          <cell r="BY159">
            <v>1600.19</v>
          </cell>
          <cell r="BZ159">
            <v>0</v>
          </cell>
          <cell r="CA159">
            <v>0</v>
          </cell>
          <cell r="CB159">
            <v>0</v>
          </cell>
          <cell r="CC159">
            <v>133202.12</v>
          </cell>
          <cell r="CD159">
            <v>64896.72</v>
          </cell>
          <cell r="CE159">
            <v>0</v>
          </cell>
          <cell r="CF159">
            <v>2831.26</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140</v>
          </cell>
          <cell r="DG159">
            <v>188144.05</v>
          </cell>
          <cell r="DH159">
            <v>35613.5</v>
          </cell>
          <cell r="DI159">
            <v>0</v>
          </cell>
          <cell r="DJ159">
            <v>0</v>
          </cell>
          <cell r="DK159">
            <v>0</v>
          </cell>
          <cell r="DL159">
            <v>217442.24</v>
          </cell>
          <cell r="DM159">
            <v>67714.929999999993</v>
          </cell>
          <cell r="DN159">
            <v>0</v>
          </cell>
          <cell r="DO159">
            <v>223.23</v>
          </cell>
          <cell r="DP159">
            <v>0</v>
          </cell>
          <cell r="DQ159">
            <v>0</v>
          </cell>
          <cell r="DR159">
            <v>0</v>
          </cell>
          <cell r="DS159">
            <v>91000</v>
          </cell>
          <cell r="DT159">
            <v>31186.9</v>
          </cell>
          <cell r="DU159">
            <v>1763.48</v>
          </cell>
          <cell r="DV159">
            <v>732.44</v>
          </cell>
          <cell r="DW159">
            <v>0</v>
          </cell>
          <cell r="DX159">
            <v>0</v>
          </cell>
          <cell r="DY159">
            <v>0</v>
          </cell>
          <cell r="DZ159">
            <v>848796.55</v>
          </cell>
          <cell r="EA159">
            <v>363776.19</v>
          </cell>
          <cell r="EB159">
            <v>19274.28</v>
          </cell>
          <cell r="EC159">
            <v>9681.61</v>
          </cell>
          <cell r="ED159">
            <v>0</v>
          </cell>
          <cell r="EE159">
            <v>0</v>
          </cell>
          <cell r="EF159">
            <v>0</v>
          </cell>
          <cell r="EG159">
            <v>192898.8</v>
          </cell>
          <cell r="EH159">
            <v>67743.740000000005</v>
          </cell>
          <cell r="EI159">
            <v>38802.160000000003</v>
          </cell>
          <cell r="EJ159">
            <v>1718.73</v>
          </cell>
          <cell r="EK159">
            <v>0</v>
          </cell>
          <cell r="EL159">
            <v>0</v>
          </cell>
          <cell r="EM159">
            <v>0</v>
          </cell>
          <cell r="EN159">
            <v>0</v>
          </cell>
          <cell r="EO159">
            <v>0</v>
          </cell>
          <cell r="EP159">
            <v>0</v>
          </cell>
          <cell r="EQ159">
            <v>0</v>
          </cell>
          <cell r="ER159">
            <v>0</v>
          </cell>
          <cell r="ES159">
            <v>0</v>
          </cell>
          <cell r="ET159">
            <v>0</v>
          </cell>
          <cell r="EU159">
            <v>0</v>
          </cell>
          <cell r="EV159">
            <v>0</v>
          </cell>
          <cell r="EW159">
            <v>826</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76153.75</v>
          </cell>
          <cell r="FQ159">
            <v>25091.119999999999</v>
          </cell>
          <cell r="FR159">
            <v>5528.36</v>
          </cell>
          <cell r="FS159">
            <v>10.29</v>
          </cell>
          <cell r="FT159">
            <v>0</v>
          </cell>
          <cell r="FU159">
            <v>0</v>
          </cell>
          <cell r="FV159">
            <v>0</v>
          </cell>
          <cell r="FW159">
            <v>204011.87</v>
          </cell>
          <cell r="FX159">
            <v>68126.880000000005</v>
          </cell>
          <cell r="FY159">
            <v>46860.74</v>
          </cell>
          <cell r="FZ159">
            <v>13001.29</v>
          </cell>
          <cell r="GA159">
            <v>16095.61</v>
          </cell>
          <cell r="GB159">
            <v>0</v>
          </cell>
          <cell r="GC159">
            <v>0</v>
          </cell>
          <cell r="GD159">
            <v>0</v>
          </cell>
          <cell r="GE159">
            <v>0</v>
          </cell>
          <cell r="GF159">
            <v>90210.47</v>
          </cell>
          <cell r="GG159">
            <v>0</v>
          </cell>
          <cell r="GH159">
            <v>0</v>
          </cell>
          <cell r="GI159">
            <v>0</v>
          </cell>
          <cell r="GJ159">
            <v>0</v>
          </cell>
          <cell r="GK159">
            <v>9207473.1199999992</v>
          </cell>
          <cell r="GL159">
            <v>3394213.95</v>
          </cell>
          <cell r="GM159">
            <v>2320620.91</v>
          </cell>
          <cell r="GN159">
            <v>346540.83</v>
          </cell>
          <cell r="GO159">
            <v>36092.639999999999</v>
          </cell>
          <cell r="GP159">
            <v>0</v>
          </cell>
          <cell r="GQ159">
            <v>0</v>
          </cell>
          <cell r="GR159">
            <v>350918.34</v>
          </cell>
          <cell r="GS159">
            <v>86650.19</v>
          </cell>
          <cell r="GT159">
            <v>8288.93</v>
          </cell>
          <cell r="GU159">
            <v>112715.38</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804951</v>
          </cell>
          <cell r="IV159">
            <v>0</v>
          </cell>
          <cell r="IW159">
            <v>0</v>
          </cell>
          <cell r="IX159">
            <v>0</v>
          </cell>
          <cell r="IY159">
            <v>0</v>
          </cell>
          <cell r="IZ159">
            <v>0</v>
          </cell>
          <cell r="JA159">
            <v>0</v>
          </cell>
          <cell r="JB159">
            <v>15679.22</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12761060.25</v>
          </cell>
          <cell r="KF159">
            <v>4711317.5599999996</v>
          </cell>
          <cell r="KG159">
            <v>2923827.44</v>
          </cell>
          <cell r="KH159">
            <v>1023999.34</v>
          </cell>
          <cell r="KI159">
            <v>341169.8</v>
          </cell>
          <cell r="KJ159">
            <v>0</v>
          </cell>
          <cell r="KK159">
            <v>820630.22</v>
          </cell>
        </row>
        <row r="160">
          <cell r="A160">
            <v>157</v>
          </cell>
          <cell r="B160">
            <v>3420</v>
          </cell>
          <cell r="C160" t="str">
            <v>Lake Mills Comm School District</v>
          </cell>
          <cell r="D160">
            <v>3738968.96</v>
          </cell>
          <cell r="E160">
            <v>1266412.1200000001</v>
          </cell>
          <cell r="F160">
            <v>462278.86</v>
          </cell>
          <cell r="G160">
            <v>228094.77</v>
          </cell>
          <cell r="H160">
            <v>1648.21</v>
          </cell>
          <cell r="I160">
            <v>14284.42</v>
          </cell>
          <cell r="J160">
            <v>0</v>
          </cell>
          <cell r="K160">
            <v>0</v>
          </cell>
          <cell r="L160">
            <v>0</v>
          </cell>
          <cell r="M160">
            <v>15746</v>
          </cell>
          <cell r="N160">
            <v>0</v>
          </cell>
          <cell r="O160">
            <v>0</v>
          </cell>
          <cell r="P160">
            <v>0</v>
          </cell>
          <cell r="Q160">
            <v>0</v>
          </cell>
          <cell r="R160">
            <v>48988.71</v>
          </cell>
          <cell r="S160">
            <v>15891.62</v>
          </cell>
          <cell r="T160">
            <v>25040</v>
          </cell>
          <cell r="U160">
            <v>7000</v>
          </cell>
          <cell r="V160">
            <v>0</v>
          </cell>
          <cell r="W160">
            <v>0</v>
          </cell>
          <cell r="X160">
            <v>0</v>
          </cell>
          <cell r="Y160">
            <v>60765.39</v>
          </cell>
          <cell r="Z160">
            <v>20960.78</v>
          </cell>
          <cell r="AA160">
            <v>0</v>
          </cell>
          <cell r="AB160">
            <v>1869.49</v>
          </cell>
          <cell r="AC160">
            <v>482.96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17626.740000000002</v>
          </cell>
          <cell r="BW160">
            <v>3012.35</v>
          </cell>
          <cell r="BX160">
            <v>25156.34</v>
          </cell>
          <cell r="BY160">
            <v>0</v>
          </cell>
          <cell r="BZ160">
            <v>0</v>
          </cell>
          <cell r="CA160">
            <v>478.9</v>
          </cell>
          <cell r="CB160">
            <v>0</v>
          </cell>
          <cell r="CC160">
            <v>18625.07</v>
          </cell>
          <cell r="CD160">
            <v>10826.36</v>
          </cell>
          <cell r="CE160">
            <v>0</v>
          </cell>
          <cell r="CF160">
            <v>7493.47</v>
          </cell>
          <cell r="CG160">
            <v>0</v>
          </cell>
          <cell r="CH160">
            <v>0</v>
          </cell>
          <cell r="CI160">
            <v>0</v>
          </cell>
          <cell r="CJ160">
            <v>6154.64</v>
          </cell>
          <cell r="CK160">
            <v>3539.44</v>
          </cell>
          <cell r="CL160">
            <v>237</v>
          </cell>
          <cell r="CM160">
            <v>245.87</v>
          </cell>
          <cell r="CN160">
            <v>903.49</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23089.19</v>
          </cell>
          <cell r="DH160">
            <v>0</v>
          </cell>
          <cell r="DI160">
            <v>0</v>
          </cell>
          <cell r="DJ160">
            <v>90</v>
          </cell>
          <cell r="DK160">
            <v>0</v>
          </cell>
          <cell r="DL160">
            <v>153213.20000000001</v>
          </cell>
          <cell r="DM160">
            <v>57849.38</v>
          </cell>
          <cell r="DN160">
            <v>19256.47</v>
          </cell>
          <cell r="DO160">
            <v>2166.58</v>
          </cell>
          <cell r="DP160">
            <v>0</v>
          </cell>
          <cell r="DQ160">
            <v>7730.08</v>
          </cell>
          <cell r="DR160">
            <v>0</v>
          </cell>
          <cell r="DS160">
            <v>0</v>
          </cell>
          <cell r="DT160">
            <v>0</v>
          </cell>
          <cell r="DU160">
            <v>647</v>
          </cell>
          <cell r="DV160">
            <v>0</v>
          </cell>
          <cell r="DW160">
            <v>0</v>
          </cell>
          <cell r="DX160">
            <v>0</v>
          </cell>
          <cell r="DY160">
            <v>0</v>
          </cell>
          <cell r="DZ160">
            <v>263419.51</v>
          </cell>
          <cell r="EA160">
            <v>131776.6</v>
          </cell>
          <cell r="EB160">
            <v>8186.56</v>
          </cell>
          <cell r="EC160">
            <v>1233.54</v>
          </cell>
          <cell r="ED160">
            <v>266.91000000000003</v>
          </cell>
          <cell r="EE160">
            <v>2968</v>
          </cell>
          <cell r="EF160">
            <v>0</v>
          </cell>
          <cell r="EG160">
            <v>58294.29</v>
          </cell>
          <cell r="EH160">
            <v>24717.65</v>
          </cell>
          <cell r="EI160">
            <v>474.98</v>
          </cell>
          <cell r="EJ160">
            <v>0</v>
          </cell>
          <cell r="EK160">
            <v>0</v>
          </cell>
          <cell r="EL160">
            <v>175</v>
          </cell>
          <cell r="EM160">
            <v>0</v>
          </cell>
          <cell r="EN160">
            <v>0</v>
          </cell>
          <cell r="EO160">
            <v>0</v>
          </cell>
          <cell r="EP160">
            <v>0</v>
          </cell>
          <cell r="EQ160">
            <v>0</v>
          </cell>
          <cell r="ER160">
            <v>0</v>
          </cell>
          <cell r="ES160">
            <v>0</v>
          </cell>
          <cell r="ET160">
            <v>0</v>
          </cell>
          <cell r="EU160">
            <v>0</v>
          </cell>
          <cell r="EV160">
            <v>0</v>
          </cell>
          <cell r="EW160">
            <v>6996.73</v>
          </cell>
          <cell r="EX160">
            <v>9109.9500000000007</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9266.42</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3333107.7</v>
          </cell>
          <cell r="GL160">
            <v>1143846.51</v>
          </cell>
          <cell r="GM160">
            <v>462062.14</v>
          </cell>
          <cell r="GN160">
            <v>206844.26</v>
          </cell>
          <cell r="GO160">
            <v>549.32000000000005</v>
          </cell>
          <cell r="GP160">
            <v>14284.42</v>
          </cell>
          <cell r="GQ160">
            <v>0</v>
          </cell>
          <cell r="GR160">
            <v>208181.12</v>
          </cell>
          <cell r="GS160">
            <v>110722.3</v>
          </cell>
          <cell r="GT160">
            <v>7532.72</v>
          </cell>
          <cell r="GU160">
            <v>78460.460000000006</v>
          </cell>
          <cell r="GV160">
            <v>42</v>
          </cell>
          <cell r="GW160">
            <v>100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279372</v>
          </cell>
          <cell r="IV160">
            <v>0</v>
          </cell>
          <cell r="IW160">
            <v>0</v>
          </cell>
          <cell r="IX160">
            <v>0</v>
          </cell>
          <cell r="IY160">
            <v>0</v>
          </cell>
          <cell r="IZ160">
            <v>0</v>
          </cell>
          <cell r="JA160">
            <v>0</v>
          </cell>
          <cell r="JB160">
            <v>18146.5</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21425.85</v>
          </cell>
          <cell r="KE160">
            <v>4808038.79</v>
          </cell>
          <cell r="KF160">
            <v>1733070.05</v>
          </cell>
          <cell r="KG160">
            <v>703166.21</v>
          </cell>
          <cell r="KH160">
            <v>580310.84</v>
          </cell>
          <cell r="KI160">
            <v>4077.07</v>
          </cell>
          <cell r="KJ160">
            <v>25826.400000000001</v>
          </cell>
          <cell r="KK160">
            <v>318944.34999999998</v>
          </cell>
        </row>
        <row r="161">
          <cell r="A161">
            <v>158</v>
          </cell>
          <cell r="B161">
            <v>3465</v>
          </cell>
          <cell r="C161" t="str">
            <v>Lamoni Comm School District</v>
          </cell>
          <cell r="D161">
            <v>1974936.49</v>
          </cell>
          <cell r="E161">
            <v>493134</v>
          </cell>
          <cell r="F161">
            <v>445194.29</v>
          </cell>
          <cell r="G161">
            <v>93546.880000000005</v>
          </cell>
          <cell r="H161">
            <v>123822.04</v>
          </cell>
          <cell r="I161">
            <v>6299.32</v>
          </cell>
          <cell r="J161">
            <v>0</v>
          </cell>
          <cell r="K161">
            <v>98499.95</v>
          </cell>
          <cell r="L161">
            <v>17244.43</v>
          </cell>
          <cell r="M161">
            <v>24942.62</v>
          </cell>
          <cell r="N161">
            <v>0</v>
          </cell>
          <cell r="O161">
            <v>0</v>
          </cell>
          <cell r="P161">
            <v>0</v>
          </cell>
          <cell r="Q161">
            <v>0</v>
          </cell>
          <cell r="R161">
            <v>54900.54</v>
          </cell>
          <cell r="S161">
            <v>16691.73</v>
          </cell>
          <cell r="T161">
            <v>0</v>
          </cell>
          <cell r="U161">
            <v>70.260000000000005</v>
          </cell>
          <cell r="V161">
            <v>0</v>
          </cell>
          <cell r="W161">
            <v>0</v>
          </cell>
          <cell r="X161">
            <v>0</v>
          </cell>
          <cell r="Y161">
            <v>39737.46</v>
          </cell>
          <cell r="Z161">
            <v>12838.55</v>
          </cell>
          <cell r="AA161">
            <v>358.64</v>
          </cell>
          <cell r="AB161">
            <v>4830.24</v>
          </cell>
          <cell r="AC161">
            <v>0</v>
          </cell>
          <cell r="AD161">
            <v>50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88.74</v>
          </cell>
          <cell r="BY161">
            <v>0</v>
          </cell>
          <cell r="BZ161">
            <v>0</v>
          </cell>
          <cell r="CA161">
            <v>0</v>
          </cell>
          <cell r="CB161">
            <v>0</v>
          </cell>
          <cell r="CC161">
            <v>19158.82</v>
          </cell>
          <cell r="CD161">
            <v>6026.16</v>
          </cell>
          <cell r="CE161">
            <v>1061.52</v>
          </cell>
          <cell r="CF161">
            <v>2684.73</v>
          </cell>
          <cell r="CG161">
            <v>0</v>
          </cell>
          <cell r="CH161">
            <v>0</v>
          </cell>
          <cell r="CI161">
            <v>0</v>
          </cell>
          <cell r="CJ161">
            <v>57776</v>
          </cell>
          <cell r="CK161">
            <v>10194.969999999999</v>
          </cell>
          <cell r="CL161">
            <v>6125</v>
          </cell>
          <cell r="CM161">
            <v>440.79</v>
          </cell>
          <cell r="CN161">
            <v>659.88</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11942.13</v>
          </cell>
          <cell r="DH161">
            <v>830.23</v>
          </cell>
          <cell r="DI161">
            <v>0</v>
          </cell>
          <cell r="DJ161">
            <v>2215</v>
          </cell>
          <cell r="DK161">
            <v>0</v>
          </cell>
          <cell r="DL161">
            <v>0</v>
          </cell>
          <cell r="DM161">
            <v>0</v>
          </cell>
          <cell r="DN161">
            <v>83401.37</v>
          </cell>
          <cell r="DO161">
            <v>0</v>
          </cell>
          <cell r="DP161">
            <v>0</v>
          </cell>
          <cell r="DQ161">
            <v>120</v>
          </cell>
          <cell r="DR161">
            <v>0</v>
          </cell>
          <cell r="DS161">
            <v>5613.12</v>
          </cell>
          <cell r="DT161">
            <v>891.13</v>
          </cell>
          <cell r="DU161">
            <v>232</v>
          </cell>
          <cell r="DV161">
            <v>0</v>
          </cell>
          <cell r="DW161">
            <v>0</v>
          </cell>
          <cell r="DX161">
            <v>0</v>
          </cell>
          <cell r="DY161">
            <v>0</v>
          </cell>
          <cell r="DZ161">
            <v>147782.41</v>
          </cell>
          <cell r="EA161">
            <v>48442.87</v>
          </cell>
          <cell r="EB161">
            <v>16106.6</v>
          </cell>
          <cell r="EC161">
            <v>1453.44</v>
          </cell>
          <cell r="ED161">
            <v>0</v>
          </cell>
          <cell r="EE161">
            <v>843.72</v>
          </cell>
          <cell r="EF161">
            <v>0</v>
          </cell>
          <cell r="EG161">
            <v>50772.800000000003</v>
          </cell>
          <cell r="EH161">
            <v>15130.02</v>
          </cell>
          <cell r="EI161">
            <v>16498.259999999998</v>
          </cell>
          <cell r="EJ161">
            <v>652.80999999999995</v>
          </cell>
          <cell r="EK161">
            <v>0</v>
          </cell>
          <cell r="EL161">
            <v>2888.12</v>
          </cell>
          <cell r="EM161">
            <v>0</v>
          </cell>
          <cell r="EN161">
            <v>20467.2</v>
          </cell>
          <cell r="EO161">
            <v>6266.1</v>
          </cell>
          <cell r="EP161">
            <v>0</v>
          </cell>
          <cell r="EQ161">
            <v>73</v>
          </cell>
          <cell r="ER161">
            <v>0</v>
          </cell>
          <cell r="ES161">
            <v>0</v>
          </cell>
          <cell r="ET161">
            <v>0</v>
          </cell>
          <cell r="EU161">
            <v>0</v>
          </cell>
          <cell r="EV161">
            <v>0</v>
          </cell>
          <cell r="EW161">
            <v>6654.36</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50558.76</v>
          </cell>
          <cell r="FS161">
            <v>157.49</v>
          </cell>
          <cell r="FT161">
            <v>0</v>
          </cell>
          <cell r="FU161">
            <v>5544.19</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97809.85</v>
          </cell>
          <cell r="GL161">
            <v>29811.13</v>
          </cell>
          <cell r="GM161">
            <v>0</v>
          </cell>
          <cell r="GN161">
            <v>15261.52</v>
          </cell>
          <cell r="GO161">
            <v>0</v>
          </cell>
          <cell r="GP161">
            <v>0</v>
          </cell>
          <cell r="GQ161">
            <v>0</v>
          </cell>
          <cell r="GR161">
            <v>65653.279999999999</v>
          </cell>
          <cell r="GS161">
            <v>23808.73</v>
          </cell>
          <cell r="GT161">
            <v>29223.52</v>
          </cell>
          <cell r="GU161">
            <v>24948.42</v>
          </cell>
          <cell r="GV161">
            <v>0</v>
          </cell>
          <cell r="GW161">
            <v>3481.5</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148300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5887.19</v>
          </cell>
          <cell r="KE161">
            <v>2655526.96</v>
          </cell>
          <cell r="KF161">
            <v>694056.34</v>
          </cell>
          <cell r="KG161">
            <v>740167.07</v>
          </cell>
          <cell r="KH161">
            <v>232196.59</v>
          </cell>
          <cell r="KI161">
            <v>131096.82</v>
          </cell>
          <cell r="KJ161">
            <v>21441.85</v>
          </cell>
          <cell r="KK161">
            <v>154187.19</v>
          </cell>
        </row>
        <row r="162">
          <cell r="A162">
            <v>159</v>
          </cell>
          <cell r="B162">
            <v>3537</v>
          </cell>
          <cell r="C162" t="str">
            <v>Laurens-Marathon Comm School District</v>
          </cell>
          <cell r="D162">
            <v>887482.44</v>
          </cell>
          <cell r="E162">
            <v>215703.77</v>
          </cell>
          <cell r="F162">
            <v>1619973.88</v>
          </cell>
          <cell r="G162">
            <v>95065.63</v>
          </cell>
          <cell r="H162">
            <v>0</v>
          </cell>
          <cell r="I162">
            <v>0</v>
          </cell>
          <cell r="J162">
            <v>0</v>
          </cell>
          <cell r="K162">
            <v>0</v>
          </cell>
          <cell r="L162">
            <v>0</v>
          </cell>
          <cell r="M162">
            <v>0</v>
          </cell>
          <cell r="N162">
            <v>0</v>
          </cell>
          <cell r="O162">
            <v>0</v>
          </cell>
          <cell r="P162">
            <v>0</v>
          </cell>
          <cell r="Q162">
            <v>0</v>
          </cell>
          <cell r="R162">
            <v>0</v>
          </cell>
          <cell r="S162">
            <v>0</v>
          </cell>
          <cell r="T162">
            <v>53125</v>
          </cell>
          <cell r="U162">
            <v>892.19</v>
          </cell>
          <cell r="V162">
            <v>0</v>
          </cell>
          <cell r="W162">
            <v>0</v>
          </cell>
          <cell r="X162">
            <v>0</v>
          </cell>
          <cell r="Y162">
            <v>25400.57</v>
          </cell>
          <cell r="Z162">
            <v>3786.84</v>
          </cell>
          <cell r="AA162">
            <v>0</v>
          </cell>
          <cell r="AB162">
            <v>1342.13</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63463.73</v>
          </cell>
          <cell r="BW162">
            <v>11293.41</v>
          </cell>
          <cell r="BX162">
            <v>62212.9</v>
          </cell>
          <cell r="BY162">
            <v>1482.08</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1578.45</v>
          </cell>
          <cell r="CN162">
            <v>3226</v>
          </cell>
          <cell r="CO162">
            <v>0</v>
          </cell>
          <cell r="CP162">
            <v>0</v>
          </cell>
          <cell r="CQ162">
            <v>0</v>
          </cell>
          <cell r="CR162">
            <v>0</v>
          </cell>
          <cell r="CS162">
            <v>2115.29</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12537.1</v>
          </cell>
          <cell r="DH162">
            <v>1221</v>
          </cell>
          <cell r="DI162">
            <v>0</v>
          </cell>
          <cell r="DJ162">
            <v>4078.65</v>
          </cell>
          <cell r="DK162">
            <v>0</v>
          </cell>
          <cell r="DL162">
            <v>0</v>
          </cell>
          <cell r="DM162">
            <v>0</v>
          </cell>
          <cell r="DN162">
            <v>72510.73</v>
          </cell>
          <cell r="DO162">
            <v>86.85</v>
          </cell>
          <cell r="DP162">
            <v>0</v>
          </cell>
          <cell r="DQ162">
            <v>0</v>
          </cell>
          <cell r="DR162">
            <v>0</v>
          </cell>
          <cell r="DS162">
            <v>0</v>
          </cell>
          <cell r="DT162">
            <v>0</v>
          </cell>
          <cell r="DU162">
            <v>315</v>
          </cell>
          <cell r="DV162">
            <v>0</v>
          </cell>
          <cell r="DW162">
            <v>0</v>
          </cell>
          <cell r="DX162">
            <v>0</v>
          </cell>
          <cell r="DY162">
            <v>0</v>
          </cell>
          <cell r="DZ162">
            <v>123972.51</v>
          </cell>
          <cell r="EA162">
            <v>22087.33</v>
          </cell>
          <cell r="EB162">
            <v>0</v>
          </cell>
          <cell r="EC162">
            <v>240</v>
          </cell>
          <cell r="ED162">
            <v>0</v>
          </cell>
          <cell r="EE162">
            <v>568</v>
          </cell>
          <cell r="EF162">
            <v>0</v>
          </cell>
          <cell r="EG162">
            <v>39500</v>
          </cell>
          <cell r="EH162">
            <v>24343.27</v>
          </cell>
          <cell r="EI162">
            <v>36110.35</v>
          </cell>
          <cell r="EJ162">
            <v>306.67</v>
          </cell>
          <cell r="EK162">
            <v>0</v>
          </cell>
          <cell r="EL162">
            <v>175</v>
          </cell>
          <cell r="EM162">
            <v>0</v>
          </cell>
          <cell r="EN162">
            <v>0</v>
          </cell>
          <cell r="EO162">
            <v>0</v>
          </cell>
          <cell r="EP162">
            <v>0</v>
          </cell>
          <cell r="EQ162">
            <v>0</v>
          </cell>
          <cell r="ER162">
            <v>0</v>
          </cell>
          <cell r="ES162">
            <v>0</v>
          </cell>
          <cell r="ET162">
            <v>0</v>
          </cell>
          <cell r="EU162">
            <v>0</v>
          </cell>
          <cell r="EV162">
            <v>0</v>
          </cell>
          <cell r="EW162">
            <v>106.17</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13050.59</v>
          </cell>
          <cell r="FS162">
            <v>0</v>
          </cell>
          <cell r="FT162">
            <v>0</v>
          </cell>
          <cell r="FU162">
            <v>0</v>
          </cell>
          <cell r="FV162">
            <v>0</v>
          </cell>
          <cell r="FW162">
            <v>0</v>
          </cell>
          <cell r="FX162">
            <v>0</v>
          </cell>
          <cell r="FY162">
            <v>631.4</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67297.03</v>
          </cell>
          <cell r="GS162">
            <v>16041.86</v>
          </cell>
          <cell r="GT162">
            <v>19315.73</v>
          </cell>
          <cell r="GU162">
            <v>24991.53</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136652</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1279733.0900000001</v>
          </cell>
          <cell r="KF162">
            <v>319889.07</v>
          </cell>
          <cell r="KG162">
            <v>2046688.3</v>
          </cell>
          <cell r="KH162">
            <v>194144.14</v>
          </cell>
          <cell r="KI162">
            <v>15176.06</v>
          </cell>
          <cell r="KJ162">
            <v>6250.65</v>
          </cell>
          <cell r="KK162">
            <v>136652</v>
          </cell>
        </row>
        <row r="163">
          <cell r="A163">
            <v>160</v>
          </cell>
          <cell r="B163">
            <v>3555</v>
          </cell>
          <cell r="C163" t="str">
            <v>Lawton-Bronson Comm School District</v>
          </cell>
          <cell r="D163">
            <v>3420746.77</v>
          </cell>
          <cell r="E163">
            <v>952192.3</v>
          </cell>
          <cell r="F163">
            <v>736021.03</v>
          </cell>
          <cell r="G163">
            <v>131506.42000000001</v>
          </cell>
          <cell r="H163">
            <v>1758</v>
          </cell>
          <cell r="I163">
            <v>656</v>
          </cell>
          <cell r="J163">
            <v>0</v>
          </cell>
          <cell r="K163">
            <v>0</v>
          </cell>
          <cell r="L163">
            <v>0</v>
          </cell>
          <cell r="M163">
            <v>0</v>
          </cell>
          <cell r="N163">
            <v>0</v>
          </cell>
          <cell r="O163">
            <v>0</v>
          </cell>
          <cell r="P163">
            <v>0</v>
          </cell>
          <cell r="Q163">
            <v>0</v>
          </cell>
          <cell r="R163">
            <v>27519.18</v>
          </cell>
          <cell r="S163">
            <v>10861.45</v>
          </cell>
          <cell r="T163">
            <v>927.25</v>
          </cell>
          <cell r="U163">
            <v>856.31</v>
          </cell>
          <cell r="V163">
            <v>0</v>
          </cell>
          <cell r="W163">
            <v>1253.23</v>
          </cell>
          <cell r="X163">
            <v>0</v>
          </cell>
          <cell r="Y163">
            <v>48252</v>
          </cell>
          <cell r="Z163">
            <v>15606.71</v>
          </cell>
          <cell r="AA163">
            <v>0</v>
          </cell>
          <cell r="AB163">
            <v>0</v>
          </cell>
          <cell r="AC163">
            <v>1004.05</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184079.73</v>
          </cell>
          <cell r="BW163">
            <v>45979.24</v>
          </cell>
          <cell r="BX163">
            <v>2223.5500000000002</v>
          </cell>
          <cell r="BY163">
            <v>0</v>
          </cell>
          <cell r="BZ163">
            <v>0</v>
          </cell>
          <cell r="CA163">
            <v>0</v>
          </cell>
          <cell r="CB163">
            <v>0</v>
          </cell>
          <cell r="CC163">
            <v>31055.19</v>
          </cell>
          <cell r="CD163">
            <v>5213.0600000000004</v>
          </cell>
          <cell r="CE163">
            <v>0</v>
          </cell>
          <cell r="CF163">
            <v>8736.6</v>
          </cell>
          <cell r="CG163">
            <v>0</v>
          </cell>
          <cell r="CH163">
            <v>0</v>
          </cell>
          <cell r="CI163">
            <v>0</v>
          </cell>
          <cell r="CJ163">
            <v>81256.460000000006</v>
          </cell>
          <cell r="CK163">
            <v>21343.39</v>
          </cell>
          <cell r="CL163">
            <v>1451.04</v>
          </cell>
          <cell r="CM163">
            <v>9039.9</v>
          </cell>
          <cell r="CN163">
            <v>11418.95</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36049.78</v>
          </cell>
          <cell r="DH163">
            <v>0</v>
          </cell>
          <cell r="DI163">
            <v>0</v>
          </cell>
          <cell r="DJ163">
            <v>5210.8</v>
          </cell>
          <cell r="DK163">
            <v>0</v>
          </cell>
          <cell r="DL163">
            <v>119343.66</v>
          </cell>
          <cell r="DM163">
            <v>35417.699999999997</v>
          </cell>
          <cell r="DN163">
            <v>24031.38</v>
          </cell>
          <cell r="DO163">
            <v>1129.8699999999999</v>
          </cell>
          <cell r="DP163">
            <v>0</v>
          </cell>
          <cell r="DQ163">
            <v>1563</v>
          </cell>
          <cell r="DR163">
            <v>0</v>
          </cell>
          <cell r="DS163">
            <v>0</v>
          </cell>
          <cell r="DT163">
            <v>0</v>
          </cell>
          <cell r="DU163">
            <v>547</v>
          </cell>
          <cell r="DV163">
            <v>0</v>
          </cell>
          <cell r="DW163">
            <v>0</v>
          </cell>
          <cell r="DX163">
            <v>0</v>
          </cell>
          <cell r="DY163">
            <v>0</v>
          </cell>
          <cell r="DZ163">
            <v>231020.72</v>
          </cell>
          <cell r="EA163">
            <v>72941.490000000005</v>
          </cell>
          <cell r="EB163">
            <v>3824.61</v>
          </cell>
          <cell r="EC163">
            <v>4909.72</v>
          </cell>
          <cell r="ED163">
            <v>0</v>
          </cell>
          <cell r="EE163">
            <v>0</v>
          </cell>
          <cell r="EF163">
            <v>0</v>
          </cell>
          <cell r="EG163">
            <v>81115.38</v>
          </cell>
          <cell r="EH163">
            <v>23411.06</v>
          </cell>
          <cell r="EI163">
            <v>8193.6</v>
          </cell>
          <cell r="EJ163">
            <v>364.99</v>
          </cell>
          <cell r="EK163">
            <v>0</v>
          </cell>
          <cell r="EL163">
            <v>802.91</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1695</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3420746.77</v>
          </cell>
          <cell r="GL163">
            <v>952192.3</v>
          </cell>
          <cell r="GM163">
            <v>736021.03</v>
          </cell>
          <cell r="GN163">
            <v>54935.55</v>
          </cell>
          <cell r="GO163">
            <v>1758</v>
          </cell>
          <cell r="GP163">
            <v>656</v>
          </cell>
          <cell r="GQ163">
            <v>0</v>
          </cell>
          <cell r="GR163">
            <v>289503.81</v>
          </cell>
          <cell r="GS163">
            <v>69307.63</v>
          </cell>
          <cell r="GT163">
            <v>23450.55</v>
          </cell>
          <cell r="GU163">
            <v>65847.679999999993</v>
          </cell>
          <cell r="GV163">
            <v>2459.0300000000002</v>
          </cell>
          <cell r="GW163">
            <v>1405</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286028</v>
          </cell>
          <cell r="IV163">
            <v>0</v>
          </cell>
          <cell r="IW163">
            <v>0</v>
          </cell>
          <cell r="IX163">
            <v>0</v>
          </cell>
          <cell r="IY163">
            <v>0</v>
          </cell>
          <cell r="IZ163">
            <v>0</v>
          </cell>
          <cell r="JA163">
            <v>0</v>
          </cell>
          <cell r="JB163">
            <v>8604.8799999999992</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4816270.68</v>
          </cell>
          <cell r="KF163">
            <v>1335715.47</v>
          </cell>
          <cell r="KG163">
            <v>919163.98</v>
          </cell>
          <cell r="KH163">
            <v>471121.91999999998</v>
          </cell>
          <cell r="KI163">
            <v>19598.59</v>
          </cell>
          <cell r="KJ163">
            <v>11175.94</v>
          </cell>
          <cell r="KK163">
            <v>294632.88</v>
          </cell>
        </row>
        <row r="164">
          <cell r="A164">
            <v>161</v>
          </cell>
          <cell r="B164">
            <v>3600</v>
          </cell>
          <cell r="C164" t="str">
            <v>Le Mars Comm School District</v>
          </cell>
          <cell r="D164">
            <v>12694813.1</v>
          </cell>
          <cell r="E164">
            <v>3633378.09</v>
          </cell>
          <cell r="F164">
            <v>1224140.6499999999</v>
          </cell>
          <cell r="G164">
            <v>482043.14</v>
          </cell>
          <cell r="H164">
            <v>108267.57</v>
          </cell>
          <cell r="I164">
            <v>1871</v>
          </cell>
          <cell r="J164">
            <v>0</v>
          </cell>
          <cell r="K164">
            <v>0</v>
          </cell>
          <cell r="L164">
            <v>0</v>
          </cell>
          <cell r="M164">
            <v>0</v>
          </cell>
          <cell r="N164">
            <v>0</v>
          </cell>
          <cell r="O164">
            <v>0</v>
          </cell>
          <cell r="P164">
            <v>0</v>
          </cell>
          <cell r="Q164">
            <v>0</v>
          </cell>
          <cell r="R164">
            <v>439775.18</v>
          </cell>
          <cell r="S164">
            <v>149964.74</v>
          </cell>
          <cell r="T164">
            <v>12762.5</v>
          </cell>
          <cell r="U164">
            <v>12407.18</v>
          </cell>
          <cell r="V164">
            <v>0</v>
          </cell>
          <cell r="W164">
            <v>0</v>
          </cell>
          <cell r="X164">
            <v>0</v>
          </cell>
          <cell r="Y164">
            <v>69776.179999999993</v>
          </cell>
          <cell r="Z164">
            <v>33042.47</v>
          </cell>
          <cell r="AA164">
            <v>409.87</v>
          </cell>
          <cell r="AB164">
            <v>4659.74</v>
          </cell>
          <cell r="AC164">
            <v>440.22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464048.17</v>
          </cell>
          <cell r="BW164">
            <v>103788.76</v>
          </cell>
          <cell r="BX164">
            <v>27529.26</v>
          </cell>
          <cell r="BY164">
            <v>3778.33</v>
          </cell>
          <cell r="BZ164">
            <v>209.75</v>
          </cell>
          <cell r="CA164">
            <v>0</v>
          </cell>
          <cell r="CB164">
            <v>0</v>
          </cell>
          <cell r="CC164">
            <v>206234.86</v>
          </cell>
          <cell r="CD164">
            <v>46101.4</v>
          </cell>
          <cell r="CE164">
            <v>0</v>
          </cell>
          <cell r="CF164">
            <v>11342.54</v>
          </cell>
          <cell r="CG164">
            <v>0</v>
          </cell>
          <cell r="CH164">
            <v>0</v>
          </cell>
          <cell r="CI164">
            <v>0</v>
          </cell>
          <cell r="CJ164">
            <v>208260.04</v>
          </cell>
          <cell r="CK164">
            <v>77873.66</v>
          </cell>
          <cell r="CL164">
            <v>92138.01</v>
          </cell>
          <cell r="CM164">
            <v>137877.34</v>
          </cell>
          <cell r="CN164">
            <v>4223.04</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83740.2</v>
          </cell>
          <cell r="DH164">
            <v>3210.18</v>
          </cell>
          <cell r="DI164">
            <v>0</v>
          </cell>
          <cell r="DJ164">
            <v>0</v>
          </cell>
          <cell r="DK164">
            <v>0</v>
          </cell>
          <cell r="DL164">
            <v>361264.1</v>
          </cell>
          <cell r="DM164">
            <v>127506.71</v>
          </cell>
          <cell r="DN164">
            <v>67629.899999999994</v>
          </cell>
          <cell r="DO164">
            <v>4214.5</v>
          </cell>
          <cell r="DP164">
            <v>186.99</v>
          </cell>
          <cell r="DQ164">
            <v>0</v>
          </cell>
          <cell r="DR164">
            <v>0</v>
          </cell>
          <cell r="DS164">
            <v>0</v>
          </cell>
          <cell r="DT164">
            <v>0</v>
          </cell>
          <cell r="DU164">
            <v>3980</v>
          </cell>
          <cell r="DV164">
            <v>0</v>
          </cell>
          <cell r="DW164">
            <v>0</v>
          </cell>
          <cell r="DX164">
            <v>0</v>
          </cell>
          <cell r="DY164">
            <v>0</v>
          </cell>
          <cell r="DZ164">
            <v>928678.31</v>
          </cell>
          <cell r="EA164">
            <v>413241.06</v>
          </cell>
          <cell r="EB164">
            <v>320</v>
          </cell>
          <cell r="EC164">
            <v>2733.31</v>
          </cell>
          <cell r="ED164">
            <v>259</v>
          </cell>
          <cell r="EE164">
            <v>0</v>
          </cell>
          <cell r="EF164">
            <v>0</v>
          </cell>
          <cell r="EG164">
            <v>6249.97</v>
          </cell>
          <cell r="EH164">
            <v>1068</v>
          </cell>
          <cell r="EI164">
            <v>9275.14</v>
          </cell>
          <cell r="EJ164">
            <v>0</v>
          </cell>
          <cell r="EK164">
            <v>0</v>
          </cell>
          <cell r="EL164">
            <v>0</v>
          </cell>
          <cell r="EM164">
            <v>0</v>
          </cell>
          <cell r="EN164">
            <v>0</v>
          </cell>
          <cell r="EO164">
            <v>0</v>
          </cell>
          <cell r="EP164">
            <v>0</v>
          </cell>
          <cell r="EQ164">
            <v>0</v>
          </cell>
          <cell r="ER164">
            <v>0</v>
          </cell>
          <cell r="ES164">
            <v>0</v>
          </cell>
          <cell r="ET164">
            <v>0</v>
          </cell>
          <cell r="EU164">
            <v>28720.71</v>
          </cell>
          <cell r="EV164">
            <v>16842.47</v>
          </cell>
          <cell r="EW164">
            <v>0</v>
          </cell>
          <cell r="EX164">
            <v>32175.919999999998</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100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504091.89</v>
          </cell>
          <cell r="GS164">
            <v>115138.9</v>
          </cell>
          <cell r="GT164">
            <v>29973.96</v>
          </cell>
          <cell r="GU164">
            <v>164406.26999999999</v>
          </cell>
          <cell r="GV164">
            <v>6693.49</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1147084</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278058.53999999998</v>
          </cell>
          <cell r="KE164">
            <v>16659056.33</v>
          </cell>
          <cell r="KF164">
            <v>4994196.84</v>
          </cell>
          <cell r="KG164">
            <v>2262253.77</v>
          </cell>
          <cell r="KH164">
            <v>1472497.13</v>
          </cell>
          <cell r="KI164">
            <v>132234.87</v>
          </cell>
          <cell r="KJ164">
            <v>1871</v>
          </cell>
          <cell r="KK164">
            <v>1425142.54</v>
          </cell>
        </row>
        <row r="165">
          <cell r="A165">
            <v>162</v>
          </cell>
          <cell r="B165">
            <v>3609</v>
          </cell>
          <cell r="C165" t="str">
            <v>Lenox Comm School District</v>
          </cell>
          <cell r="D165">
            <v>2779741.16</v>
          </cell>
          <cell r="E165">
            <v>816092.9</v>
          </cell>
          <cell r="F165">
            <v>563063.56000000006</v>
          </cell>
          <cell r="G165">
            <v>280243.01</v>
          </cell>
          <cell r="H165">
            <v>59148.24</v>
          </cell>
          <cell r="I165">
            <v>6512</v>
          </cell>
          <cell r="J165">
            <v>0</v>
          </cell>
          <cell r="K165">
            <v>0</v>
          </cell>
          <cell r="L165">
            <v>0</v>
          </cell>
          <cell r="M165">
            <v>0</v>
          </cell>
          <cell r="N165">
            <v>0</v>
          </cell>
          <cell r="O165">
            <v>0</v>
          </cell>
          <cell r="P165">
            <v>0</v>
          </cell>
          <cell r="Q165">
            <v>0</v>
          </cell>
          <cell r="R165">
            <v>46138.99</v>
          </cell>
          <cell r="S165">
            <v>17235.099999999999</v>
          </cell>
          <cell r="T165">
            <v>358.4</v>
          </cell>
          <cell r="U165">
            <v>0</v>
          </cell>
          <cell r="V165">
            <v>0</v>
          </cell>
          <cell r="W165">
            <v>0</v>
          </cell>
          <cell r="X165">
            <v>0</v>
          </cell>
          <cell r="Y165">
            <v>23312.23</v>
          </cell>
          <cell r="Z165">
            <v>5443.36</v>
          </cell>
          <cell r="AA165">
            <v>2190</v>
          </cell>
          <cell r="AB165">
            <v>953.09</v>
          </cell>
          <cell r="AC165">
            <v>1.99</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279</v>
          </cell>
          <cell r="BY165">
            <v>66.760000000000005</v>
          </cell>
          <cell r="BZ165">
            <v>0</v>
          </cell>
          <cell r="CA165">
            <v>0</v>
          </cell>
          <cell r="CB165">
            <v>0</v>
          </cell>
          <cell r="CC165">
            <v>45544.52</v>
          </cell>
          <cell r="CD165">
            <v>9483.66</v>
          </cell>
          <cell r="CE165">
            <v>0</v>
          </cell>
          <cell r="CF165">
            <v>2840.19</v>
          </cell>
          <cell r="CG165">
            <v>340</v>
          </cell>
          <cell r="CH165">
            <v>0</v>
          </cell>
          <cell r="CI165">
            <v>0</v>
          </cell>
          <cell r="CJ165">
            <v>39979.440000000002</v>
          </cell>
          <cell r="CK165">
            <v>8658.19</v>
          </cell>
          <cell r="CL165">
            <v>19044.84</v>
          </cell>
          <cell r="CM165">
            <v>11109</v>
          </cell>
          <cell r="CN165">
            <v>16874.91</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12001.16</v>
          </cell>
          <cell r="DH165">
            <v>2516.9899999999998</v>
          </cell>
          <cell r="DI165">
            <v>0</v>
          </cell>
          <cell r="DJ165">
            <v>2922</v>
          </cell>
          <cell r="DK165">
            <v>0</v>
          </cell>
          <cell r="DL165">
            <v>180154.53</v>
          </cell>
          <cell r="DM165">
            <v>62910.58</v>
          </cell>
          <cell r="DN165">
            <v>67.3</v>
          </cell>
          <cell r="DO165">
            <v>698.4</v>
          </cell>
          <cell r="DP165">
            <v>0</v>
          </cell>
          <cell r="DQ165">
            <v>992</v>
          </cell>
          <cell r="DR165">
            <v>0</v>
          </cell>
          <cell r="DS165">
            <v>7560</v>
          </cell>
          <cell r="DT165">
            <v>1319.54</v>
          </cell>
          <cell r="DU165">
            <v>498</v>
          </cell>
          <cell r="DV165">
            <v>0</v>
          </cell>
          <cell r="DW165">
            <v>0</v>
          </cell>
          <cell r="DX165">
            <v>0</v>
          </cell>
          <cell r="DY165">
            <v>0</v>
          </cell>
          <cell r="DZ165">
            <v>230356.52</v>
          </cell>
          <cell r="EA165">
            <v>58134.52</v>
          </cell>
          <cell r="EB165">
            <v>2471.29</v>
          </cell>
          <cell r="EC165">
            <v>2229.7800000000002</v>
          </cell>
          <cell r="ED165">
            <v>0</v>
          </cell>
          <cell r="EE165">
            <v>803</v>
          </cell>
          <cell r="EF165">
            <v>0</v>
          </cell>
          <cell r="EG165">
            <v>71829</v>
          </cell>
          <cell r="EH165">
            <v>22635.599999999999</v>
          </cell>
          <cell r="EI165">
            <v>15745.52</v>
          </cell>
          <cell r="EJ165">
            <v>1076.04</v>
          </cell>
          <cell r="EK165">
            <v>115</v>
          </cell>
          <cell r="EL165">
            <v>1547.27</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515</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2779741.16</v>
          </cell>
          <cell r="GL165">
            <v>816092.9</v>
          </cell>
          <cell r="GM165">
            <v>563063.56000000006</v>
          </cell>
          <cell r="GN165">
            <v>280243.01</v>
          </cell>
          <cell r="GO165">
            <v>59148.24</v>
          </cell>
          <cell r="GP165">
            <v>6512</v>
          </cell>
          <cell r="GQ165">
            <v>0</v>
          </cell>
          <cell r="GR165">
            <v>97195.94</v>
          </cell>
          <cell r="GS165">
            <v>20958.2</v>
          </cell>
          <cell r="GT165">
            <v>20912.900000000001</v>
          </cell>
          <cell r="GU165">
            <v>34094.06</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207635</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34445.68</v>
          </cell>
          <cell r="KE165">
            <v>3629860.47</v>
          </cell>
          <cell r="KF165">
            <v>1053370.53</v>
          </cell>
          <cell r="KG165">
            <v>885907.07</v>
          </cell>
          <cell r="KH165">
            <v>508911.85</v>
          </cell>
          <cell r="KI165">
            <v>78979</v>
          </cell>
          <cell r="KJ165">
            <v>12776.27</v>
          </cell>
          <cell r="KK165">
            <v>242080.68</v>
          </cell>
        </row>
        <row r="166">
          <cell r="A166">
            <v>163</v>
          </cell>
          <cell r="B166">
            <v>3645</v>
          </cell>
          <cell r="C166" t="str">
            <v>Lewis Central Comm School District</v>
          </cell>
          <cell r="D166">
            <v>15168276.779999999</v>
          </cell>
          <cell r="E166">
            <v>4821158.43</v>
          </cell>
          <cell r="F166">
            <v>3910716.16</v>
          </cell>
          <cell r="G166">
            <v>976453.04</v>
          </cell>
          <cell r="H166">
            <v>312844.38</v>
          </cell>
          <cell r="I166">
            <v>5782.22</v>
          </cell>
          <cell r="J166">
            <v>0</v>
          </cell>
          <cell r="K166">
            <v>0</v>
          </cell>
          <cell r="L166">
            <v>0</v>
          </cell>
          <cell r="M166">
            <v>0</v>
          </cell>
          <cell r="N166">
            <v>0</v>
          </cell>
          <cell r="O166">
            <v>0</v>
          </cell>
          <cell r="P166">
            <v>0</v>
          </cell>
          <cell r="Q166">
            <v>0</v>
          </cell>
          <cell r="R166">
            <v>545092.97</v>
          </cell>
          <cell r="S166">
            <v>179304.22</v>
          </cell>
          <cell r="T166">
            <v>34328.699999999997</v>
          </cell>
          <cell r="U166">
            <v>4204.41</v>
          </cell>
          <cell r="V166">
            <v>0</v>
          </cell>
          <cell r="W166">
            <v>0</v>
          </cell>
          <cell r="X166">
            <v>0</v>
          </cell>
          <cell r="Y166">
            <v>159731.46</v>
          </cell>
          <cell r="Z166">
            <v>48415.76</v>
          </cell>
          <cell r="AA166">
            <v>53038.25</v>
          </cell>
          <cell r="AB166">
            <v>4277.82</v>
          </cell>
          <cell r="AC166">
            <v>276.56</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1308251.3899999999</v>
          </cell>
          <cell r="BW166">
            <v>437669.3</v>
          </cell>
          <cell r="BX166">
            <v>29416.9</v>
          </cell>
          <cell r="BY166">
            <v>4835.59</v>
          </cell>
          <cell r="BZ166">
            <v>0</v>
          </cell>
          <cell r="CA166">
            <v>1152.23</v>
          </cell>
          <cell r="CB166">
            <v>0</v>
          </cell>
          <cell r="CC166">
            <v>243650.71</v>
          </cell>
          <cell r="CD166">
            <v>62978.04</v>
          </cell>
          <cell r="CE166">
            <v>0</v>
          </cell>
          <cell r="CF166">
            <v>25431.35</v>
          </cell>
          <cell r="CG166">
            <v>0</v>
          </cell>
          <cell r="CH166">
            <v>0</v>
          </cell>
          <cell r="CI166">
            <v>0</v>
          </cell>
          <cell r="CJ166">
            <v>217073.87</v>
          </cell>
          <cell r="CK166">
            <v>79884.52</v>
          </cell>
          <cell r="CL166">
            <v>10093.049999999999</v>
          </cell>
          <cell r="CM166">
            <v>53717.42</v>
          </cell>
          <cell r="CN166">
            <v>17581.650000000001</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67161.3</v>
          </cell>
          <cell r="DH166">
            <v>2381.75</v>
          </cell>
          <cell r="DI166">
            <v>0</v>
          </cell>
          <cell r="DJ166">
            <v>1850</v>
          </cell>
          <cell r="DK166">
            <v>0</v>
          </cell>
          <cell r="DL166">
            <v>256652.33</v>
          </cell>
          <cell r="DM166">
            <v>85925.119999999995</v>
          </cell>
          <cell r="DN166">
            <v>18621.8</v>
          </cell>
          <cell r="DO166">
            <v>2190.5500000000002</v>
          </cell>
          <cell r="DP166">
            <v>0</v>
          </cell>
          <cell r="DQ166">
            <v>495</v>
          </cell>
          <cell r="DR166">
            <v>0</v>
          </cell>
          <cell r="DS166">
            <v>0</v>
          </cell>
          <cell r="DT166">
            <v>0</v>
          </cell>
          <cell r="DU166">
            <v>27212.48</v>
          </cell>
          <cell r="DV166">
            <v>0</v>
          </cell>
          <cell r="DW166">
            <v>0</v>
          </cell>
          <cell r="DX166">
            <v>0</v>
          </cell>
          <cell r="DY166">
            <v>0</v>
          </cell>
          <cell r="DZ166">
            <v>1352246.05</v>
          </cell>
          <cell r="EA166">
            <v>550854.29</v>
          </cell>
          <cell r="EB166">
            <v>68165.23</v>
          </cell>
          <cell r="EC166">
            <v>18176</v>
          </cell>
          <cell r="ED166">
            <v>29635.62</v>
          </cell>
          <cell r="EE166">
            <v>5374.5</v>
          </cell>
          <cell r="EF166">
            <v>0</v>
          </cell>
          <cell r="EG166">
            <v>199578.33</v>
          </cell>
          <cell r="EH166">
            <v>89165.96</v>
          </cell>
          <cell r="EI166">
            <v>53559.45</v>
          </cell>
          <cell r="EJ166">
            <v>6018.48</v>
          </cell>
          <cell r="EK166">
            <v>0</v>
          </cell>
          <cell r="EL166">
            <v>0</v>
          </cell>
          <cell r="EM166">
            <v>0</v>
          </cell>
          <cell r="EN166">
            <v>0</v>
          </cell>
          <cell r="EO166">
            <v>0</v>
          </cell>
          <cell r="EP166">
            <v>0</v>
          </cell>
          <cell r="EQ166">
            <v>0</v>
          </cell>
          <cell r="ER166">
            <v>0</v>
          </cell>
          <cell r="ES166">
            <v>0</v>
          </cell>
          <cell r="ET166">
            <v>0</v>
          </cell>
          <cell r="EU166">
            <v>22107.74</v>
          </cell>
          <cell r="EV166">
            <v>3786.21</v>
          </cell>
          <cell r="EW166">
            <v>0</v>
          </cell>
          <cell r="EX166">
            <v>200.66</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21093.9</v>
          </cell>
          <cell r="FS166">
            <v>1048.54</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14481477.17</v>
          </cell>
          <cell r="GL166">
            <v>4564225.24</v>
          </cell>
          <cell r="GM166">
            <v>3908690.61</v>
          </cell>
          <cell r="GN166">
            <v>912308.55</v>
          </cell>
          <cell r="GO166">
            <v>310022.7</v>
          </cell>
          <cell r="GP166">
            <v>5782.22</v>
          </cell>
          <cell r="GQ166">
            <v>0</v>
          </cell>
          <cell r="GR166">
            <v>981918.26</v>
          </cell>
          <cell r="GS166">
            <v>211052.29</v>
          </cell>
          <cell r="GT166">
            <v>106802.9</v>
          </cell>
          <cell r="GU166">
            <v>263459.88</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1291175</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21629937.789999999</v>
          </cell>
          <cell r="KF166">
            <v>7043923.3399999999</v>
          </cell>
          <cell r="KG166">
            <v>5033120.5599999996</v>
          </cell>
          <cell r="KH166">
            <v>1961487.24</v>
          </cell>
          <cell r="KI166">
            <v>368818.38</v>
          </cell>
          <cell r="KJ166">
            <v>14653.95</v>
          </cell>
          <cell r="KK166">
            <v>1291175</v>
          </cell>
        </row>
        <row r="167">
          <cell r="A167">
            <v>164</v>
          </cell>
          <cell r="B167">
            <v>3691</v>
          </cell>
          <cell r="C167" t="str">
            <v>North Cedar Comm School District</v>
          </cell>
          <cell r="D167">
            <v>3673221.92</v>
          </cell>
          <cell r="E167">
            <v>1307696.78</v>
          </cell>
          <cell r="F167">
            <v>1758928.09</v>
          </cell>
          <cell r="G167">
            <v>148506.09</v>
          </cell>
          <cell r="H167">
            <v>7813.94</v>
          </cell>
          <cell r="I167">
            <v>0</v>
          </cell>
          <cell r="J167">
            <v>0</v>
          </cell>
          <cell r="K167">
            <v>0</v>
          </cell>
          <cell r="L167">
            <v>0</v>
          </cell>
          <cell r="M167">
            <v>0</v>
          </cell>
          <cell r="N167">
            <v>0</v>
          </cell>
          <cell r="O167">
            <v>0</v>
          </cell>
          <cell r="P167">
            <v>0</v>
          </cell>
          <cell r="Q167">
            <v>0</v>
          </cell>
          <cell r="R167">
            <v>27633.05</v>
          </cell>
          <cell r="S167">
            <v>9600.6</v>
          </cell>
          <cell r="T167">
            <v>23548.400000000001</v>
          </cell>
          <cell r="U167">
            <v>51.2</v>
          </cell>
          <cell r="V167">
            <v>0</v>
          </cell>
          <cell r="W167">
            <v>0</v>
          </cell>
          <cell r="X167">
            <v>0</v>
          </cell>
          <cell r="Y167">
            <v>47798</v>
          </cell>
          <cell r="Z167">
            <v>17386.7</v>
          </cell>
          <cell r="AA167">
            <v>10843.63</v>
          </cell>
          <cell r="AB167">
            <v>999.15</v>
          </cell>
          <cell r="AC167">
            <v>510.5</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143117.94</v>
          </cell>
          <cell r="BW167">
            <v>35798.730000000003</v>
          </cell>
          <cell r="BX167">
            <v>68126.78</v>
          </cell>
          <cell r="BY167">
            <v>253.87</v>
          </cell>
          <cell r="BZ167">
            <v>0</v>
          </cell>
          <cell r="CA167">
            <v>0</v>
          </cell>
          <cell r="CB167">
            <v>0</v>
          </cell>
          <cell r="CC167">
            <v>69813.06</v>
          </cell>
          <cell r="CD167">
            <v>20118.150000000001</v>
          </cell>
          <cell r="CE167">
            <v>0</v>
          </cell>
          <cell r="CF167">
            <v>4762.57</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23943.81</v>
          </cell>
          <cell r="DH167">
            <v>514.21</v>
          </cell>
          <cell r="DI167">
            <v>0</v>
          </cell>
          <cell r="DJ167">
            <v>0</v>
          </cell>
          <cell r="DK167">
            <v>0</v>
          </cell>
          <cell r="DL167">
            <v>185047.33</v>
          </cell>
          <cell r="DM167">
            <v>63120.19</v>
          </cell>
          <cell r="DN167">
            <v>16573.02</v>
          </cell>
          <cell r="DO167">
            <v>2326.9</v>
          </cell>
          <cell r="DP167">
            <v>0</v>
          </cell>
          <cell r="DQ167">
            <v>0</v>
          </cell>
          <cell r="DR167">
            <v>0</v>
          </cell>
          <cell r="DS167">
            <v>0</v>
          </cell>
          <cell r="DT167">
            <v>0</v>
          </cell>
          <cell r="DU167">
            <v>481</v>
          </cell>
          <cell r="DV167">
            <v>0</v>
          </cell>
          <cell r="DW167">
            <v>0</v>
          </cell>
          <cell r="DX167">
            <v>0</v>
          </cell>
          <cell r="DY167">
            <v>0</v>
          </cell>
          <cell r="DZ167">
            <v>324192.59000000003</v>
          </cell>
          <cell r="EA167">
            <v>120339.03</v>
          </cell>
          <cell r="EB167">
            <v>27636.33</v>
          </cell>
          <cell r="EC167">
            <v>951.46</v>
          </cell>
          <cell r="ED167">
            <v>0</v>
          </cell>
          <cell r="EE167">
            <v>0</v>
          </cell>
          <cell r="EF167">
            <v>0</v>
          </cell>
          <cell r="EG167">
            <v>202020.98</v>
          </cell>
          <cell r="EH167">
            <v>67973.820000000007</v>
          </cell>
          <cell r="EI167">
            <v>14580.78</v>
          </cell>
          <cell r="EJ167">
            <v>1736.15</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117617.97</v>
          </cell>
          <cell r="FX167">
            <v>52296.88</v>
          </cell>
          <cell r="FY167">
            <v>3455.02</v>
          </cell>
          <cell r="FZ167">
            <v>47047.14</v>
          </cell>
          <cell r="GA167">
            <v>45849.39</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214506.54</v>
          </cell>
          <cell r="GS167">
            <v>45796.41</v>
          </cell>
          <cell r="GT167">
            <v>67791.16</v>
          </cell>
          <cell r="GU167">
            <v>90838.29</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355979</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5309719.45</v>
          </cell>
          <cell r="KF167">
            <v>1863261.68</v>
          </cell>
          <cell r="KG167">
            <v>2248289.7999999998</v>
          </cell>
          <cell r="KH167">
            <v>563819.76</v>
          </cell>
          <cell r="KI167">
            <v>60161.51</v>
          </cell>
          <cell r="KJ167">
            <v>0</v>
          </cell>
          <cell r="KK167">
            <v>355979</v>
          </cell>
        </row>
        <row r="168">
          <cell r="A168">
            <v>165</v>
          </cell>
          <cell r="B168">
            <v>3715</v>
          </cell>
          <cell r="C168" t="str">
            <v>Linn-Mar Comm School District</v>
          </cell>
          <cell r="D168">
            <v>48345343.869999997</v>
          </cell>
          <cell r="E168">
            <v>8103328.8099999996</v>
          </cell>
          <cell r="F168">
            <v>7592522.4299999997</v>
          </cell>
          <cell r="G168">
            <v>2282585.41</v>
          </cell>
          <cell r="H168">
            <v>156622.28</v>
          </cell>
          <cell r="I168">
            <v>21484.34</v>
          </cell>
          <cell r="J168">
            <v>3300</v>
          </cell>
          <cell r="K168">
            <v>670928.17000000004</v>
          </cell>
          <cell r="L168">
            <v>115204.25</v>
          </cell>
          <cell r="M168">
            <v>0</v>
          </cell>
          <cell r="N168">
            <v>66688.960000000006</v>
          </cell>
          <cell r="O168">
            <v>0</v>
          </cell>
          <cell r="P168">
            <v>0</v>
          </cell>
          <cell r="Q168">
            <v>0</v>
          </cell>
          <cell r="R168">
            <v>1743703.87</v>
          </cell>
          <cell r="S168">
            <v>303291.45</v>
          </cell>
          <cell r="T168">
            <v>0</v>
          </cell>
          <cell r="U168">
            <v>670.82</v>
          </cell>
          <cell r="V168">
            <v>0</v>
          </cell>
          <cell r="W168">
            <v>0</v>
          </cell>
          <cell r="X168">
            <v>0</v>
          </cell>
          <cell r="Y168">
            <v>1304000.74</v>
          </cell>
          <cell r="Z168">
            <v>218283.32</v>
          </cell>
          <cell r="AA168">
            <v>611.16</v>
          </cell>
          <cell r="AB168">
            <v>15351.73</v>
          </cell>
          <cell r="AC168">
            <v>0</v>
          </cell>
          <cell r="AD168">
            <v>837</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68447.06</v>
          </cell>
          <cell r="BP168">
            <v>11640.96</v>
          </cell>
          <cell r="BQ168">
            <v>0</v>
          </cell>
          <cell r="BR168">
            <v>1574.06</v>
          </cell>
          <cell r="BS168">
            <v>0</v>
          </cell>
          <cell r="BT168">
            <v>0</v>
          </cell>
          <cell r="BU168">
            <v>0</v>
          </cell>
          <cell r="BV168">
            <v>3449425.06</v>
          </cell>
          <cell r="BW168">
            <v>593151.25</v>
          </cell>
          <cell r="BX168">
            <v>453396.14</v>
          </cell>
          <cell r="BY168">
            <v>83072.33</v>
          </cell>
          <cell r="BZ168">
            <v>0</v>
          </cell>
          <cell r="CA168">
            <v>538.5</v>
          </cell>
          <cell r="CB168">
            <v>0</v>
          </cell>
          <cell r="CC168">
            <v>1348123.96</v>
          </cell>
          <cell r="CD168">
            <v>228785.52</v>
          </cell>
          <cell r="CE168">
            <v>0</v>
          </cell>
          <cell r="CF168">
            <v>114936.2</v>
          </cell>
          <cell r="CG168">
            <v>10961</v>
          </cell>
          <cell r="CH168">
            <v>0</v>
          </cell>
          <cell r="CI168">
            <v>-3300</v>
          </cell>
          <cell r="CJ168">
            <v>654487.78</v>
          </cell>
          <cell r="CK168">
            <v>112154.91</v>
          </cell>
          <cell r="CL168">
            <v>310613.92</v>
          </cell>
          <cell r="CM168">
            <v>271782.93</v>
          </cell>
          <cell r="CN168">
            <v>29838.92</v>
          </cell>
          <cell r="CO168">
            <v>3917.5</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63388.76</v>
          </cell>
          <cell r="DH168">
            <v>48762.7</v>
          </cell>
          <cell r="DI168">
            <v>5403.75</v>
          </cell>
          <cell r="DJ168">
            <v>35700.339999999997</v>
          </cell>
          <cell r="DK168">
            <v>0</v>
          </cell>
          <cell r="DL168">
            <v>691703.94</v>
          </cell>
          <cell r="DM168">
            <v>118650.99</v>
          </cell>
          <cell r="DN168">
            <v>33679.879999999997</v>
          </cell>
          <cell r="DO168">
            <v>15768.19</v>
          </cell>
          <cell r="DP168">
            <v>894.9</v>
          </cell>
          <cell r="DQ168">
            <v>42359</v>
          </cell>
          <cell r="DR168">
            <v>0</v>
          </cell>
          <cell r="DS168">
            <v>0</v>
          </cell>
          <cell r="DT168">
            <v>0</v>
          </cell>
          <cell r="DU168">
            <v>3980</v>
          </cell>
          <cell r="DV168">
            <v>0</v>
          </cell>
          <cell r="DW168">
            <v>0</v>
          </cell>
          <cell r="DX168">
            <v>0</v>
          </cell>
          <cell r="DY168">
            <v>0</v>
          </cell>
          <cell r="DZ168">
            <v>4600974.34</v>
          </cell>
          <cell r="EA168">
            <v>779990.32</v>
          </cell>
          <cell r="EB168">
            <v>24470.47</v>
          </cell>
          <cell r="EC168">
            <v>6005.37</v>
          </cell>
          <cell r="ED168">
            <v>0</v>
          </cell>
          <cell r="EE168">
            <v>0</v>
          </cell>
          <cell r="EF168">
            <v>0</v>
          </cell>
          <cell r="EG168">
            <v>458712.72</v>
          </cell>
          <cell r="EH168">
            <v>79223.94</v>
          </cell>
          <cell r="EI168">
            <v>329052.17</v>
          </cell>
          <cell r="EJ168">
            <v>15020.46</v>
          </cell>
          <cell r="EK168">
            <v>0</v>
          </cell>
          <cell r="EL168">
            <v>2194</v>
          </cell>
          <cell r="EM168">
            <v>0</v>
          </cell>
          <cell r="EN168">
            <v>0</v>
          </cell>
          <cell r="EO168">
            <v>0</v>
          </cell>
          <cell r="EP168">
            <v>0</v>
          </cell>
          <cell r="EQ168">
            <v>0</v>
          </cell>
          <cell r="ER168">
            <v>0</v>
          </cell>
          <cell r="ES168">
            <v>0</v>
          </cell>
          <cell r="ET168">
            <v>0</v>
          </cell>
          <cell r="EU168">
            <v>82275.7</v>
          </cell>
          <cell r="EV168">
            <v>13980.08</v>
          </cell>
          <cell r="EW168">
            <v>0</v>
          </cell>
          <cell r="EX168">
            <v>177030.52</v>
          </cell>
          <cell r="EY168">
            <v>0</v>
          </cell>
          <cell r="EZ168">
            <v>0</v>
          </cell>
          <cell r="FA168">
            <v>0</v>
          </cell>
          <cell r="FB168">
            <v>0</v>
          </cell>
          <cell r="FC168">
            <v>0</v>
          </cell>
          <cell r="FD168">
            <v>0</v>
          </cell>
          <cell r="FE168">
            <v>0</v>
          </cell>
          <cell r="FF168">
            <v>0</v>
          </cell>
          <cell r="FG168">
            <v>0</v>
          </cell>
          <cell r="FH168">
            <v>0</v>
          </cell>
          <cell r="FI168">
            <v>126086.15</v>
          </cell>
          <cell r="FJ168">
            <v>22006.84</v>
          </cell>
          <cell r="FK168">
            <v>20.239999999999998</v>
          </cell>
          <cell r="FL168">
            <v>0</v>
          </cell>
          <cell r="FM168">
            <v>0</v>
          </cell>
          <cell r="FN168">
            <v>0</v>
          </cell>
          <cell r="FO168">
            <v>0</v>
          </cell>
          <cell r="FP168">
            <v>497711.47</v>
          </cell>
          <cell r="FQ168">
            <v>84589.26</v>
          </cell>
          <cell r="FR168">
            <v>104793.7</v>
          </cell>
          <cell r="FS168">
            <v>4094.38</v>
          </cell>
          <cell r="FT168">
            <v>0</v>
          </cell>
          <cell r="FU168">
            <v>444</v>
          </cell>
          <cell r="FV168">
            <v>0</v>
          </cell>
          <cell r="FW168">
            <v>0</v>
          </cell>
          <cell r="FX168">
            <v>0</v>
          </cell>
          <cell r="FY168">
            <v>0</v>
          </cell>
          <cell r="FZ168">
            <v>0</v>
          </cell>
          <cell r="GA168">
            <v>0</v>
          </cell>
          <cell r="GB168">
            <v>0</v>
          </cell>
          <cell r="GC168">
            <v>0</v>
          </cell>
          <cell r="GD168">
            <v>39000</v>
          </cell>
          <cell r="GE168">
            <v>2734.35</v>
          </cell>
          <cell r="GF168">
            <v>0</v>
          </cell>
          <cell r="GG168">
            <v>0</v>
          </cell>
          <cell r="GH168">
            <v>0</v>
          </cell>
          <cell r="GI168">
            <v>0</v>
          </cell>
          <cell r="GJ168">
            <v>0</v>
          </cell>
          <cell r="GK168">
            <v>0</v>
          </cell>
          <cell r="GL168">
            <v>0</v>
          </cell>
          <cell r="GM168">
            <v>0</v>
          </cell>
          <cell r="GN168">
            <v>91443.72</v>
          </cell>
          <cell r="GO168">
            <v>0</v>
          </cell>
          <cell r="GP168">
            <v>0</v>
          </cell>
          <cell r="GQ168">
            <v>0</v>
          </cell>
          <cell r="GR168">
            <v>1681168.59</v>
          </cell>
          <cell r="GS168">
            <v>283491.25</v>
          </cell>
          <cell r="GT168">
            <v>375375.11</v>
          </cell>
          <cell r="GU168">
            <v>468687.79</v>
          </cell>
          <cell r="GV168">
            <v>0</v>
          </cell>
          <cell r="GW168">
            <v>4230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3676429</v>
          </cell>
          <cell r="IV168">
            <v>0</v>
          </cell>
          <cell r="IW168">
            <v>0</v>
          </cell>
          <cell r="IX168">
            <v>0</v>
          </cell>
          <cell r="IY168">
            <v>0</v>
          </cell>
          <cell r="IZ168">
            <v>0</v>
          </cell>
          <cell r="JA168">
            <v>0</v>
          </cell>
          <cell r="JB168">
            <v>25043.11</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69701101.609999999</v>
          </cell>
          <cell r="KF168">
            <v>11712015.949999999</v>
          </cell>
          <cell r="KG168">
            <v>9678832.7300000004</v>
          </cell>
          <cell r="KH168">
            <v>6124373.8899999997</v>
          </cell>
          <cell r="KI168">
            <v>203720.85</v>
          </cell>
          <cell r="KJ168">
            <v>117664.68</v>
          </cell>
          <cell r="KK168">
            <v>3701472.11</v>
          </cell>
        </row>
        <row r="169">
          <cell r="A169">
            <v>166</v>
          </cell>
          <cell r="B169">
            <v>3744</v>
          </cell>
          <cell r="C169" t="str">
            <v>Lisbon Comm School District</v>
          </cell>
          <cell r="D169">
            <v>3378748.83</v>
          </cell>
          <cell r="E169">
            <v>1122243.6599999999</v>
          </cell>
          <cell r="F169">
            <v>1120467.82</v>
          </cell>
          <cell r="G169">
            <v>280808.82</v>
          </cell>
          <cell r="H169">
            <v>7268.12</v>
          </cell>
          <cell r="I169">
            <v>0</v>
          </cell>
          <cell r="J169">
            <v>0</v>
          </cell>
          <cell r="K169">
            <v>0</v>
          </cell>
          <cell r="L169">
            <v>0</v>
          </cell>
          <cell r="M169">
            <v>0</v>
          </cell>
          <cell r="N169">
            <v>1717.31</v>
          </cell>
          <cell r="O169">
            <v>0</v>
          </cell>
          <cell r="P169">
            <v>0</v>
          </cell>
          <cell r="Q169">
            <v>0</v>
          </cell>
          <cell r="R169">
            <v>75864.06</v>
          </cell>
          <cell r="S169">
            <v>30422.7</v>
          </cell>
          <cell r="T169">
            <v>0</v>
          </cell>
          <cell r="U169">
            <v>1133.58</v>
          </cell>
          <cell r="V169">
            <v>0</v>
          </cell>
          <cell r="W169">
            <v>0</v>
          </cell>
          <cell r="X169">
            <v>0</v>
          </cell>
          <cell r="Y169">
            <v>57803.58</v>
          </cell>
          <cell r="Z169">
            <v>19635.919999999998</v>
          </cell>
          <cell r="AA169">
            <v>0</v>
          </cell>
          <cell r="AB169">
            <v>7534.16</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46270.77</v>
          </cell>
          <cell r="BY169">
            <v>0</v>
          </cell>
          <cell r="BZ169">
            <v>0</v>
          </cell>
          <cell r="CA169">
            <v>0</v>
          </cell>
          <cell r="CB169">
            <v>0</v>
          </cell>
          <cell r="CC169">
            <v>0</v>
          </cell>
          <cell r="CD169">
            <v>0</v>
          </cell>
          <cell r="CE169">
            <v>20518.96</v>
          </cell>
          <cell r="CF169">
            <v>5813.02</v>
          </cell>
          <cell r="CG169">
            <v>0</v>
          </cell>
          <cell r="CH169">
            <v>0</v>
          </cell>
          <cell r="CI169">
            <v>0</v>
          </cell>
          <cell r="CJ169">
            <v>96272.61</v>
          </cell>
          <cell r="CK169">
            <v>35516.769999999997</v>
          </cell>
          <cell r="CL169">
            <v>7795.45</v>
          </cell>
          <cell r="CM169">
            <v>199725.48</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44463.5</v>
          </cell>
          <cell r="DH169">
            <v>874.62</v>
          </cell>
          <cell r="DI169">
            <v>0</v>
          </cell>
          <cell r="DJ169">
            <v>3155</v>
          </cell>
          <cell r="DK169">
            <v>0</v>
          </cell>
          <cell r="DL169">
            <v>222846.66</v>
          </cell>
          <cell r="DM169">
            <v>73845.47</v>
          </cell>
          <cell r="DN169">
            <v>0</v>
          </cell>
          <cell r="DO169">
            <v>23119.45</v>
          </cell>
          <cell r="DP169">
            <v>0</v>
          </cell>
          <cell r="DQ169">
            <v>206.37</v>
          </cell>
          <cell r="DR169">
            <v>0</v>
          </cell>
          <cell r="DS169">
            <v>0</v>
          </cell>
          <cell r="DT169">
            <v>0</v>
          </cell>
          <cell r="DU169">
            <v>763</v>
          </cell>
          <cell r="DV169">
            <v>0</v>
          </cell>
          <cell r="DW169">
            <v>0</v>
          </cell>
          <cell r="DX169">
            <v>0</v>
          </cell>
          <cell r="DY169">
            <v>0</v>
          </cell>
          <cell r="DZ169">
            <v>293284.58</v>
          </cell>
          <cell r="EA169">
            <v>140491.63</v>
          </cell>
          <cell r="EB169">
            <v>0</v>
          </cell>
          <cell r="EC169">
            <v>2696</v>
          </cell>
          <cell r="ED169">
            <v>0</v>
          </cell>
          <cell r="EE169">
            <v>0</v>
          </cell>
          <cell r="EF169">
            <v>0</v>
          </cell>
          <cell r="EG169">
            <v>78495.17</v>
          </cell>
          <cell r="EH169">
            <v>42013.13</v>
          </cell>
          <cell r="EI169">
            <v>7409</v>
          </cell>
          <cell r="EJ169">
            <v>1045.78</v>
          </cell>
          <cell r="EK169">
            <v>0</v>
          </cell>
          <cell r="EL169">
            <v>2612.86</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7247.22</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91582.41</v>
          </cell>
          <cell r="GS169">
            <v>25161.59</v>
          </cell>
          <cell r="GT169">
            <v>29753.95</v>
          </cell>
          <cell r="GU169">
            <v>27760.5</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297611</v>
          </cell>
          <cell r="IV169">
            <v>0</v>
          </cell>
          <cell r="IW169">
            <v>0</v>
          </cell>
          <cell r="IX169">
            <v>0</v>
          </cell>
          <cell r="IY169">
            <v>0</v>
          </cell>
          <cell r="IZ169">
            <v>0</v>
          </cell>
          <cell r="JA169">
            <v>0</v>
          </cell>
          <cell r="JB169">
            <v>7268.12</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4453943.4000000004</v>
          </cell>
          <cell r="KF169">
            <v>1544435.02</v>
          </cell>
          <cell r="KG169">
            <v>1651133.14</v>
          </cell>
          <cell r="KH169">
            <v>852891.9</v>
          </cell>
          <cell r="KI169">
            <v>15650.12</v>
          </cell>
          <cell r="KJ169">
            <v>5974.23</v>
          </cell>
          <cell r="KK169">
            <v>304879.12</v>
          </cell>
        </row>
        <row r="170">
          <cell r="A170">
            <v>167</v>
          </cell>
          <cell r="B170">
            <v>3798</v>
          </cell>
          <cell r="C170" t="str">
            <v>Logan-Magnolia Comm School District</v>
          </cell>
          <cell r="D170">
            <v>3337874.53</v>
          </cell>
          <cell r="E170">
            <v>855597.36</v>
          </cell>
          <cell r="F170">
            <v>559069.35</v>
          </cell>
          <cell r="G170">
            <v>178498.59</v>
          </cell>
          <cell r="H170">
            <v>55047.89</v>
          </cell>
          <cell r="I170">
            <v>31796.31</v>
          </cell>
          <cell r="J170">
            <v>0</v>
          </cell>
          <cell r="K170">
            <v>0</v>
          </cell>
          <cell r="L170">
            <v>0</v>
          </cell>
          <cell r="M170">
            <v>0</v>
          </cell>
          <cell r="N170">
            <v>0</v>
          </cell>
          <cell r="O170">
            <v>0</v>
          </cell>
          <cell r="P170">
            <v>0</v>
          </cell>
          <cell r="Q170">
            <v>0</v>
          </cell>
          <cell r="R170">
            <v>113066.11</v>
          </cell>
          <cell r="S170">
            <v>35308.379999999997</v>
          </cell>
          <cell r="T170">
            <v>70666.52</v>
          </cell>
          <cell r="U170">
            <v>59.98</v>
          </cell>
          <cell r="V170">
            <v>0</v>
          </cell>
          <cell r="W170">
            <v>640</v>
          </cell>
          <cell r="X170">
            <v>0</v>
          </cell>
          <cell r="Y170">
            <v>78472.02</v>
          </cell>
          <cell r="Z170">
            <v>21461.3</v>
          </cell>
          <cell r="AA170">
            <v>0</v>
          </cell>
          <cell r="AB170">
            <v>694.78</v>
          </cell>
          <cell r="AC170">
            <v>0</v>
          </cell>
          <cell r="AD170">
            <v>99</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85341.43</v>
          </cell>
          <cell r="CD170">
            <v>22564.57</v>
          </cell>
          <cell r="CE170">
            <v>0</v>
          </cell>
          <cell r="CF170">
            <v>11028.13</v>
          </cell>
          <cell r="CG170">
            <v>0</v>
          </cell>
          <cell r="CH170">
            <v>0</v>
          </cell>
          <cell r="CI170">
            <v>0</v>
          </cell>
          <cell r="CJ170">
            <v>33469</v>
          </cell>
          <cell r="CK170">
            <v>11583.74</v>
          </cell>
          <cell r="CL170">
            <v>22455.46</v>
          </cell>
          <cell r="CM170">
            <v>2290.27</v>
          </cell>
          <cell r="CN170">
            <v>8736.25</v>
          </cell>
          <cell r="CO170">
            <v>189.85</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19753.29</v>
          </cell>
          <cell r="DH170">
            <v>0</v>
          </cell>
          <cell r="DI170">
            <v>0</v>
          </cell>
          <cell r="DJ170">
            <v>4403</v>
          </cell>
          <cell r="DK170">
            <v>0</v>
          </cell>
          <cell r="DL170">
            <v>140157</v>
          </cell>
          <cell r="DM170">
            <v>50367.839999999997</v>
          </cell>
          <cell r="DN170">
            <v>716.1</v>
          </cell>
          <cell r="DO170">
            <v>2662.3</v>
          </cell>
          <cell r="DP170">
            <v>0</v>
          </cell>
          <cell r="DQ170">
            <v>4984.09</v>
          </cell>
          <cell r="DR170">
            <v>0</v>
          </cell>
          <cell r="DS170">
            <v>0</v>
          </cell>
          <cell r="DT170">
            <v>0</v>
          </cell>
          <cell r="DU170">
            <v>597</v>
          </cell>
          <cell r="DV170">
            <v>0</v>
          </cell>
          <cell r="DW170">
            <v>0</v>
          </cell>
          <cell r="DX170">
            <v>0</v>
          </cell>
          <cell r="DY170">
            <v>0</v>
          </cell>
          <cell r="DZ170">
            <v>277630.96999999997</v>
          </cell>
          <cell r="EA170">
            <v>116361.91</v>
          </cell>
          <cell r="EB170">
            <v>1474.74</v>
          </cell>
          <cell r="EC170">
            <v>0</v>
          </cell>
          <cell r="ED170">
            <v>0</v>
          </cell>
          <cell r="EE170">
            <v>2741</v>
          </cell>
          <cell r="EF170">
            <v>0</v>
          </cell>
          <cell r="EG170">
            <v>73197</v>
          </cell>
          <cell r="EH170">
            <v>20336.02</v>
          </cell>
          <cell r="EI170">
            <v>25361.62</v>
          </cell>
          <cell r="EJ170">
            <v>4258.5200000000004</v>
          </cell>
          <cell r="EK170">
            <v>0</v>
          </cell>
          <cell r="EL170">
            <v>3662.22</v>
          </cell>
          <cell r="EM170">
            <v>0</v>
          </cell>
          <cell r="EN170">
            <v>0</v>
          </cell>
          <cell r="EO170">
            <v>0</v>
          </cell>
          <cell r="EP170">
            <v>0</v>
          </cell>
          <cell r="EQ170">
            <v>0</v>
          </cell>
          <cell r="ER170">
            <v>0</v>
          </cell>
          <cell r="ES170">
            <v>0</v>
          </cell>
          <cell r="ET170">
            <v>0</v>
          </cell>
          <cell r="EU170">
            <v>0</v>
          </cell>
          <cell r="EV170">
            <v>0</v>
          </cell>
          <cell r="EW170">
            <v>12515.79</v>
          </cell>
          <cell r="EX170">
            <v>470.8</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185855.02</v>
          </cell>
          <cell r="GL170">
            <v>31243.13</v>
          </cell>
          <cell r="GM170">
            <v>0</v>
          </cell>
          <cell r="GN170">
            <v>4411.6899999999996</v>
          </cell>
          <cell r="GO170">
            <v>0</v>
          </cell>
          <cell r="GP170">
            <v>0</v>
          </cell>
          <cell r="GQ170">
            <v>0</v>
          </cell>
          <cell r="GR170">
            <v>116574.62</v>
          </cell>
          <cell r="GS170">
            <v>24935.88</v>
          </cell>
          <cell r="GT170">
            <v>32057.14</v>
          </cell>
          <cell r="GU170">
            <v>65950.600000000006</v>
          </cell>
          <cell r="GV170">
            <v>36531.5</v>
          </cell>
          <cell r="GW170">
            <v>1015</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259425</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36842.120000000003</v>
          </cell>
          <cell r="KE170">
            <v>4473634.26</v>
          </cell>
          <cell r="KF170">
            <v>1219376.7</v>
          </cell>
          <cell r="KG170">
            <v>797184.05</v>
          </cell>
          <cell r="KH170">
            <v>487359.1</v>
          </cell>
          <cell r="KI170">
            <v>215551.58</v>
          </cell>
          <cell r="KJ170">
            <v>49530.47</v>
          </cell>
          <cell r="KK170">
            <v>296267.12</v>
          </cell>
        </row>
        <row r="171">
          <cell r="A171">
            <v>168</v>
          </cell>
          <cell r="B171">
            <v>3816</v>
          </cell>
          <cell r="C171" t="str">
            <v>Lone Tree Comm School District</v>
          </cell>
          <cell r="D171">
            <v>2165376.77</v>
          </cell>
          <cell r="E171">
            <v>529945.92000000004</v>
          </cell>
          <cell r="F171">
            <v>207926.41</v>
          </cell>
          <cell r="G171">
            <v>122743.46</v>
          </cell>
          <cell r="H171">
            <v>0</v>
          </cell>
          <cell r="I171">
            <v>4925.13</v>
          </cell>
          <cell r="J171">
            <v>0</v>
          </cell>
          <cell r="K171">
            <v>0</v>
          </cell>
          <cell r="L171">
            <v>0</v>
          </cell>
          <cell r="M171">
            <v>0</v>
          </cell>
          <cell r="N171">
            <v>0</v>
          </cell>
          <cell r="O171">
            <v>0</v>
          </cell>
          <cell r="P171">
            <v>0</v>
          </cell>
          <cell r="Q171">
            <v>0</v>
          </cell>
          <cell r="R171">
            <v>81243.539999999994</v>
          </cell>
          <cell r="S171">
            <v>14948.88</v>
          </cell>
          <cell r="T171">
            <v>3042.25</v>
          </cell>
          <cell r="U171">
            <v>170.78</v>
          </cell>
          <cell r="V171">
            <v>0</v>
          </cell>
          <cell r="W171">
            <v>0</v>
          </cell>
          <cell r="X171">
            <v>0</v>
          </cell>
          <cell r="Y171">
            <v>40798.519999999997</v>
          </cell>
          <cell r="Z171">
            <v>12036.69</v>
          </cell>
          <cell r="AA171">
            <v>0</v>
          </cell>
          <cell r="AB171">
            <v>1231.92</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66000</v>
          </cell>
          <cell r="BW171">
            <v>11280.06</v>
          </cell>
          <cell r="BX171">
            <v>0</v>
          </cell>
          <cell r="BY171">
            <v>0</v>
          </cell>
          <cell r="BZ171">
            <v>0</v>
          </cell>
          <cell r="CA171">
            <v>0</v>
          </cell>
          <cell r="CB171">
            <v>0</v>
          </cell>
          <cell r="CC171">
            <v>59063.88</v>
          </cell>
          <cell r="CD171">
            <v>14981.85</v>
          </cell>
          <cell r="CE171">
            <v>0</v>
          </cell>
          <cell r="CF171">
            <v>6345.29</v>
          </cell>
          <cell r="CG171">
            <v>0</v>
          </cell>
          <cell r="CH171">
            <v>0</v>
          </cell>
          <cell r="CI171">
            <v>0</v>
          </cell>
          <cell r="CJ171">
            <v>0</v>
          </cell>
          <cell r="CK171">
            <v>0</v>
          </cell>
          <cell r="CL171">
            <v>9329.77</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40135.99</v>
          </cell>
          <cell r="DH171">
            <v>9103.34</v>
          </cell>
          <cell r="DI171">
            <v>0</v>
          </cell>
          <cell r="DJ171">
            <v>3276.7</v>
          </cell>
          <cell r="DK171">
            <v>0</v>
          </cell>
          <cell r="DL171">
            <v>158371.13</v>
          </cell>
          <cell r="DM171">
            <v>51203.15</v>
          </cell>
          <cell r="DN171">
            <v>9929.89</v>
          </cell>
          <cell r="DO171">
            <v>4187.33</v>
          </cell>
          <cell r="DP171">
            <v>0</v>
          </cell>
          <cell r="DQ171">
            <v>2404</v>
          </cell>
          <cell r="DR171">
            <v>0</v>
          </cell>
          <cell r="DS171">
            <v>0</v>
          </cell>
          <cell r="DT171">
            <v>0</v>
          </cell>
          <cell r="DU171">
            <v>315</v>
          </cell>
          <cell r="DV171">
            <v>0</v>
          </cell>
          <cell r="DW171">
            <v>0</v>
          </cell>
          <cell r="DX171">
            <v>0</v>
          </cell>
          <cell r="DY171">
            <v>0</v>
          </cell>
          <cell r="DZ171">
            <v>249272.84</v>
          </cell>
          <cell r="EA171">
            <v>82933.37</v>
          </cell>
          <cell r="EB171">
            <v>433.44</v>
          </cell>
          <cell r="EC171">
            <v>712.94</v>
          </cell>
          <cell r="ED171">
            <v>0</v>
          </cell>
          <cell r="EE171">
            <v>1924.5</v>
          </cell>
          <cell r="EF171">
            <v>0</v>
          </cell>
          <cell r="EG171">
            <v>48545.88</v>
          </cell>
          <cell r="EH171">
            <v>33128.400000000001</v>
          </cell>
          <cell r="EI171">
            <v>26711.37</v>
          </cell>
          <cell r="EJ171">
            <v>0</v>
          </cell>
          <cell r="EK171">
            <v>0</v>
          </cell>
          <cell r="EL171">
            <v>280</v>
          </cell>
          <cell r="EM171">
            <v>0</v>
          </cell>
          <cell r="EN171">
            <v>0</v>
          </cell>
          <cell r="EO171">
            <v>0</v>
          </cell>
          <cell r="EP171">
            <v>0</v>
          </cell>
          <cell r="EQ171">
            <v>0</v>
          </cell>
          <cell r="ER171">
            <v>0</v>
          </cell>
          <cell r="ES171">
            <v>0</v>
          </cell>
          <cell r="ET171">
            <v>0</v>
          </cell>
          <cell r="EU171">
            <v>0</v>
          </cell>
          <cell r="EV171">
            <v>0</v>
          </cell>
          <cell r="EW171">
            <v>18097.669999999998</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11539.44</v>
          </cell>
          <cell r="GF171">
            <v>0</v>
          </cell>
          <cell r="GG171">
            <v>0</v>
          </cell>
          <cell r="GH171">
            <v>0</v>
          </cell>
          <cell r="GI171">
            <v>0</v>
          </cell>
          <cell r="GJ171">
            <v>0</v>
          </cell>
          <cell r="GK171">
            <v>2165376.77</v>
          </cell>
          <cell r="GL171">
            <v>529945.92000000004</v>
          </cell>
          <cell r="GM171">
            <v>207926.41</v>
          </cell>
          <cell r="GN171">
            <v>122743.46</v>
          </cell>
          <cell r="GO171">
            <v>0</v>
          </cell>
          <cell r="GP171">
            <v>4925.13</v>
          </cell>
          <cell r="GQ171">
            <v>0</v>
          </cell>
          <cell r="GR171">
            <v>70069.570000000007</v>
          </cell>
          <cell r="GS171">
            <v>11800.65</v>
          </cell>
          <cell r="GT171">
            <v>22832.58</v>
          </cell>
          <cell r="GU171">
            <v>40502.58</v>
          </cell>
          <cell r="GV171">
            <v>0</v>
          </cell>
          <cell r="GW171">
            <v>1910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169410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3137499.23</v>
          </cell>
          <cell r="KF171">
            <v>824481.72</v>
          </cell>
          <cell r="KG171">
            <v>430297.01</v>
          </cell>
          <cell r="KH171">
            <v>342608.58</v>
          </cell>
          <cell r="KI171">
            <v>0</v>
          </cell>
          <cell r="KJ171">
            <v>14935.33</v>
          </cell>
          <cell r="KK171">
            <v>169410</v>
          </cell>
        </row>
        <row r="172">
          <cell r="A172">
            <v>169</v>
          </cell>
          <cell r="B172">
            <v>3841</v>
          </cell>
          <cell r="C172" t="str">
            <v>Louisa-Muscatine Comm School District</v>
          </cell>
          <cell r="D172">
            <v>4170748.29</v>
          </cell>
          <cell r="E172">
            <v>1109406.3899999999</v>
          </cell>
          <cell r="F172">
            <v>776520.53</v>
          </cell>
          <cell r="G172">
            <v>212840.73</v>
          </cell>
          <cell r="H172">
            <v>143163.20000000001</v>
          </cell>
          <cell r="I172">
            <v>4065.24</v>
          </cell>
          <cell r="J172">
            <v>0</v>
          </cell>
          <cell r="K172">
            <v>49528.07</v>
          </cell>
          <cell r="L172">
            <v>13047.09</v>
          </cell>
          <cell r="M172">
            <v>0</v>
          </cell>
          <cell r="N172">
            <v>10.65</v>
          </cell>
          <cell r="O172">
            <v>0</v>
          </cell>
          <cell r="P172">
            <v>0</v>
          </cell>
          <cell r="Q172">
            <v>0</v>
          </cell>
          <cell r="R172">
            <v>39720.43</v>
          </cell>
          <cell r="S172">
            <v>6618.12</v>
          </cell>
          <cell r="T172">
            <v>25126.65</v>
          </cell>
          <cell r="U172">
            <v>439.45</v>
          </cell>
          <cell r="V172">
            <v>0</v>
          </cell>
          <cell r="W172">
            <v>0</v>
          </cell>
          <cell r="X172">
            <v>0</v>
          </cell>
          <cell r="Y172">
            <v>87377.48</v>
          </cell>
          <cell r="Z172">
            <v>17277.34</v>
          </cell>
          <cell r="AA172">
            <v>760</v>
          </cell>
          <cell r="AB172">
            <v>790.86</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311527.58</v>
          </cell>
          <cell r="BW172">
            <v>97926.92</v>
          </cell>
          <cell r="BX172">
            <v>23399.33</v>
          </cell>
          <cell r="BY172">
            <v>3754.18</v>
          </cell>
          <cell r="BZ172">
            <v>0</v>
          </cell>
          <cell r="CA172">
            <v>0</v>
          </cell>
          <cell r="CB172">
            <v>0</v>
          </cell>
          <cell r="CC172">
            <v>43843.97</v>
          </cell>
          <cell r="CD172">
            <v>7764.63</v>
          </cell>
          <cell r="CE172">
            <v>5366.24</v>
          </cell>
          <cell r="CF172">
            <v>4402.71</v>
          </cell>
          <cell r="CG172">
            <v>0</v>
          </cell>
          <cell r="CH172">
            <v>0</v>
          </cell>
          <cell r="CI172">
            <v>0</v>
          </cell>
          <cell r="CJ172">
            <v>49467.33</v>
          </cell>
          <cell r="CK172">
            <v>12650.26</v>
          </cell>
          <cell r="CL172">
            <v>21376.28</v>
          </cell>
          <cell r="CM172">
            <v>7307</v>
          </cell>
          <cell r="CN172">
            <v>2772</v>
          </cell>
          <cell r="CO172">
            <v>0</v>
          </cell>
          <cell r="CP172">
            <v>0</v>
          </cell>
          <cell r="CQ172">
            <v>0</v>
          </cell>
          <cell r="CR172">
            <v>0</v>
          </cell>
          <cell r="CS172">
            <v>6081.6</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22422.6</v>
          </cell>
          <cell r="DH172">
            <v>330.39</v>
          </cell>
          <cell r="DI172">
            <v>0</v>
          </cell>
          <cell r="DJ172">
            <v>13962.71</v>
          </cell>
          <cell r="DK172">
            <v>0</v>
          </cell>
          <cell r="DL172">
            <v>160968.63</v>
          </cell>
          <cell r="DM172">
            <v>60563.76</v>
          </cell>
          <cell r="DN172">
            <v>13742.01</v>
          </cell>
          <cell r="DO172">
            <v>1481.48</v>
          </cell>
          <cell r="DP172">
            <v>0</v>
          </cell>
          <cell r="DQ172">
            <v>0</v>
          </cell>
          <cell r="DR172">
            <v>0</v>
          </cell>
          <cell r="DS172">
            <v>0</v>
          </cell>
          <cell r="DT172">
            <v>0</v>
          </cell>
          <cell r="DU172">
            <v>746</v>
          </cell>
          <cell r="DV172">
            <v>0</v>
          </cell>
          <cell r="DW172">
            <v>0</v>
          </cell>
          <cell r="DX172">
            <v>0</v>
          </cell>
          <cell r="DY172">
            <v>0</v>
          </cell>
          <cell r="DZ172">
            <v>296034.81</v>
          </cell>
          <cell r="EA172">
            <v>111736.78</v>
          </cell>
          <cell r="EB172">
            <v>4310.42</v>
          </cell>
          <cell r="EC172">
            <v>3382.73</v>
          </cell>
          <cell r="ED172">
            <v>0</v>
          </cell>
          <cell r="EE172">
            <v>0</v>
          </cell>
          <cell r="EF172">
            <v>0</v>
          </cell>
          <cell r="EG172">
            <v>133192.78</v>
          </cell>
          <cell r="EH172">
            <v>59250.52</v>
          </cell>
          <cell r="EI172">
            <v>15819.96</v>
          </cell>
          <cell r="EJ172">
            <v>1710.1</v>
          </cell>
          <cell r="EK172">
            <v>299.99</v>
          </cell>
          <cell r="EL172">
            <v>0</v>
          </cell>
          <cell r="EM172">
            <v>0</v>
          </cell>
          <cell r="EN172">
            <v>0</v>
          </cell>
          <cell r="EO172">
            <v>0</v>
          </cell>
          <cell r="EP172">
            <v>0</v>
          </cell>
          <cell r="EQ172">
            <v>0</v>
          </cell>
          <cell r="ER172">
            <v>0</v>
          </cell>
          <cell r="ES172">
            <v>0</v>
          </cell>
          <cell r="ET172">
            <v>0</v>
          </cell>
          <cell r="EU172">
            <v>0</v>
          </cell>
          <cell r="EV172">
            <v>0</v>
          </cell>
          <cell r="EW172">
            <v>521.75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3904.93</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40750.120000000003</v>
          </cell>
          <cell r="FZ172">
            <v>15751.75</v>
          </cell>
          <cell r="GA172">
            <v>3288.94</v>
          </cell>
          <cell r="GB172">
            <v>0</v>
          </cell>
          <cell r="GC172">
            <v>0</v>
          </cell>
          <cell r="GD172">
            <v>0</v>
          </cell>
          <cell r="GE172">
            <v>0</v>
          </cell>
          <cell r="GF172">
            <v>0</v>
          </cell>
          <cell r="GG172">
            <v>0</v>
          </cell>
          <cell r="GH172">
            <v>0</v>
          </cell>
          <cell r="GI172">
            <v>0</v>
          </cell>
          <cell r="GJ172">
            <v>0</v>
          </cell>
          <cell r="GK172">
            <v>3763569.23</v>
          </cell>
          <cell r="GL172">
            <v>1005229.9</v>
          </cell>
          <cell r="GM172">
            <v>776520.53</v>
          </cell>
          <cell r="GN172">
            <v>205916.3</v>
          </cell>
          <cell r="GO172">
            <v>143163.20000000001</v>
          </cell>
          <cell r="GP172">
            <v>2145.41</v>
          </cell>
          <cell r="GQ172">
            <v>0</v>
          </cell>
          <cell r="GR172">
            <v>316076.17</v>
          </cell>
          <cell r="GS172">
            <v>73571.520000000004</v>
          </cell>
          <cell r="GT172">
            <v>6787.77</v>
          </cell>
          <cell r="GU172">
            <v>148285.88</v>
          </cell>
          <cell r="GV172">
            <v>14977.06</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329061</v>
          </cell>
          <cell r="IV172">
            <v>0</v>
          </cell>
          <cell r="IW172">
            <v>0</v>
          </cell>
          <cell r="IX172">
            <v>0</v>
          </cell>
          <cell r="IY172">
            <v>0</v>
          </cell>
          <cell r="IZ172">
            <v>0</v>
          </cell>
          <cell r="JA172">
            <v>0</v>
          </cell>
          <cell r="JB172">
            <v>22877.5</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5733653.8399999999</v>
          </cell>
          <cell r="KF172">
            <v>1592014.34</v>
          </cell>
          <cell r="KG172">
            <v>1255844.96</v>
          </cell>
          <cell r="KH172">
            <v>566856.95999999996</v>
          </cell>
          <cell r="KI172">
            <v>164501.19</v>
          </cell>
          <cell r="KJ172">
            <v>18283.560000000001</v>
          </cell>
          <cell r="KK172">
            <v>351938.5</v>
          </cell>
        </row>
        <row r="173">
          <cell r="A173">
            <v>170</v>
          </cell>
          <cell r="B173">
            <v>3897</v>
          </cell>
          <cell r="C173" t="str">
            <v>LuVerne Comm School District</v>
          </cell>
          <cell r="D173">
            <v>469838.67</v>
          </cell>
          <cell r="E173">
            <v>165836.39000000001</v>
          </cell>
          <cell r="F173">
            <v>1092005.21</v>
          </cell>
          <cell r="G173">
            <v>73921.100000000006</v>
          </cell>
          <cell r="H173">
            <v>23.97</v>
          </cell>
          <cell r="I173">
            <v>1334.48</v>
          </cell>
          <cell r="J173">
            <v>0</v>
          </cell>
          <cell r="K173">
            <v>0</v>
          </cell>
          <cell r="L173">
            <v>0</v>
          </cell>
          <cell r="M173">
            <v>0</v>
          </cell>
          <cell r="N173">
            <v>0</v>
          </cell>
          <cell r="O173">
            <v>0</v>
          </cell>
          <cell r="P173">
            <v>0</v>
          </cell>
          <cell r="Q173">
            <v>0</v>
          </cell>
          <cell r="R173">
            <v>0</v>
          </cell>
          <cell r="S173">
            <v>0</v>
          </cell>
          <cell r="T173">
            <v>12050.05</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26740.84</v>
          </cell>
          <cell r="BY173">
            <v>0</v>
          </cell>
          <cell r="BZ173">
            <v>0</v>
          </cell>
          <cell r="CA173">
            <v>0</v>
          </cell>
          <cell r="CB173">
            <v>0</v>
          </cell>
          <cell r="CC173">
            <v>15333.25</v>
          </cell>
          <cell r="CD173">
            <v>5296.32</v>
          </cell>
          <cell r="CE173">
            <v>0</v>
          </cell>
          <cell r="CF173">
            <v>74.25</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9429.85</v>
          </cell>
          <cell r="DH173">
            <v>550.36</v>
          </cell>
          <cell r="DI173">
            <v>0</v>
          </cell>
          <cell r="DJ173">
            <v>3160.5</v>
          </cell>
          <cell r="DK173">
            <v>0</v>
          </cell>
          <cell r="DL173">
            <v>137290</v>
          </cell>
          <cell r="DM173">
            <v>34386.71</v>
          </cell>
          <cell r="DN173">
            <v>620</v>
          </cell>
          <cell r="DO173">
            <v>240</v>
          </cell>
          <cell r="DP173">
            <v>0</v>
          </cell>
          <cell r="DQ173">
            <v>3388</v>
          </cell>
          <cell r="DR173">
            <v>0</v>
          </cell>
          <cell r="DS173">
            <v>0</v>
          </cell>
          <cell r="DT173">
            <v>0</v>
          </cell>
          <cell r="DU173">
            <v>100</v>
          </cell>
          <cell r="DV173">
            <v>0</v>
          </cell>
          <cell r="DW173">
            <v>0</v>
          </cell>
          <cell r="DX173">
            <v>0</v>
          </cell>
          <cell r="DY173">
            <v>0</v>
          </cell>
          <cell r="DZ173">
            <v>35085.74</v>
          </cell>
          <cell r="EA173">
            <v>17355.48</v>
          </cell>
          <cell r="EB173">
            <v>3860.93</v>
          </cell>
          <cell r="EC173">
            <v>1846.33</v>
          </cell>
          <cell r="ED173">
            <v>0</v>
          </cell>
          <cell r="EE173">
            <v>0</v>
          </cell>
          <cell r="EF173">
            <v>0</v>
          </cell>
          <cell r="EG173">
            <v>52247</v>
          </cell>
          <cell r="EH173">
            <v>9070.67</v>
          </cell>
          <cell r="EI173">
            <v>10256.07</v>
          </cell>
          <cell r="EJ173">
            <v>129.87</v>
          </cell>
          <cell r="EK173">
            <v>0</v>
          </cell>
          <cell r="EL173">
            <v>725</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635</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35797.25</v>
          </cell>
          <cell r="GS173">
            <v>17581.78</v>
          </cell>
          <cell r="GT173">
            <v>21286.32</v>
          </cell>
          <cell r="GU173">
            <v>26872.07</v>
          </cell>
          <cell r="GV173">
            <v>7999.95</v>
          </cell>
          <cell r="GW173">
            <v>313.75</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72995</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805349.19</v>
          </cell>
          <cell r="KF173">
            <v>270498.07</v>
          </cell>
          <cell r="KG173">
            <v>1201559.08</v>
          </cell>
          <cell r="KH173">
            <v>140419.76</v>
          </cell>
          <cell r="KI173">
            <v>20173.77</v>
          </cell>
          <cell r="KJ173">
            <v>14178.09</v>
          </cell>
          <cell r="KK173">
            <v>72995</v>
          </cell>
        </row>
        <row r="174">
          <cell r="A174">
            <v>171</v>
          </cell>
          <cell r="B174">
            <v>3906</v>
          </cell>
          <cell r="C174" t="str">
            <v>Lynnville-Sully Comm School District</v>
          </cell>
          <cell r="D174">
            <v>2980447.83</v>
          </cell>
          <cell r="E174">
            <v>823731.74</v>
          </cell>
          <cell r="F174">
            <v>401539.75</v>
          </cell>
          <cell r="G174">
            <v>163523.69</v>
          </cell>
          <cell r="H174">
            <v>15768.86</v>
          </cell>
          <cell r="I174">
            <v>5381.36</v>
          </cell>
          <cell r="J174">
            <v>0</v>
          </cell>
          <cell r="K174">
            <v>0</v>
          </cell>
          <cell r="L174">
            <v>0</v>
          </cell>
          <cell r="M174">
            <v>0</v>
          </cell>
          <cell r="N174">
            <v>0</v>
          </cell>
          <cell r="O174">
            <v>0</v>
          </cell>
          <cell r="P174">
            <v>0</v>
          </cell>
          <cell r="Q174">
            <v>0</v>
          </cell>
          <cell r="R174">
            <v>46892</v>
          </cell>
          <cell r="S174">
            <v>14158.99</v>
          </cell>
          <cell r="T174">
            <v>13293.62</v>
          </cell>
          <cell r="U174">
            <v>1754.53</v>
          </cell>
          <cell r="V174">
            <v>0</v>
          </cell>
          <cell r="W174">
            <v>320</v>
          </cell>
          <cell r="X174">
            <v>0</v>
          </cell>
          <cell r="Y174">
            <v>60485.279999999999</v>
          </cell>
          <cell r="Z174">
            <v>16296.24</v>
          </cell>
          <cell r="AA174">
            <v>0</v>
          </cell>
          <cell r="AB174">
            <v>834.46</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813.5</v>
          </cell>
          <cell r="BY174">
            <v>0</v>
          </cell>
          <cell r="BZ174">
            <v>0</v>
          </cell>
          <cell r="CA174">
            <v>0</v>
          </cell>
          <cell r="CB174">
            <v>0</v>
          </cell>
          <cell r="CC174">
            <v>17266.189999999999</v>
          </cell>
          <cell r="CD174">
            <v>2699.56</v>
          </cell>
          <cell r="CE174">
            <v>0</v>
          </cell>
          <cell r="CF174">
            <v>1175.8800000000001</v>
          </cell>
          <cell r="CG174">
            <v>465</v>
          </cell>
          <cell r="CH174">
            <v>0</v>
          </cell>
          <cell r="CI174">
            <v>0</v>
          </cell>
          <cell r="CJ174">
            <v>9170</v>
          </cell>
          <cell r="CK174">
            <v>2425.44</v>
          </cell>
          <cell r="CL174">
            <v>7369.77</v>
          </cell>
          <cell r="CM174">
            <v>402.27</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22926.83</v>
          </cell>
          <cell r="DH174">
            <v>970.86</v>
          </cell>
          <cell r="DI174">
            <v>0</v>
          </cell>
          <cell r="DJ174">
            <v>5146.0200000000004</v>
          </cell>
          <cell r="DK174">
            <v>0</v>
          </cell>
          <cell r="DL174">
            <v>175541.7</v>
          </cell>
          <cell r="DM174">
            <v>59971.23</v>
          </cell>
          <cell r="DN174">
            <v>3097.89</v>
          </cell>
          <cell r="DO174">
            <v>2083.92</v>
          </cell>
          <cell r="DP174">
            <v>1199</v>
          </cell>
          <cell r="DQ174">
            <v>1068</v>
          </cell>
          <cell r="DR174">
            <v>0</v>
          </cell>
          <cell r="DS174">
            <v>0</v>
          </cell>
          <cell r="DT174">
            <v>0</v>
          </cell>
          <cell r="DU174">
            <v>663</v>
          </cell>
          <cell r="DV174">
            <v>0</v>
          </cell>
          <cell r="DW174">
            <v>0</v>
          </cell>
          <cell r="DX174">
            <v>0</v>
          </cell>
          <cell r="DY174">
            <v>0</v>
          </cell>
          <cell r="DZ174">
            <v>252475.38</v>
          </cell>
          <cell r="EA174">
            <v>99219.02</v>
          </cell>
          <cell r="EB174">
            <v>5795.01</v>
          </cell>
          <cell r="EC174">
            <v>663.23</v>
          </cell>
          <cell r="ED174">
            <v>0</v>
          </cell>
          <cell r="EE174">
            <v>2015</v>
          </cell>
          <cell r="EF174">
            <v>0</v>
          </cell>
          <cell r="EG174">
            <v>94072</v>
          </cell>
          <cell r="EH174">
            <v>40159.269999999997</v>
          </cell>
          <cell r="EI174">
            <v>14049.88</v>
          </cell>
          <cell r="EJ174">
            <v>634.08000000000004</v>
          </cell>
          <cell r="EK174">
            <v>0</v>
          </cell>
          <cell r="EL174">
            <v>1269.07</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1342.5</v>
          </cell>
          <cell r="FS174">
            <v>1180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115145</v>
          </cell>
          <cell r="GL174">
            <v>25595.85</v>
          </cell>
          <cell r="GM174">
            <v>7893.55</v>
          </cell>
          <cell r="GN174">
            <v>17968.349999999999</v>
          </cell>
          <cell r="GO174">
            <v>0</v>
          </cell>
          <cell r="GP174">
            <v>1498</v>
          </cell>
          <cell r="GQ174">
            <v>0</v>
          </cell>
          <cell r="GR174">
            <v>161984.67000000001</v>
          </cell>
          <cell r="GS174">
            <v>29130.74</v>
          </cell>
          <cell r="GT174">
            <v>66680.56</v>
          </cell>
          <cell r="GU174">
            <v>59178.45</v>
          </cell>
          <cell r="GV174">
            <v>982.95</v>
          </cell>
          <cell r="GW174">
            <v>735</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205672</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37077.879999999997</v>
          </cell>
          <cell r="KD174">
            <v>0</v>
          </cell>
          <cell r="KE174">
            <v>3964919.83</v>
          </cell>
          <cell r="KF174">
            <v>1134525.78</v>
          </cell>
          <cell r="KG174">
            <v>608432.49</v>
          </cell>
          <cell r="KH174">
            <v>465152.13</v>
          </cell>
          <cell r="KI174">
            <v>18640.810000000001</v>
          </cell>
          <cell r="KJ174">
            <v>53477.83</v>
          </cell>
          <cell r="KK174">
            <v>205672</v>
          </cell>
        </row>
        <row r="175">
          <cell r="A175">
            <v>172</v>
          </cell>
          <cell r="B175">
            <v>3942</v>
          </cell>
          <cell r="C175" t="str">
            <v>Madrid Comm School District</v>
          </cell>
          <cell r="D175">
            <v>3540985.57</v>
          </cell>
          <cell r="E175">
            <v>1281837.98</v>
          </cell>
          <cell r="F175">
            <v>634169.39</v>
          </cell>
          <cell r="G175">
            <v>139694.92000000001</v>
          </cell>
          <cell r="H175">
            <v>5128.96</v>
          </cell>
          <cell r="I175">
            <v>4857.51</v>
          </cell>
          <cell r="J175">
            <v>0</v>
          </cell>
          <cell r="K175">
            <v>0</v>
          </cell>
          <cell r="L175">
            <v>0</v>
          </cell>
          <cell r="M175">
            <v>0</v>
          </cell>
          <cell r="N175">
            <v>0</v>
          </cell>
          <cell r="O175">
            <v>0</v>
          </cell>
          <cell r="P175">
            <v>0</v>
          </cell>
          <cell r="Q175">
            <v>0</v>
          </cell>
          <cell r="R175">
            <v>162268.22</v>
          </cell>
          <cell r="S175">
            <v>60093.2</v>
          </cell>
          <cell r="T175">
            <v>0</v>
          </cell>
          <cell r="U175">
            <v>3519.37</v>
          </cell>
          <cell r="V175">
            <v>0</v>
          </cell>
          <cell r="W175">
            <v>0</v>
          </cell>
          <cell r="X175">
            <v>0</v>
          </cell>
          <cell r="Y175">
            <v>60714.82</v>
          </cell>
          <cell r="Z175">
            <v>31503.75</v>
          </cell>
          <cell r="AA175">
            <v>0</v>
          </cell>
          <cell r="AB175">
            <v>1435.68</v>
          </cell>
          <cell r="AC175">
            <v>79.989999999999995</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83225.08</v>
          </cell>
          <cell r="BW175">
            <v>24021.14</v>
          </cell>
          <cell r="BX175">
            <v>0</v>
          </cell>
          <cell r="BY175">
            <v>931.91</v>
          </cell>
          <cell r="BZ175">
            <v>4008</v>
          </cell>
          <cell r="CA175">
            <v>0</v>
          </cell>
          <cell r="CB175">
            <v>0</v>
          </cell>
          <cell r="CC175">
            <v>92447.18</v>
          </cell>
          <cell r="CD175">
            <v>25651.25</v>
          </cell>
          <cell r="CE175">
            <v>0</v>
          </cell>
          <cell r="CF175">
            <v>6394.86</v>
          </cell>
          <cell r="CG175">
            <v>0</v>
          </cell>
          <cell r="CH175">
            <v>0</v>
          </cell>
          <cell r="CI175">
            <v>0</v>
          </cell>
          <cell r="CJ175">
            <v>18902.03</v>
          </cell>
          <cell r="CK175">
            <v>9256.68</v>
          </cell>
          <cell r="CL175">
            <v>16941.28</v>
          </cell>
          <cell r="CM175">
            <v>303.37</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240</v>
          </cell>
          <cell r="DG175">
            <v>18219.169999999998</v>
          </cell>
          <cell r="DH175">
            <v>851.18</v>
          </cell>
          <cell r="DI175">
            <v>0</v>
          </cell>
          <cell r="DJ175">
            <v>4497</v>
          </cell>
          <cell r="DK175">
            <v>0</v>
          </cell>
          <cell r="DL175">
            <v>141154.49</v>
          </cell>
          <cell r="DM175">
            <v>53351.65</v>
          </cell>
          <cell r="DN175">
            <v>4982.12</v>
          </cell>
          <cell r="DO175">
            <v>3.99</v>
          </cell>
          <cell r="DP175">
            <v>0</v>
          </cell>
          <cell r="DQ175">
            <v>0</v>
          </cell>
          <cell r="DR175">
            <v>0</v>
          </cell>
          <cell r="DS175">
            <v>0</v>
          </cell>
          <cell r="DT175">
            <v>0</v>
          </cell>
          <cell r="DU175">
            <v>464</v>
          </cell>
          <cell r="DV175">
            <v>0</v>
          </cell>
          <cell r="DW175">
            <v>0</v>
          </cell>
          <cell r="DX175">
            <v>0</v>
          </cell>
          <cell r="DY175">
            <v>0</v>
          </cell>
          <cell r="DZ175">
            <v>356850.94</v>
          </cell>
          <cell r="EA175">
            <v>172817.85</v>
          </cell>
          <cell r="EB175">
            <v>9956.6</v>
          </cell>
          <cell r="EC175">
            <v>4329.28</v>
          </cell>
          <cell r="ED175">
            <v>147.27000000000001</v>
          </cell>
          <cell r="EE175">
            <v>385</v>
          </cell>
          <cell r="EF175">
            <v>0</v>
          </cell>
          <cell r="EG175">
            <v>105743.91</v>
          </cell>
          <cell r="EH175">
            <v>56644.93</v>
          </cell>
          <cell r="EI175">
            <v>7432.83</v>
          </cell>
          <cell r="EJ175">
            <v>2271.9499999999998</v>
          </cell>
          <cell r="EK175">
            <v>839.91</v>
          </cell>
          <cell r="EL175">
            <v>4737.3599999999997</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4333.53</v>
          </cell>
          <cell r="FL175">
            <v>0</v>
          </cell>
          <cell r="FM175">
            <v>0</v>
          </cell>
          <cell r="FN175">
            <v>0</v>
          </cell>
          <cell r="FO175">
            <v>0</v>
          </cell>
          <cell r="FP175">
            <v>47736.800000000003</v>
          </cell>
          <cell r="FQ175">
            <v>16990.79</v>
          </cell>
          <cell r="FR175">
            <v>0</v>
          </cell>
          <cell r="FS175">
            <v>0</v>
          </cell>
          <cell r="FT175">
            <v>0</v>
          </cell>
          <cell r="FU175">
            <v>0</v>
          </cell>
          <cell r="FV175">
            <v>0</v>
          </cell>
          <cell r="FW175">
            <v>68348.490000000005</v>
          </cell>
          <cell r="FX175">
            <v>30431.61</v>
          </cell>
          <cell r="FY175">
            <v>4658.66</v>
          </cell>
          <cell r="FZ175">
            <v>0</v>
          </cell>
          <cell r="GA175">
            <v>338</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132202.81</v>
          </cell>
          <cell r="GS175">
            <v>33231.9</v>
          </cell>
          <cell r="GT175">
            <v>3620.04</v>
          </cell>
          <cell r="GU175">
            <v>35348.54</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313853</v>
          </cell>
          <cell r="IV175">
            <v>0</v>
          </cell>
          <cell r="IW175">
            <v>0</v>
          </cell>
          <cell r="IX175">
            <v>0</v>
          </cell>
          <cell r="IY175">
            <v>0</v>
          </cell>
          <cell r="IZ175">
            <v>0</v>
          </cell>
          <cell r="JA175">
            <v>0</v>
          </cell>
          <cell r="JB175">
            <v>3290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5005428.16</v>
          </cell>
          <cell r="KF175">
            <v>1876163.98</v>
          </cell>
          <cell r="KG175">
            <v>846041.99</v>
          </cell>
          <cell r="KH175">
            <v>385907.76</v>
          </cell>
          <cell r="KI175">
            <v>16823.93</v>
          </cell>
          <cell r="KJ175">
            <v>14476.87</v>
          </cell>
          <cell r="KK175">
            <v>317143</v>
          </cell>
        </row>
        <row r="176">
          <cell r="A176">
            <v>173</v>
          </cell>
          <cell r="B176">
            <v>3978</v>
          </cell>
          <cell r="C176" t="str">
            <v>East Mills Comm School District</v>
          </cell>
          <cell r="D176">
            <v>2581177.7999999998</v>
          </cell>
          <cell r="E176">
            <v>698826.68</v>
          </cell>
          <cell r="F176">
            <v>1593420.81</v>
          </cell>
          <cell r="G176">
            <v>317068.26</v>
          </cell>
          <cell r="H176">
            <v>25337.67</v>
          </cell>
          <cell r="I176">
            <v>14659.5</v>
          </cell>
          <cell r="J176">
            <v>0</v>
          </cell>
          <cell r="K176">
            <v>46734</v>
          </cell>
          <cell r="L176">
            <v>7483.09</v>
          </cell>
          <cell r="M176">
            <v>22727.25</v>
          </cell>
          <cell r="N176">
            <v>0</v>
          </cell>
          <cell r="O176">
            <v>0</v>
          </cell>
          <cell r="P176">
            <v>243.6</v>
          </cell>
          <cell r="Q176">
            <v>0</v>
          </cell>
          <cell r="R176">
            <v>5616.51</v>
          </cell>
          <cell r="S176">
            <v>970.35</v>
          </cell>
          <cell r="T176">
            <v>26512.6</v>
          </cell>
          <cell r="U176">
            <v>0</v>
          </cell>
          <cell r="V176">
            <v>0</v>
          </cell>
          <cell r="W176">
            <v>0</v>
          </cell>
          <cell r="X176">
            <v>0</v>
          </cell>
          <cell r="Y176">
            <v>74901.429999999993</v>
          </cell>
          <cell r="Z176">
            <v>21254.69</v>
          </cell>
          <cell r="AA176">
            <v>2813.72</v>
          </cell>
          <cell r="AB176">
            <v>2241.1799999999998</v>
          </cell>
          <cell r="AC176">
            <v>0</v>
          </cell>
          <cell r="AD176">
            <v>956.45</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39499.96</v>
          </cell>
          <cell r="BW176">
            <v>6870.59</v>
          </cell>
          <cell r="BX176">
            <v>2104.9699999999998</v>
          </cell>
          <cell r="BY176">
            <v>13247.5</v>
          </cell>
          <cell r="BZ176">
            <v>11011.49</v>
          </cell>
          <cell r="CA176">
            <v>0</v>
          </cell>
          <cell r="CB176">
            <v>0</v>
          </cell>
          <cell r="CC176">
            <v>0</v>
          </cell>
          <cell r="CD176">
            <v>0</v>
          </cell>
          <cell r="CE176">
            <v>769.41</v>
          </cell>
          <cell r="CF176">
            <v>0</v>
          </cell>
          <cell r="CG176">
            <v>0</v>
          </cell>
          <cell r="CH176">
            <v>0</v>
          </cell>
          <cell r="CI176">
            <v>0</v>
          </cell>
          <cell r="CJ176">
            <v>0</v>
          </cell>
          <cell r="CK176">
            <v>0</v>
          </cell>
          <cell r="CL176">
            <v>19</v>
          </cell>
          <cell r="CM176">
            <v>1771.67</v>
          </cell>
          <cell r="CN176">
            <v>23699.94</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37081.4</v>
          </cell>
          <cell r="DH176">
            <v>4926.7700000000004</v>
          </cell>
          <cell r="DI176">
            <v>0</v>
          </cell>
          <cell r="DJ176">
            <v>5887</v>
          </cell>
          <cell r="DK176">
            <v>0</v>
          </cell>
          <cell r="DL176">
            <v>0</v>
          </cell>
          <cell r="DM176">
            <v>0</v>
          </cell>
          <cell r="DN176">
            <v>81797.649999999994</v>
          </cell>
          <cell r="DO176">
            <v>431.42</v>
          </cell>
          <cell r="DP176">
            <v>0</v>
          </cell>
          <cell r="DQ176">
            <v>750</v>
          </cell>
          <cell r="DR176">
            <v>0</v>
          </cell>
          <cell r="DS176">
            <v>0</v>
          </cell>
          <cell r="DT176">
            <v>0</v>
          </cell>
          <cell r="DU176">
            <v>398</v>
          </cell>
          <cell r="DV176">
            <v>0</v>
          </cell>
          <cell r="DW176">
            <v>0</v>
          </cell>
          <cell r="DX176">
            <v>0</v>
          </cell>
          <cell r="DY176">
            <v>0</v>
          </cell>
          <cell r="DZ176">
            <v>234535.74</v>
          </cell>
          <cell r="EA176">
            <v>110570.23</v>
          </cell>
          <cell r="EB176">
            <v>12088.93</v>
          </cell>
          <cell r="EC176">
            <v>0</v>
          </cell>
          <cell r="ED176">
            <v>0</v>
          </cell>
          <cell r="EE176">
            <v>2201</v>
          </cell>
          <cell r="EF176">
            <v>0</v>
          </cell>
          <cell r="EG176">
            <v>111940.42</v>
          </cell>
          <cell r="EH176">
            <v>41130.949999999997</v>
          </cell>
          <cell r="EI176">
            <v>4486.3100000000004</v>
          </cell>
          <cell r="EJ176">
            <v>1457.24</v>
          </cell>
          <cell r="EK176">
            <v>0</v>
          </cell>
          <cell r="EL176">
            <v>1091.8699999999999</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1246.5</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283429.48</v>
          </cell>
          <cell r="GS176">
            <v>69496.039999999994</v>
          </cell>
          <cell r="GT176">
            <v>6226.85</v>
          </cell>
          <cell r="GU176">
            <v>91160.75</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263351</v>
          </cell>
          <cell r="IV176">
            <v>0</v>
          </cell>
          <cell r="IW176">
            <v>0</v>
          </cell>
          <cell r="IX176">
            <v>0</v>
          </cell>
          <cell r="IY176">
            <v>0</v>
          </cell>
          <cell r="IZ176">
            <v>0</v>
          </cell>
          <cell r="JA176">
            <v>0</v>
          </cell>
          <cell r="JB176">
            <v>7327.27</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3538720.05</v>
          </cell>
          <cell r="KF176">
            <v>1034203.81</v>
          </cell>
          <cell r="KG176">
            <v>1836901.81</v>
          </cell>
          <cell r="KH176">
            <v>610528.01</v>
          </cell>
          <cell r="KI176">
            <v>60894.77</v>
          </cell>
          <cell r="KJ176">
            <v>25939.42</v>
          </cell>
          <cell r="KK176">
            <v>270678.27</v>
          </cell>
        </row>
        <row r="177">
          <cell r="A177">
            <v>174</v>
          </cell>
          <cell r="B177">
            <v>4023</v>
          </cell>
          <cell r="C177" t="str">
            <v>Manson Northwest Webster Comm School District</v>
          </cell>
          <cell r="D177">
            <v>3609115.25</v>
          </cell>
          <cell r="E177">
            <v>1066141.79</v>
          </cell>
          <cell r="F177">
            <v>945948.85</v>
          </cell>
          <cell r="G177">
            <v>215458.28</v>
          </cell>
          <cell r="H177">
            <v>39961.360000000001</v>
          </cell>
          <cell r="I177">
            <v>5392.17</v>
          </cell>
          <cell r="J177">
            <v>0</v>
          </cell>
          <cell r="K177">
            <v>0</v>
          </cell>
          <cell r="L177">
            <v>0</v>
          </cell>
          <cell r="M177">
            <v>0</v>
          </cell>
          <cell r="N177">
            <v>0</v>
          </cell>
          <cell r="O177">
            <v>0</v>
          </cell>
          <cell r="P177">
            <v>0</v>
          </cell>
          <cell r="Q177">
            <v>0</v>
          </cell>
          <cell r="R177">
            <v>115639.39</v>
          </cell>
          <cell r="S177">
            <v>35311.019999999997</v>
          </cell>
          <cell r="T177">
            <v>6838.5</v>
          </cell>
          <cell r="U177">
            <v>1020.31</v>
          </cell>
          <cell r="V177">
            <v>0</v>
          </cell>
          <cell r="W177">
            <v>0</v>
          </cell>
          <cell r="X177">
            <v>0</v>
          </cell>
          <cell r="Y177">
            <v>62987.48</v>
          </cell>
          <cell r="Z177">
            <v>18494.77</v>
          </cell>
          <cell r="AA177">
            <v>1811</v>
          </cell>
          <cell r="AB177">
            <v>2614.1999999999998</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1074.9000000000001</v>
          </cell>
          <cell r="BR177">
            <v>0</v>
          </cell>
          <cell r="BS177">
            <v>0</v>
          </cell>
          <cell r="BT177">
            <v>0</v>
          </cell>
          <cell r="BU177">
            <v>0</v>
          </cell>
          <cell r="BV177">
            <v>217992.21</v>
          </cell>
          <cell r="BW177">
            <v>54189.67</v>
          </cell>
          <cell r="BX177">
            <v>6830.03</v>
          </cell>
          <cell r="BY177">
            <v>1864.59</v>
          </cell>
          <cell r="BZ177">
            <v>0</v>
          </cell>
          <cell r="CA177">
            <v>0</v>
          </cell>
          <cell r="CB177">
            <v>0</v>
          </cell>
          <cell r="CC177">
            <v>55669.65</v>
          </cell>
          <cell r="CD177">
            <v>11173.67</v>
          </cell>
          <cell r="CE177">
            <v>0</v>
          </cell>
          <cell r="CF177">
            <v>7652.44</v>
          </cell>
          <cell r="CG177">
            <v>0</v>
          </cell>
          <cell r="CH177">
            <v>40</v>
          </cell>
          <cell r="CI177">
            <v>0</v>
          </cell>
          <cell r="CJ177">
            <v>0</v>
          </cell>
          <cell r="CK177">
            <v>0</v>
          </cell>
          <cell r="CL177">
            <v>19515.14</v>
          </cell>
          <cell r="CM177">
            <v>12114.87</v>
          </cell>
          <cell r="CN177">
            <v>96.32</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11463.6</v>
          </cell>
          <cell r="DG177">
            <v>29252.959999999999</v>
          </cell>
          <cell r="DH177">
            <v>5095.18</v>
          </cell>
          <cell r="DI177">
            <v>0</v>
          </cell>
          <cell r="DJ177">
            <v>0</v>
          </cell>
          <cell r="DK177">
            <v>0</v>
          </cell>
          <cell r="DL177">
            <v>192959.87</v>
          </cell>
          <cell r="DM177">
            <v>60868.08</v>
          </cell>
          <cell r="DN177">
            <v>5236.51</v>
          </cell>
          <cell r="DO177">
            <v>235.13</v>
          </cell>
          <cell r="DP177">
            <v>0</v>
          </cell>
          <cell r="DQ177">
            <v>0</v>
          </cell>
          <cell r="DR177">
            <v>0</v>
          </cell>
          <cell r="DS177">
            <v>0</v>
          </cell>
          <cell r="DT177">
            <v>0</v>
          </cell>
          <cell r="DU177">
            <v>597</v>
          </cell>
          <cell r="DV177">
            <v>0</v>
          </cell>
          <cell r="DW177">
            <v>0</v>
          </cell>
          <cell r="DX177">
            <v>0</v>
          </cell>
          <cell r="DY177">
            <v>0</v>
          </cell>
          <cell r="DZ177">
            <v>324240.23</v>
          </cell>
          <cell r="EA177">
            <v>88443.42</v>
          </cell>
          <cell r="EB177">
            <v>24295.27</v>
          </cell>
          <cell r="EC177">
            <v>13254.56</v>
          </cell>
          <cell r="ED177">
            <v>1789.92</v>
          </cell>
          <cell r="EE177">
            <v>0</v>
          </cell>
          <cell r="EF177">
            <v>0</v>
          </cell>
          <cell r="EG177">
            <v>75331.33</v>
          </cell>
          <cell r="EH177">
            <v>24878.34</v>
          </cell>
          <cell r="EI177">
            <v>183.71</v>
          </cell>
          <cell r="EJ177">
            <v>1036.17</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48959.44</v>
          </cell>
          <cell r="FL177">
            <v>0</v>
          </cell>
          <cell r="FM177">
            <v>0</v>
          </cell>
          <cell r="FN177">
            <v>0</v>
          </cell>
          <cell r="FO177">
            <v>0</v>
          </cell>
          <cell r="FP177">
            <v>0</v>
          </cell>
          <cell r="FQ177">
            <v>0</v>
          </cell>
          <cell r="FR177">
            <v>28830</v>
          </cell>
          <cell r="FS177">
            <v>0</v>
          </cell>
          <cell r="FT177">
            <v>0</v>
          </cell>
          <cell r="FU177">
            <v>0</v>
          </cell>
          <cell r="FV177">
            <v>0</v>
          </cell>
          <cell r="FW177">
            <v>0</v>
          </cell>
          <cell r="FX177">
            <v>0</v>
          </cell>
          <cell r="FY177">
            <v>2632.66</v>
          </cell>
          <cell r="FZ177">
            <v>0</v>
          </cell>
          <cell r="GA177">
            <v>0</v>
          </cell>
          <cell r="GB177">
            <v>0</v>
          </cell>
          <cell r="GC177">
            <v>0</v>
          </cell>
          <cell r="GD177">
            <v>0</v>
          </cell>
          <cell r="GE177">
            <v>0</v>
          </cell>
          <cell r="GF177">
            <v>0</v>
          </cell>
          <cell r="GG177">
            <v>0</v>
          </cell>
          <cell r="GH177">
            <v>0</v>
          </cell>
          <cell r="GI177">
            <v>0</v>
          </cell>
          <cell r="GJ177">
            <v>0</v>
          </cell>
          <cell r="GK177">
            <v>3609115.25</v>
          </cell>
          <cell r="GL177">
            <v>1066141.79</v>
          </cell>
          <cell r="GM177">
            <v>945948.85</v>
          </cell>
          <cell r="GN177">
            <v>215458.28</v>
          </cell>
          <cell r="GO177">
            <v>39961.360000000001</v>
          </cell>
          <cell r="GP177">
            <v>5392.17</v>
          </cell>
          <cell r="GQ177">
            <v>0</v>
          </cell>
          <cell r="GR177">
            <v>365811.8</v>
          </cell>
          <cell r="GS177">
            <v>78963.58</v>
          </cell>
          <cell r="GT177">
            <v>27906.98</v>
          </cell>
          <cell r="GU177">
            <v>138408.16</v>
          </cell>
          <cell r="GV177">
            <v>63000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310541</v>
          </cell>
          <cell r="IV177">
            <v>0</v>
          </cell>
          <cell r="IW177">
            <v>0</v>
          </cell>
          <cell r="IX177">
            <v>0</v>
          </cell>
          <cell r="IY177">
            <v>0</v>
          </cell>
          <cell r="IZ177">
            <v>0</v>
          </cell>
          <cell r="JA177">
            <v>0</v>
          </cell>
          <cell r="JB177">
            <v>17348.59</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5277485.3499999996</v>
          </cell>
          <cell r="KF177">
            <v>1536055.27</v>
          </cell>
          <cell r="KG177">
            <v>1636316.83</v>
          </cell>
          <cell r="KH177">
            <v>611368.11</v>
          </cell>
          <cell r="KI177">
            <v>104847.6</v>
          </cell>
          <cell r="KJ177">
            <v>5432.17</v>
          </cell>
          <cell r="KK177">
            <v>327889.59000000003</v>
          </cell>
        </row>
        <row r="178">
          <cell r="A178">
            <v>175</v>
          </cell>
          <cell r="B178">
            <v>4033</v>
          </cell>
          <cell r="C178" t="str">
            <v>Maple Valley-Anthon Oto Comm School District</v>
          </cell>
          <cell r="D178">
            <v>4297697.97</v>
          </cell>
          <cell r="E178">
            <v>1376207.34</v>
          </cell>
          <cell r="F178">
            <v>863662.99</v>
          </cell>
          <cell r="G178">
            <v>495158.55</v>
          </cell>
          <cell r="H178">
            <v>0</v>
          </cell>
          <cell r="I178">
            <v>2839.5</v>
          </cell>
          <cell r="J178">
            <v>0</v>
          </cell>
          <cell r="K178">
            <v>0</v>
          </cell>
          <cell r="L178">
            <v>0</v>
          </cell>
          <cell r="M178">
            <v>0</v>
          </cell>
          <cell r="N178">
            <v>0</v>
          </cell>
          <cell r="O178">
            <v>0</v>
          </cell>
          <cell r="P178">
            <v>0</v>
          </cell>
          <cell r="Q178">
            <v>0</v>
          </cell>
          <cell r="R178">
            <v>71387.539999999994</v>
          </cell>
          <cell r="S178">
            <v>18081.169999999998</v>
          </cell>
          <cell r="T178">
            <v>257.5</v>
          </cell>
          <cell r="U178">
            <v>501.22</v>
          </cell>
          <cell r="V178">
            <v>0</v>
          </cell>
          <cell r="W178">
            <v>0</v>
          </cell>
          <cell r="X178">
            <v>0</v>
          </cell>
          <cell r="Y178">
            <v>0</v>
          </cell>
          <cell r="Z178">
            <v>2204.62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45000</v>
          </cell>
          <cell r="BW178">
            <v>13212.39</v>
          </cell>
          <cell r="BX178">
            <v>0</v>
          </cell>
          <cell r="BY178">
            <v>0</v>
          </cell>
          <cell r="BZ178">
            <v>0</v>
          </cell>
          <cell r="CA178">
            <v>0</v>
          </cell>
          <cell r="CB178">
            <v>0</v>
          </cell>
          <cell r="CC178">
            <v>80376.56</v>
          </cell>
          <cell r="CD178">
            <v>25002.22</v>
          </cell>
          <cell r="CE178">
            <v>497.66</v>
          </cell>
          <cell r="CF178">
            <v>9365.9699999999993</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40780.69</v>
          </cell>
          <cell r="DH178">
            <v>624.63</v>
          </cell>
          <cell r="DI178">
            <v>0</v>
          </cell>
          <cell r="DJ178">
            <v>7065</v>
          </cell>
          <cell r="DK178">
            <v>0</v>
          </cell>
          <cell r="DL178">
            <v>158194.81</v>
          </cell>
          <cell r="DM178">
            <v>48278.69</v>
          </cell>
          <cell r="DN178">
            <v>5461.37</v>
          </cell>
          <cell r="DO178">
            <v>0</v>
          </cell>
          <cell r="DP178">
            <v>0</v>
          </cell>
          <cell r="DQ178">
            <v>1672</v>
          </cell>
          <cell r="DR178">
            <v>0</v>
          </cell>
          <cell r="DS178">
            <v>0</v>
          </cell>
          <cell r="DT178">
            <v>0</v>
          </cell>
          <cell r="DU178">
            <v>381</v>
          </cell>
          <cell r="DV178">
            <v>0</v>
          </cell>
          <cell r="DW178">
            <v>0</v>
          </cell>
          <cell r="DX178">
            <v>0</v>
          </cell>
          <cell r="DY178">
            <v>0</v>
          </cell>
          <cell r="DZ178">
            <v>328185.73</v>
          </cell>
          <cell r="EA178">
            <v>115819.45</v>
          </cell>
          <cell r="EB178">
            <v>8057.09</v>
          </cell>
          <cell r="EC178">
            <v>8393.48</v>
          </cell>
          <cell r="ED178">
            <v>0</v>
          </cell>
          <cell r="EE178">
            <v>0</v>
          </cell>
          <cell r="EF178">
            <v>0</v>
          </cell>
          <cell r="EG178">
            <v>101699.15</v>
          </cell>
          <cell r="EH178">
            <v>29298.78</v>
          </cell>
          <cell r="EI178">
            <v>19779.66</v>
          </cell>
          <cell r="EJ178">
            <v>1897.87</v>
          </cell>
          <cell r="EK178">
            <v>0</v>
          </cell>
          <cell r="EL178">
            <v>510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217.56</v>
          </cell>
          <cell r="FX178">
            <v>37.21</v>
          </cell>
          <cell r="FY178">
            <v>0</v>
          </cell>
          <cell r="FZ178">
            <v>66.13</v>
          </cell>
          <cell r="GA178">
            <v>0</v>
          </cell>
          <cell r="GB178">
            <v>0</v>
          </cell>
          <cell r="GC178">
            <v>0</v>
          </cell>
          <cell r="GD178">
            <v>0</v>
          </cell>
          <cell r="GE178">
            <v>0</v>
          </cell>
          <cell r="GF178">
            <v>0</v>
          </cell>
          <cell r="GG178">
            <v>0</v>
          </cell>
          <cell r="GH178">
            <v>0</v>
          </cell>
          <cell r="GI178">
            <v>0</v>
          </cell>
          <cell r="GJ178">
            <v>0</v>
          </cell>
          <cell r="GK178">
            <v>3169445.08</v>
          </cell>
          <cell r="GL178">
            <v>1027076.68</v>
          </cell>
          <cell r="GM178">
            <v>609151.88</v>
          </cell>
          <cell r="GN178">
            <v>470092.84</v>
          </cell>
          <cell r="GO178">
            <v>0</v>
          </cell>
          <cell r="GP178">
            <v>2427.5</v>
          </cell>
          <cell r="GQ178">
            <v>0</v>
          </cell>
          <cell r="GR178">
            <v>312226.92</v>
          </cell>
          <cell r="GS178">
            <v>65570.05</v>
          </cell>
          <cell r="GT178">
            <v>42734.69</v>
          </cell>
          <cell r="GU178">
            <v>139777.81</v>
          </cell>
          <cell r="GV178">
            <v>0</v>
          </cell>
          <cell r="GW178">
            <v>7300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4690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296198</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5550655.7999999998</v>
          </cell>
          <cell r="KF178">
            <v>1787665.17</v>
          </cell>
          <cell r="KG178">
            <v>1032093</v>
          </cell>
          <cell r="KH178">
            <v>928337.25</v>
          </cell>
          <cell r="KI178">
            <v>0</v>
          </cell>
          <cell r="KJ178">
            <v>24076.5</v>
          </cell>
          <cell r="KK178">
            <v>296198</v>
          </cell>
        </row>
        <row r="179">
          <cell r="A179">
            <v>176</v>
          </cell>
          <cell r="B179">
            <v>4041</v>
          </cell>
          <cell r="C179" t="str">
            <v>Maquoketa Comm School District</v>
          </cell>
          <cell r="D179">
            <v>8190805.25</v>
          </cell>
          <cell r="E179">
            <v>2923287.72</v>
          </cell>
          <cell r="F179">
            <v>1878625.62</v>
          </cell>
          <cell r="G179">
            <v>379185.47</v>
          </cell>
          <cell r="H179">
            <v>72031.78</v>
          </cell>
          <cell r="I179">
            <v>5145</v>
          </cell>
          <cell r="J179">
            <v>9601.31</v>
          </cell>
          <cell r="K179">
            <v>91862.93</v>
          </cell>
          <cell r="L179">
            <v>38781.300000000003</v>
          </cell>
          <cell r="M179">
            <v>49639.74</v>
          </cell>
          <cell r="N179">
            <v>0</v>
          </cell>
          <cell r="O179">
            <v>0</v>
          </cell>
          <cell r="P179">
            <v>0</v>
          </cell>
          <cell r="Q179">
            <v>0</v>
          </cell>
          <cell r="R179">
            <v>288208.21999999997</v>
          </cell>
          <cell r="S179">
            <v>98816.67</v>
          </cell>
          <cell r="T179">
            <v>16518.8</v>
          </cell>
          <cell r="U179">
            <v>329.42</v>
          </cell>
          <cell r="V179">
            <v>599.99</v>
          </cell>
          <cell r="W179">
            <v>0</v>
          </cell>
          <cell r="X179">
            <v>0</v>
          </cell>
          <cell r="Y179">
            <v>135451.70000000001</v>
          </cell>
          <cell r="Z179">
            <v>60222.63</v>
          </cell>
          <cell r="AA179">
            <v>109.8</v>
          </cell>
          <cell r="AB179">
            <v>5574.4</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151865.35</v>
          </cell>
          <cell r="BW179">
            <v>37791.58</v>
          </cell>
          <cell r="BX179">
            <v>119756.04</v>
          </cell>
          <cell r="BY179">
            <v>4016.05</v>
          </cell>
          <cell r="BZ179">
            <v>0</v>
          </cell>
          <cell r="CA179">
            <v>0</v>
          </cell>
          <cell r="CB179">
            <v>0</v>
          </cell>
          <cell r="CC179">
            <v>112229.01</v>
          </cell>
          <cell r="CD179">
            <v>37897.870000000003</v>
          </cell>
          <cell r="CE179">
            <v>136.35</v>
          </cell>
          <cell r="CF179">
            <v>12001.33</v>
          </cell>
          <cell r="CG179">
            <v>0</v>
          </cell>
          <cell r="CH179">
            <v>0</v>
          </cell>
          <cell r="CI179">
            <v>0</v>
          </cell>
          <cell r="CJ179">
            <v>145876.57</v>
          </cell>
          <cell r="CK179">
            <v>50700.41</v>
          </cell>
          <cell r="CL179">
            <v>28140.5</v>
          </cell>
          <cell r="CM179">
            <v>11658.95</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35402.79</v>
          </cell>
          <cell r="DH179">
            <v>8350.75</v>
          </cell>
          <cell r="DI179">
            <v>0</v>
          </cell>
          <cell r="DJ179">
            <v>6203</v>
          </cell>
          <cell r="DK179">
            <v>0</v>
          </cell>
          <cell r="DL179">
            <v>196409.94</v>
          </cell>
          <cell r="DM179">
            <v>61347.16</v>
          </cell>
          <cell r="DN179">
            <v>6606.82</v>
          </cell>
          <cell r="DO179">
            <v>1191.23</v>
          </cell>
          <cell r="DP179">
            <v>0</v>
          </cell>
          <cell r="DQ179">
            <v>434.2</v>
          </cell>
          <cell r="DR179">
            <v>0</v>
          </cell>
          <cell r="DS179">
            <v>0</v>
          </cell>
          <cell r="DT179">
            <v>0</v>
          </cell>
          <cell r="DU179">
            <v>1244</v>
          </cell>
          <cell r="DV179">
            <v>0</v>
          </cell>
          <cell r="DW179">
            <v>0</v>
          </cell>
          <cell r="DX179">
            <v>0</v>
          </cell>
          <cell r="DY179">
            <v>0</v>
          </cell>
          <cell r="DZ179">
            <v>723412.93</v>
          </cell>
          <cell r="EA179">
            <v>255922.89</v>
          </cell>
          <cell r="EB179">
            <v>11921.1</v>
          </cell>
          <cell r="EC179">
            <v>20819.68</v>
          </cell>
          <cell r="ED179">
            <v>694.99</v>
          </cell>
          <cell r="EE179">
            <v>0</v>
          </cell>
          <cell r="EF179">
            <v>0</v>
          </cell>
          <cell r="EG179">
            <v>150392.09</v>
          </cell>
          <cell r="EH179">
            <v>59916.88</v>
          </cell>
          <cell r="EI179">
            <v>37894.410000000003</v>
          </cell>
          <cell r="EJ179">
            <v>2931.96</v>
          </cell>
          <cell r="EK179">
            <v>84.99</v>
          </cell>
          <cell r="EL179">
            <v>205</v>
          </cell>
          <cell r="EM179">
            <v>0</v>
          </cell>
          <cell r="EN179">
            <v>0</v>
          </cell>
          <cell r="EO179">
            <v>0</v>
          </cell>
          <cell r="EP179">
            <v>7662.39</v>
          </cell>
          <cell r="EQ179">
            <v>27703.759999999998</v>
          </cell>
          <cell r="ER179">
            <v>0</v>
          </cell>
          <cell r="ES179">
            <v>0</v>
          </cell>
          <cell r="ET179">
            <v>-9601.31</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2862.04</v>
          </cell>
          <cell r="FS179">
            <v>24.4</v>
          </cell>
          <cell r="FT179">
            <v>0</v>
          </cell>
          <cell r="FU179">
            <v>0</v>
          </cell>
          <cell r="FV179">
            <v>0</v>
          </cell>
          <cell r="FW179">
            <v>0</v>
          </cell>
          <cell r="FX179">
            <v>0</v>
          </cell>
          <cell r="FY179">
            <v>2880.86</v>
          </cell>
          <cell r="FZ179">
            <v>0</v>
          </cell>
          <cell r="GA179">
            <v>0</v>
          </cell>
          <cell r="GB179">
            <v>0</v>
          </cell>
          <cell r="GC179">
            <v>0</v>
          </cell>
          <cell r="GD179">
            <v>0</v>
          </cell>
          <cell r="GE179">
            <v>0</v>
          </cell>
          <cell r="GF179">
            <v>0</v>
          </cell>
          <cell r="GG179">
            <v>0</v>
          </cell>
          <cell r="GH179">
            <v>0</v>
          </cell>
          <cell r="GI179">
            <v>0</v>
          </cell>
          <cell r="GJ179">
            <v>0</v>
          </cell>
          <cell r="GK179">
            <v>8190805.25</v>
          </cell>
          <cell r="GL179">
            <v>2923287.72</v>
          </cell>
          <cell r="GM179">
            <v>1878625.62</v>
          </cell>
          <cell r="GN179">
            <v>379185.47</v>
          </cell>
          <cell r="GO179">
            <v>72031.78</v>
          </cell>
          <cell r="GP179">
            <v>5145</v>
          </cell>
          <cell r="GQ179">
            <v>9601.31</v>
          </cell>
          <cell r="GR179">
            <v>273349.18</v>
          </cell>
          <cell r="GS179">
            <v>65042.48</v>
          </cell>
          <cell r="GT179">
            <v>26364.73</v>
          </cell>
          <cell r="GU179">
            <v>97186.5</v>
          </cell>
          <cell r="GV179">
            <v>0</v>
          </cell>
          <cell r="GW179">
            <v>300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649539</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1697.12</v>
          </cell>
          <cell r="KE179">
            <v>10914949.310000001</v>
          </cell>
          <cell r="KF179">
            <v>3865867.54</v>
          </cell>
          <cell r="KG179">
            <v>2398590.62</v>
          </cell>
          <cell r="KH179">
            <v>998183.93</v>
          </cell>
          <cell r="KI179">
            <v>84374.78</v>
          </cell>
          <cell r="KJ179">
            <v>12287.2</v>
          </cell>
          <cell r="KK179">
            <v>651236.12</v>
          </cell>
        </row>
        <row r="180">
          <cell r="A180">
            <v>177</v>
          </cell>
          <cell r="B180">
            <v>4043</v>
          </cell>
          <cell r="C180" t="str">
            <v>Maquoketa Valley Comm School District</v>
          </cell>
          <cell r="D180">
            <v>3688062.34</v>
          </cell>
          <cell r="E180">
            <v>1462613.95</v>
          </cell>
          <cell r="F180">
            <v>656159.9</v>
          </cell>
          <cell r="G180">
            <v>187005.62</v>
          </cell>
          <cell r="H180">
            <v>350624.49</v>
          </cell>
          <cell r="I180">
            <v>1493</v>
          </cell>
          <cell r="J180">
            <v>0</v>
          </cell>
          <cell r="K180">
            <v>0</v>
          </cell>
          <cell r="L180">
            <v>0</v>
          </cell>
          <cell r="M180">
            <v>0</v>
          </cell>
          <cell r="N180">
            <v>0</v>
          </cell>
          <cell r="O180">
            <v>0</v>
          </cell>
          <cell r="P180">
            <v>0</v>
          </cell>
          <cell r="Q180">
            <v>0</v>
          </cell>
          <cell r="R180">
            <v>166012.76</v>
          </cell>
          <cell r="S180">
            <v>56969.31</v>
          </cell>
          <cell r="T180">
            <v>848.76</v>
          </cell>
          <cell r="U180">
            <v>0</v>
          </cell>
          <cell r="V180">
            <v>0</v>
          </cell>
          <cell r="W180">
            <v>0</v>
          </cell>
          <cell r="X180">
            <v>0</v>
          </cell>
          <cell r="Y180">
            <v>53858.58</v>
          </cell>
          <cell r="Z180">
            <v>26838.07</v>
          </cell>
          <cell r="AA180">
            <v>0</v>
          </cell>
          <cell r="AB180">
            <v>2750.25</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39950.11</v>
          </cell>
          <cell r="BW180">
            <v>16839.82</v>
          </cell>
          <cell r="BX180">
            <v>1000.66</v>
          </cell>
          <cell r="BY180">
            <v>2893.88</v>
          </cell>
          <cell r="BZ180">
            <v>0</v>
          </cell>
          <cell r="CA180">
            <v>0</v>
          </cell>
          <cell r="CB180">
            <v>0</v>
          </cell>
          <cell r="CC180">
            <v>61913.06</v>
          </cell>
          <cell r="CD180">
            <v>10417.16</v>
          </cell>
          <cell r="CE180">
            <v>0</v>
          </cell>
          <cell r="CF180">
            <v>2078.37</v>
          </cell>
          <cell r="CG180">
            <v>0</v>
          </cell>
          <cell r="CH180">
            <v>0</v>
          </cell>
          <cell r="CI180">
            <v>0</v>
          </cell>
          <cell r="CJ180">
            <v>0</v>
          </cell>
          <cell r="CK180">
            <v>0</v>
          </cell>
          <cell r="CL180">
            <v>60128.91</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16777.259999999998</v>
          </cell>
          <cell r="DH180">
            <v>34370.629999999997</v>
          </cell>
          <cell r="DI180">
            <v>0</v>
          </cell>
          <cell r="DJ180">
            <v>11742</v>
          </cell>
          <cell r="DK180">
            <v>0</v>
          </cell>
          <cell r="DL180">
            <v>162000</v>
          </cell>
          <cell r="DM180">
            <v>44147.14</v>
          </cell>
          <cell r="DN180">
            <v>17658.16</v>
          </cell>
          <cell r="DO180">
            <v>28.87</v>
          </cell>
          <cell r="DP180">
            <v>0</v>
          </cell>
          <cell r="DQ180">
            <v>913</v>
          </cell>
          <cell r="DR180">
            <v>0</v>
          </cell>
          <cell r="DS180">
            <v>0</v>
          </cell>
          <cell r="DT180">
            <v>0</v>
          </cell>
          <cell r="DU180">
            <v>663</v>
          </cell>
          <cell r="DV180">
            <v>0</v>
          </cell>
          <cell r="DW180">
            <v>0</v>
          </cell>
          <cell r="DX180">
            <v>0</v>
          </cell>
          <cell r="DY180">
            <v>0</v>
          </cell>
          <cell r="DZ180">
            <v>370729.75</v>
          </cell>
          <cell r="EA180">
            <v>137043.31</v>
          </cell>
          <cell r="EB180">
            <v>968.4</v>
          </cell>
          <cell r="EC180">
            <v>110</v>
          </cell>
          <cell r="ED180">
            <v>0</v>
          </cell>
          <cell r="EE180">
            <v>0</v>
          </cell>
          <cell r="EF180">
            <v>0</v>
          </cell>
          <cell r="EG180">
            <v>74296.100000000006</v>
          </cell>
          <cell r="EH180">
            <v>32327.88</v>
          </cell>
          <cell r="EI180">
            <v>4425.88</v>
          </cell>
          <cell r="EJ180">
            <v>414.37</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4676.6099999999997</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11445.6</v>
          </cell>
          <cell r="GG180">
            <v>0</v>
          </cell>
          <cell r="GH180">
            <v>0</v>
          </cell>
          <cell r="GI180">
            <v>0</v>
          </cell>
          <cell r="GJ180">
            <v>0</v>
          </cell>
          <cell r="GK180">
            <v>0</v>
          </cell>
          <cell r="GL180">
            <v>0</v>
          </cell>
          <cell r="GM180">
            <v>0</v>
          </cell>
          <cell r="GN180">
            <v>0</v>
          </cell>
          <cell r="GO180">
            <v>0</v>
          </cell>
          <cell r="GP180">
            <v>0</v>
          </cell>
          <cell r="GQ180">
            <v>0</v>
          </cell>
          <cell r="GR180">
            <v>177515.33</v>
          </cell>
          <cell r="GS180">
            <v>35656.85</v>
          </cell>
          <cell r="GT180">
            <v>28408.25</v>
          </cell>
          <cell r="GU180">
            <v>105708.84</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311666</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5071423.22</v>
          </cell>
          <cell r="KF180">
            <v>1929524.4</v>
          </cell>
          <cell r="KG180">
            <v>898062.5</v>
          </cell>
          <cell r="KH180">
            <v>523395.11</v>
          </cell>
          <cell r="KI180">
            <v>351328.25</v>
          </cell>
          <cell r="KJ180">
            <v>14148</v>
          </cell>
          <cell r="KK180">
            <v>311666</v>
          </cell>
        </row>
        <row r="181">
          <cell r="A181">
            <v>178</v>
          </cell>
          <cell r="B181">
            <v>4068</v>
          </cell>
          <cell r="C181" t="str">
            <v>Marcus-Meriden-Cleghorn Comm School District</v>
          </cell>
          <cell r="D181">
            <v>2125586.23</v>
          </cell>
          <cell r="E181">
            <v>664132.02</v>
          </cell>
          <cell r="F181">
            <v>1912241.09</v>
          </cell>
          <cell r="G181">
            <v>663599.62</v>
          </cell>
          <cell r="H181">
            <v>1531.43</v>
          </cell>
          <cell r="I181">
            <v>585.83000000000004</v>
          </cell>
          <cell r="J181">
            <v>0</v>
          </cell>
          <cell r="K181">
            <v>0</v>
          </cell>
          <cell r="L181">
            <v>0</v>
          </cell>
          <cell r="M181">
            <v>0</v>
          </cell>
          <cell r="N181">
            <v>0</v>
          </cell>
          <cell r="O181">
            <v>0</v>
          </cell>
          <cell r="P181">
            <v>0</v>
          </cell>
          <cell r="Q181">
            <v>0</v>
          </cell>
          <cell r="R181">
            <v>40952.44</v>
          </cell>
          <cell r="S181">
            <v>14835.55</v>
          </cell>
          <cell r="T181">
            <v>54472.66</v>
          </cell>
          <cell r="U181">
            <v>4334.18</v>
          </cell>
          <cell r="V181">
            <v>0</v>
          </cell>
          <cell r="W181">
            <v>0</v>
          </cell>
          <cell r="X181">
            <v>0</v>
          </cell>
          <cell r="Y181">
            <v>36342.519999999997</v>
          </cell>
          <cell r="Z181">
            <v>13987.42</v>
          </cell>
          <cell r="AA181">
            <v>979</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95959.3</v>
          </cell>
          <cell r="BW181">
            <v>27204.45</v>
          </cell>
          <cell r="BX181">
            <v>1870</v>
          </cell>
          <cell r="BY181">
            <v>3958.98</v>
          </cell>
          <cell r="BZ181">
            <v>0</v>
          </cell>
          <cell r="CA181">
            <v>0</v>
          </cell>
          <cell r="CB181">
            <v>0</v>
          </cell>
          <cell r="CC181">
            <v>18146.66</v>
          </cell>
          <cell r="CD181">
            <v>3508.68</v>
          </cell>
          <cell r="CE181">
            <v>5468.47</v>
          </cell>
          <cell r="CF181">
            <v>1960.38</v>
          </cell>
          <cell r="CG181">
            <v>497.99</v>
          </cell>
          <cell r="CH181">
            <v>0</v>
          </cell>
          <cell r="CI181">
            <v>0</v>
          </cell>
          <cell r="CJ181">
            <v>0</v>
          </cell>
          <cell r="CK181">
            <v>0</v>
          </cell>
          <cell r="CL181">
            <v>0</v>
          </cell>
          <cell r="CM181">
            <v>0</v>
          </cell>
          <cell r="CN181">
            <v>25635.02</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54312.23</v>
          </cell>
          <cell r="DH181">
            <v>453.86</v>
          </cell>
          <cell r="DI181">
            <v>0</v>
          </cell>
          <cell r="DJ181">
            <v>26438.34</v>
          </cell>
          <cell r="DK181">
            <v>0</v>
          </cell>
          <cell r="DL181">
            <v>0</v>
          </cell>
          <cell r="DM181">
            <v>2499.96</v>
          </cell>
          <cell r="DN181">
            <v>101261.5</v>
          </cell>
          <cell r="DO181">
            <v>80.739999999999995</v>
          </cell>
          <cell r="DP181">
            <v>0</v>
          </cell>
          <cell r="DQ181">
            <v>447</v>
          </cell>
          <cell r="DR181">
            <v>0</v>
          </cell>
          <cell r="DS181">
            <v>0</v>
          </cell>
          <cell r="DT181">
            <v>0</v>
          </cell>
          <cell r="DU181">
            <v>299</v>
          </cell>
          <cell r="DV181">
            <v>0</v>
          </cell>
          <cell r="DW181">
            <v>0</v>
          </cell>
          <cell r="DX181">
            <v>0</v>
          </cell>
          <cell r="DY181">
            <v>0</v>
          </cell>
          <cell r="DZ181">
            <v>153232.18</v>
          </cell>
          <cell r="EA181">
            <v>42658.71</v>
          </cell>
          <cell r="EB181">
            <v>1163.93</v>
          </cell>
          <cell r="EC181">
            <v>1252.27</v>
          </cell>
          <cell r="ED181">
            <v>0</v>
          </cell>
          <cell r="EE181">
            <v>145.25</v>
          </cell>
          <cell r="EF181">
            <v>0</v>
          </cell>
          <cell r="EG181">
            <v>41361.78</v>
          </cell>
          <cell r="EH181">
            <v>7001.22</v>
          </cell>
          <cell r="EI181">
            <v>59829.77</v>
          </cell>
          <cell r="EJ181">
            <v>1814.4</v>
          </cell>
          <cell r="EK181">
            <v>0</v>
          </cell>
          <cell r="EL181">
            <v>360</v>
          </cell>
          <cell r="EM181">
            <v>0</v>
          </cell>
          <cell r="EN181">
            <v>0</v>
          </cell>
          <cell r="EO181">
            <v>0</v>
          </cell>
          <cell r="EP181">
            <v>0</v>
          </cell>
          <cell r="EQ181">
            <v>0</v>
          </cell>
          <cell r="ER181">
            <v>0</v>
          </cell>
          <cell r="ES181">
            <v>0</v>
          </cell>
          <cell r="ET181">
            <v>0</v>
          </cell>
          <cell r="EU181">
            <v>0</v>
          </cell>
          <cell r="EV181">
            <v>0</v>
          </cell>
          <cell r="EW181">
            <v>5272.25</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13206.12</v>
          </cell>
          <cell r="FL181">
            <v>0</v>
          </cell>
          <cell r="FM181">
            <v>0</v>
          </cell>
          <cell r="FN181">
            <v>0</v>
          </cell>
          <cell r="FO181">
            <v>0</v>
          </cell>
          <cell r="FP181">
            <v>0</v>
          </cell>
          <cell r="FQ181">
            <v>0</v>
          </cell>
          <cell r="FR181">
            <v>0</v>
          </cell>
          <cell r="FS181">
            <v>0</v>
          </cell>
          <cell r="FT181">
            <v>0</v>
          </cell>
          <cell r="FU181">
            <v>0</v>
          </cell>
          <cell r="FV181">
            <v>0</v>
          </cell>
          <cell r="FW181">
            <v>26783.74</v>
          </cell>
          <cell r="FX181">
            <v>12772.76</v>
          </cell>
          <cell r="FY181">
            <v>0</v>
          </cell>
          <cell r="FZ181">
            <v>11230.05</v>
          </cell>
          <cell r="GA181">
            <v>0</v>
          </cell>
          <cell r="GB181">
            <v>0</v>
          </cell>
          <cell r="GC181">
            <v>0</v>
          </cell>
          <cell r="GD181">
            <v>0</v>
          </cell>
          <cell r="GE181">
            <v>0</v>
          </cell>
          <cell r="GF181">
            <v>0</v>
          </cell>
          <cell r="GG181">
            <v>0</v>
          </cell>
          <cell r="GH181">
            <v>0</v>
          </cell>
          <cell r="GI181">
            <v>0</v>
          </cell>
          <cell r="GJ181">
            <v>0</v>
          </cell>
          <cell r="GK181">
            <v>2123402.23</v>
          </cell>
          <cell r="GL181">
            <v>663964.96</v>
          </cell>
          <cell r="GM181">
            <v>1912241.09</v>
          </cell>
          <cell r="GN181">
            <v>663599.62</v>
          </cell>
          <cell r="GO181">
            <v>1531.43</v>
          </cell>
          <cell r="GP181">
            <v>585.83000000000004</v>
          </cell>
          <cell r="GQ181">
            <v>0</v>
          </cell>
          <cell r="GR181">
            <v>144063.51999999999</v>
          </cell>
          <cell r="GS181">
            <v>18444.189999999999</v>
          </cell>
          <cell r="GT181">
            <v>34497.99</v>
          </cell>
          <cell r="GU181">
            <v>40841.58</v>
          </cell>
          <cell r="GV181">
            <v>0</v>
          </cell>
          <cell r="GW181">
            <v>272</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203313</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2819539.36</v>
          </cell>
          <cell r="KF181">
            <v>852231.96</v>
          </cell>
          <cell r="KG181">
            <v>2386987.27</v>
          </cell>
          <cell r="KH181">
            <v>848006.49</v>
          </cell>
          <cell r="KI181">
            <v>27664.44</v>
          </cell>
          <cell r="KJ181">
            <v>28248.42</v>
          </cell>
          <cell r="KK181">
            <v>203313</v>
          </cell>
        </row>
        <row r="182">
          <cell r="A182">
            <v>179</v>
          </cell>
          <cell r="B182">
            <v>4086</v>
          </cell>
          <cell r="C182" t="str">
            <v>Marion Independent School District</v>
          </cell>
          <cell r="D182">
            <v>12124835.050000001</v>
          </cell>
          <cell r="E182">
            <v>3740967.41</v>
          </cell>
          <cell r="F182">
            <v>2904520.69</v>
          </cell>
          <cell r="G182">
            <v>604123.12</v>
          </cell>
          <cell r="H182">
            <v>79004.55</v>
          </cell>
          <cell r="I182">
            <v>10597.97</v>
          </cell>
          <cell r="J182">
            <v>0</v>
          </cell>
          <cell r="K182">
            <v>207074.33</v>
          </cell>
          <cell r="L182">
            <v>62834.97</v>
          </cell>
          <cell r="M182">
            <v>32820</v>
          </cell>
          <cell r="N182">
            <v>207.97</v>
          </cell>
          <cell r="O182">
            <v>0</v>
          </cell>
          <cell r="P182">
            <v>50</v>
          </cell>
          <cell r="Q182">
            <v>0</v>
          </cell>
          <cell r="R182">
            <v>472182.82</v>
          </cell>
          <cell r="S182">
            <v>146004.9</v>
          </cell>
          <cell r="T182">
            <v>10144.5</v>
          </cell>
          <cell r="U182">
            <v>1455.88</v>
          </cell>
          <cell r="V182">
            <v>0</v>
          </cell>
          <cell r="W182">
            <v>0</v>
          </cell>
          <cell r="X182">
            <v>0</v>
          </cell>
          <cell r="Y182">
            <v>203662.94</v>
          </cell>
          <cell r="Z182">
            <v>69660.91</v>
          </cell>
          <cell r="AA182">
            <v>0</v>
          </cell>
          <cell r="AB182">
            <v>12457.88</v>
          </cell>
          <cell r="AC182">
            <v>0</v>
          </cell>
          <cell r="AD182">
            <v>602.92999999999995</v>
          </cell>
          <cell r="AE182">
            <v>0</v>
          </cell>
          <cell r="AF182">
            <v>0</v>
          </cell>
          <cell r="AG182">
            <v>0</v>
          </cell>
          <cell r="AH182">
            <v>1350.8</v>
          </cell>
          <cell r="AI182">
            <v>0</v>
          </cell>
          <cell r="AJ182">
            <v>0</v>
          </cell>
          <cell r="AK182">
            <v>0</v>
          </cell>
          <cell r="AL182">
            <v>0</v>
          </cell>
          <cell r="AM182">
            <v>14340.87</v>
          </cell>
          <cell r="AN182">
            <v>2246.5500000000002</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920392.26</v>
          </cell>
          <cell r="BW182">
            <v>218356.29</v>
          </cell>
          <cell r="BX182">
            <v>211484.4</v>
          </cell>
          <cell r="BY182">
            <v>66386.09</v>
          </cell>
          <cell r="BZ182">
            <v>0</v>
          </cell>
          <cell r="CA182">
            <v>908</v>
          </cell>
          <cell r="CB182">
            <v>0</v>
          </cell>
          <cell r="CC182">
            <v>202132.93</v>
          </cell>
          <cell r="CD182">
            <v>73864.59</v>
          </cell>
          <cell r="CE182">
            <v>0</v>
          </cell>
          <cell r="CF182">
            <v>47437.08</v>
          </cell>
          <cell r="CG182">
            <v>0</v>
          </cell>
          <cell r="CH182">
            <v>0</v>
          </cell>
          <cell r="CI182">
            <v>0</v>
          </cell>
          <cell r="CJ182">
            <v>163373.79999999999</v>
          </cell>
          <cell r="CK182">
            <v>48384.82</v>
          </cell>
          <cell r="CL182">
            <v>93728.04</v>
          </cell>
          <cell r="CM182">
            <v>207898.52</v>
          </cell>
          <cell r="CN182">
            <v>171306.32</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34145.760000000002</v>
          </cell>
          <cell r="DH182">
            <v>84669.87</v>
          </cell>
          <cell r="DI182">
            <v>0</v>
          </cell>
          <cell r="DJ182">
            <v>14415.9</v>
          </cell>
          <cell r="DK182">
            <v>0</v>
          </cell>
          <cell r="DL182">
            <v>269326.53999999998</v>
          </cell>
          <cell r="DM182">
            <v>82918.850000000006</v>
          </cell>
          <cell r="DN182">
            <v>2065.73</v>
          </cell>
          <cell r="DO182">
            <v>26898.37</v>
          </cell>
          <cell r="DP182">
            <v>1583.79</v>
          </cell>
          <cell r="DQ182">
            <v>5363.86</v>
          </cell>
          <cell r="DR182">
            <v>0</v>
          </cell>
          <cell r="DS182">
            <v>0</v>
          </cell>
          <cell r="DT182">
            <v>0</v>
          </cell>
          <cell r="DU182">
            <v>1576</v>
          </cell>
          <cell r="DV182">
            <v>0</v>
          </cell>
          <cell r="DW182">
            <v>0</v>
          </cell>
          <cell r="DX182">
            <v>0</v>
          </cell>
          <cell r="DY182">
            <v>0</v>
          </cell>
          <cell r="DZ182">
            <v>1241951.69</v>
          </cell>
          <cell r="EA182">
            <v>446546.23</v>
          </cell>
          <cell r="EB182">
            <v>17819.97</v>
          </cell>
          <cell r="EC182">
            <v>71</v>
          </cell>
          <cell r="ED182">
            <v>900</v>
          </cell>
          <cell r="EE182">
            <v>5513</v>
          </cell>
          <cell r="EF182">
            <v>0</v>
          </cell>
          <cell r="EG182">
            <v>217335.9</v>
          </cell>
          <cell r="EH182">
            <v>73788.37</v>
          </cell>
          <cell r="EI182">
            <v>94853.02</v>
          </cell>
          <cell r="EJ182">
            <v>3222.31</v>
          </cell>
          <cell r="EK182">
            <v>462</v>
          </cell>
          <cell r="EL182">
            <v>2451.4299999999998</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4468.78</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2412902.38</v>
          </cell>
          <cell r="GL182">
            <v>932582.59</v>
          </cell>
          <cell r="GM182">
            <v>729985.04</v>
          </cell>
          <cell r="GN182">
            <v>65069.72</v>
          </cell>
          <cell r="GO182">
            <v>49353.13</v>
          </cell>
          <cell r="GP182">
            <v>0</v>
          </cell>
          <cell r="GQ182">
            <v>0</v>
          </cell>
          <cell r="GR182">
            <v>249444.55</v>
          </cell>
          <cell r="GS182">
            <v>51708.62</v>
          </cell>
          <cell r="GT182">
            <v>85292.87</v>
          </cell>
          <cell r="GU182">
            <v>99242.11</v>
          </cell>
          <cell r="GV182">
            <v>0</v>
          </cell>
          <cell r="GW182">
            <v>2977</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923715</v>
          </cell>
          <cell r="IV182">
            <v>0</v>
          </cell>
          <cell r="IW182">
            <v>0</v>
          </cell>
          <cell r="IX182">
            <v>0</v>
          </cell>
          <cell r="IY182">
            <v>0</v>
          </cell>
          <cell r="IZ182">
            <v>0</v>
          </cell>
          <cell r="JA182">
            <v>0</v>
          </cell>
          <cell r="JB182">
            <v>1102867.8799999999</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9293.83</v>
          </cell>
          <cell r="KD182">
            <v>0</v>
          </cell>
          <cell r="KE182">
            <v>17222248</v>
          </cell>
          <cell r="KF182">
            <v>5327076.1500000004</v>
          </cell>
          <cell r="KG182">
            <v>4007208.85</v>
          </cell>
          <cell r="KH182">
            <v>2062503.03</v>
          </cell>
          <cell r="KI182">
            <v>261604.6</v>
          </cell>
          <cell r="KJ182">
            <v>53249.65</v>
          </cell>
          <cell r="KK182">
            <v>2026582.88</v>
          </cell>
        </row>
        <row r="183">
          <cell r="A183">
            <v>180</v>
          </cell>
          <cell r="B183">
            <v>4104</v>
          </cell>
          <cell r="C183" t="str">
            <v>Marshalltown Comm School District</v>
          </cell>
          <cell r="D183">
            <v>26154795.640000001</v>
          </cell>
          <cell r="E183">
            <v>8051434.0499999998</v>
          </cell>
          <cell r="F183">
            <v>6884716.7800000003</v>
          </cell>
          <cell r="G183">
            <v>577975.93000000005</v>
          </cell>
          <cell r="H183">
            <v>376926.28</v>
          </cell>
          <cell r="I183">
            <v>36475.75</v>
          </cell>
          <cell r="J183">
            <v>0</v>
          </cell>
          <cell r="K183">
            <v>550763.49</v>
          </cell>
          <cell r="L183">
            <v>209119.29</v>
          </cell>
          <cell r="M183">
            <v>249.47</v>
          </cell>
          <cell r="N183">
            <v>495.57</v>
          </cell>
          <cell r="O183">
            <v>0</v>
          </cell>
          <cell r="P183">
            <v>0</v>
          </cell>
          <cell r="Q183">
            <v>0</v>
          </cell>
          <cell r="R183">
            <v>1087539.6200000001</v>
          </cell>
          <cell r="S183">
            <v>327682.84000000003</v>
          </cell>
          <cell r="T183">
            <v>204622.07999999999</v>
          </cell>
          <cell r="U183">
            <v>481.86</v>
          </cell>
          <cell r="V183">
            <v>0</v>
          </cell>
          <cell r="W183">
            <v>0</v>
          </cell>
          <cell r="X183">
            <v>0</v>
          </cell>
          <cell r="Y183">
            <v>552874.62</v>
          </cell>
          <cell r="Z183">
            <v>156366.17000000001</v>
          </cell>
          <cell r="AA183">
            <v>833.38</v>
          </cell>
          <cell r="AB183">
            <v>46441.4</v>
          </cell>
          <cell r="AC183">
            <v>0</v>
          </cell>
          <cell r="AD183">
            <v>0</v>
          </cell>
          <cell r="AE183">
            <v>0</v>
          </cell>
          <cell r="AF183">
            <v>0</v>
          </cell>
          <cell r="AG183">
            <v>0</v>
          </cell>
          <cell r="AH183">
            <v>17661.900000000001</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1967293.54</v>
          </cell>
          <cell r="BW183">
            <v>525964.51</v>
          </cell>
          <cell r="BX183">
            <v>182115.49</v>
          </cell>
          <cell r="BY183">
            <v>42637.26</v>
          </cell>
          <cell r="BZ183">
            <v>0</v>
          </cell>
          <cell r="CA183">
            <v>0</v>
          </cell>
          <cell r="CB183">
            <v>0</v>
          </cell>
          <cell r="CC183">
            <v>692841.89</v>
          </cell>
          <cell r="CD183">
            <v>210269.44</v>
          </cell>
          <cell r="CE183">
            <v>10027.26</v>
          </cell>
          <cell r="CF183">
            <v>50702.23</v>
          </cell>
          <cell r="CG183">
            <v>3287.72</v>
          </cell>
          <cell r="CH183">
            <v>0</v>
          </cell>
          <cell r="CI183">
            <v>0</v>
          </cell>
          <cell r="CJ183">
            <v>438744.55</v>
          </cell>
          <cell r="CK183">
            <v>146502.23000000001</v>
          </cell>
          <cell r="CL183">
            <v>326137.73</v>
          </cell>
          <cell r="CM183">
            <v>154216.67000000001</v>
          </cell>
          <cell r="CN183">
            <v>143272.51</v>
          </cell>
          <cell r="CO183">
            <v>47.09</v>
          </cell>
          <cell r="CP183">
            <v>0</v>
          </cell>
          <cell r="CQ183">
            <v>0</v>
          </cell>
          <cell r="CR183">
            <v>0</v>
          </cell>
          <cell r="CS183">
            <v>82462.8</v>
          </cell>
          <cell r="CT183">
            <v>0</v>
          </cell>
          <cell r="CU183">
            <v>0</v>
          </cell>
          <cell r="CV183">
            <v>0</v>
          </cell>
          <cell r="CW183">
            <v>0</v>
          </cell>
          <cell r="CX183">
            <v>6000</v>
          </cell>
          <cell r="CY183">
            <v>459.01</v>
          </cell>
          <cell r="CZ183">
            <v>0</v>
          </cell>
          <cell r="DA183">
            <v>0</v>
          </cell>
          <cell r="DB183">
            <v>0</v>
          </cell>
          <cell r="DC183">
            <v>0</v>
          </cell>
          <cell r="DD183">
            <v>0</v>
          </cell>
          <cell r="DE183">
            <v>0</v>
          </cell>
          <cell r="DF183">
            <v>0</v>
          </cell>
          <cell r="DG183">
            <v>106255.29</v>
          </cell>
          <cell r="DH183">
            <v>16588.89</v>
          </cell>
          <cell r="DI183">
            <v>0</v>
          </cell>
          <cell r="DJ183">
            <v>34512.25</v>
          </cell>
          <cell r="DK183">
            <v>0</v>
          </cell>
          <cell r="DL183">
            <v>546099.82999999996</v>
          </cell>
          <cell r="DM183">
            <v>158879.74</v>
          </cell>
          <cell r="DN183">
            <v>56931.78</v>
          </cell>
          <cell r="DO183">
            <v>7601.92</v>
          </cell>
          <cell r="DP183">
            <v>2233.1799999999998</v>
          </cell>
          <cell r="DQ183">
            <v>19146.77</v>
          </cell>
          <cell r="DR183">
            <v>0</v>
          </cell>
          <cell r="DS183">
            <v>163439.21</v>
          </cell>
          <cell r="DT183">
            <v>43934.8</v>
          </cell>
          <cell r="DU183">
            <v>4847.16</v>
          </cell>
          <cell r="DV183">
            <v>1970.15</v>
          </cell>
          <cell r="DW183">
            <v>2127</v>
          </cell>
          <cell r="DX183">
            <v>517.09</v>
          </cell>
          <cell r="DY183">
            <v>0</v>
          </cell>
          <cell r="DZ183">
            <v>2742865.9</v>
          </cell>
          <cell r="EA183">
            <v>764409.02</v>
          </cell>
          <cell r="EB183">
            <v>21992.22</v>
          </cell>
          <cell r="EC183">
            <v>40293.93</v>
          </cell>
          <cell r="ED183">
            <v>8667.31</v>
          </cell>
          <cell r="EE183">
            <v>1177.97</v>
          </cell>
          <cell r="EF183">
            <v>0</v>
          </cell>
          <cell r="EG183">
            <v>331678.64</v>
          </cell>
          <cell r="EH183">
            <v>90773.99</v>
          </cell>
          <cell r="EI183">
            <v>121413.72</v>
          </cell>
          <cell r="EJ183">
            <v>5871.07</v>
          </cell>
          <cell r="EK183">
            <v>0</v>
          </cell>
          <cell r="EL183">
            <v>1446.3</v>
          </cell>
          <cell r="EM183">
            <v>0</v>
          </cell>
          <cell r="EN183">
            <v>0</v>
          </cell>
          <cell r="EO183">
            <v>0</v>
          </cell>
          <cell r="EP183">
            <v>0</v>
          </cell>
          <cell r="EQ183">
            <v>0</v>
          </cell>
          <cell r="ER183">
            <v>0</v>
          </cell>
          <cell r="ES183">
            <v>0</v>
          </cell>
          <cell r="ET183">
            <v>0</v>
          </cell>
          <cell r="EU183">
            <v>0</v>
          </cell>
          <cell r="EV183">
            <v>0</v>
          </cell>
          <cell r="EW183">
            <v>11616.72</v>
          </cell>
          <cell r="EX183">
            <v>1601.29</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258377.78</v>
          </cell>
          <cell r="FQ183">
            <v>88647.58</v>
          </cell>
          <cell r="FR183">
            <v>176180.71</v>
          </cell>
          <cell r="FS183">
            <v>5584.23</v>
          </cell>
          <cell r="FT183">
            <v>1753.57</v>
          </cell>
          <cell r="FU183">
            <v>102.09</v>
          </cell>
          <cell r="FV183">
            <v>0</v>
          </cell>
          <cell r="FW183">
            <v>67782.070000000007</v>
          </cell>
          <cell r="FX183">
            <v>21968.98</v>
          </cell>
          <cell r="FY183">
            <v>22708.35</v>
          </cell>
          <cell r="FZ183">
            <v>3622.79</v>
          </cell>
          <cell r="GA183">
            <v>0</v>
          </cell>
          <cell r="GB183">
            <v>0</v>
          </cell>
          <cell r="GC183">
            <v>0</v>
          </cell>
          <cell r="GD183">
            <v>116619.96</v>
          </cell>
          <cell r="GE183">
            <v>34994.71</v>
          </cell>
          <cell r="GF183">
            <v>12835.23</v>
          </cell>
          <cell r="GG183">
            <v>0</v>
          </cell>
          <cell r="GH183">
            <v>0</v>
          </cell>
          <cell r="GI183">
            <v>0</v>
          </cell>
          <cell r="GJ183">
            <v>0</v>
          </cell>
          <cell r="GK183">
            <v>20597930.239999998</v>
          </cell>
          <cell r="GL183">
            <v>6187943.0199999996</v>
          </cell>
          <cell r="GM183">
            <v>4791724.34</v>
          </cell>
          <cell r="GN183">
            <v>560610.30000000005</v>
          </cell>
          <cell r="GO183">
            <v>374679.41</v>
          </cell>
          <cell r="GP183">
            <v>36475.75</v>
          </cell>
          <cell r="GQ183">
            <v>0</v>
          </cell>
          <cell r="GR183">
            <v>1094360.69</v>
          </cell>
          <cell r="GS183">
            <v>209731.89</v>
          </cell>
          <cell r="GT183">
            <v>94723.12</v>
          </cell>
          <cell r="GU183">
            <v>345802.67</v>
          </cell>
          <cell r="GV183">
            <v>14731.8</v>
          </cell>
          <cell r="GW183">
            <v>7066.67</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10075.49</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2664318</v>
          </cell>
          <cell r="IV183">
            <v>0</v>
          </cell>
          <cell r="IW183">
            <v>0</v>
          </cell>
          <cell r="IX183">
            <v>0</v>
          </cell>
          <cell r="IY183">
            <v>0</v>
          </cell>
          <cell r="IZ183">
            <v>0</v>
          </cell>
          <cell r="JA183">
            <v>0</v>
          </cell>
          <cell r="JB183">
            <v>3371927.87</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38609906.509999998</v>
          </cell>
          <cell r="KF183">
            <v>11686581.449999999</v>
          </cell>
          <cell r="KG183">
            <v>9083348.7300000004</v>
          </cell>
          <cell r="KH183">
            <v>2849317.73</v>
          </cell>
          <cell r="KI183">
            <v>593864.02</v>
          </cell>
          <cell r="KJ183">
            <v>117967.69</v>
          </cell>
          <cell r="KK183">
            <v>6036245.8700000001</v>
          </cell>
        </row>
        <row r="184">
          <cell r="A184">
            <v>181</v>
          </cell>
          <cell r="B184">
            <v>4122</v>
          </cell>
          <cell r="C184" t="str">
            <v>Martensdale-St Marys Comm School District</v>
          </cell>
          <cell r="D184">
            <v>2981257.66</v>
          </cell>
          <cell r="E184">
            <v>866725.61</v>
          </cell>
          <cell r="F184">
            <v>968553.81</v>
          </cell>
          <cell r="G184">
            <v>122860.74</v>
          </cell>
          <cell r="H184">
            <v>46016</v>
          </cell>
          <cell r="I184">
            <v>37710.76</v>
          </cell>
          <cell r="J184">
            <v>0</v>
          </cell>
          <cell r="K184">
            <v>0</v>
          </cell>
          <cell r="L184">
            <v>0</v>
          </cell>
          <cell r="M184">
            <v>0</v>
          </cell>
          <cell r="N184">
            <v>0</v>
          </cell>
          <cell r="O184">
            <v>0</v>
          </cell>
          <cell r="P184">
            <v>0</v>
          </cell>
          <cell r="Q184">
            <v>0</v>
          </cell>
          <cell r="R184">
            <v>87779.83</v>
          </cell>
          <cell r="S184">
            <v>23326.98</v>
          </cell>
          <cell r="T184">
            <v>0</v>
          </cell>
          <cell r="U184">
            <v>0</v>
          </cell>
          <cell r="V184">
            <v>0</v>
          </cell>
          <cell r="W184">
            <v>80</v>
          </cell>
          <cell r="X184">
            <v>0</v>
          </cell>
          <cell r="Y184">
            <v>53436.46</v>
          </cell>
          <cell r="Z184">
            <v>18728.669999999998</v>
          </cell>
          <cell r="AA184">
            <v>0</v>
          </cell>
          <cell r="AB184">
            <v>968.96</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23865.39</v>
          </cell>
          <cell r="CD184">
            <v>7816.56</v>
          </cell>
          <cell r="CE184">
            <v>0</v>
          </cell>
          <cell r="CF184">
            <v>4690.3</v>
          </cell>
          <cell r="CG184">
            <v>147.96</v>
          </cell>
          <cell r="CH184">
            <v>0</v>
          </cell>
          <cell r="CI184">
            <v>0</v>
          </cell>
          <cell r="CJ184">
            <v>2000</v>
          </cell>
          <cell r="CK184">
            <v>341.85</v>
          </cell>
          <cell r="CL184">
            <v>26823.14</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8405.69</v>
          </cell>
          <cell r="DH184">
            <v>5132.66</v>
          </cell>
          <cell r="DI184">
            <v>0</v>
          </cell>
          <cell r="DJ184">
            <v>70630.92</v>
          </cell>
          <cell r="DK184">
            <v>0</v>
          </cell>
          <cell r="DL184">
            <v>54515.88</v>
          </cell>
          <cell r="DM184">
            <v>9904.36</v>
          </cell>
          <cell r="DN184">
            <v>20465.330000000002</v>
          </cell>
          <cell r="DO184">
            <v>427.66</v>
          </cell>
          <cell r="DP184">
            <v>0</v>
          </cell>
          <cell r="DQ184">
            <v>105</v>
          </cell>
          <cell r="DR184">
            <v>0</v>
          </cell>
          <cell r="DS184">
            <v>0</v>
          </cell>
          <cell r="DT184">
            <v>0</v>
          </cell>
          <cell r="DU184">
            <v>381</v>
          </cell>
          <cell r="DV184">
            <v>0</v>
          </cell>
          <cell r="DW184">
            <v>0</v>
          </cell>
          <cell r="DX184">
            <v>0</v>
          </cell>
          <cell r="DY184">
            <v>0</v>
          </cell>
          <cell r="DZ184">
            <v>386903.06</v>
          </cell>
          <cell r="EA184">
            <v>133410.68</v>
          </cell>
          <cell r="EB184">
            <v>0</v>
          </cell>
          <cell r="EC184">
            <v>1380.52</v>
          </cell>
          <cell r="ED184">
            <v>0</v>
          </cell>
          <cell r="EE184">
            <v>1841</v>
          </cell>
          <cell r="EF184">
            <v>0</v>
          </cell>
          <cell r="EG184">
            <v>95427.3</v>
          </cell>
          <cell r="EH184">
            <v>38644.050000000003</v>
          </cell>
          <cell r="EI184">
            <v>16925.060000000001</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50000</v>
          </cell>
          <cell r="FS184">
            <v>0</v>
          </cell>
          <cell r="FT184">
            <v>0</v>
          </cell>
          <cell r="FU184">
            <v>0</v>
          </cell>
          <cell r="FV184">
            <v>0</v>
          </cell>
          <cell r="FW184">
            <v>0</v>
          </cell>
          <cell r="FX184">
            <v>0</v>
          </cell>
          <cell r="FY184">
            <v>116007.57</v>
          </cell>
          <cell r="FZ184">
            <v>0</v>
          </cell>
          <cell r="GA184">
            <v>0</v>
          </cell>
          <cell r="GB184">
            <v>0</v>
          </cell>
          <cell r="GC184">
            <v>0</v>
          </cell>
          <cell r="GD184">
            <v>0</v>
          </cell>
          <cell r="GE184">
            <v>0</v>
          </cell>
          <cell r="GF184">
            <v>0</v>
          </cell>
          <cell r="GG184">
            <v>0</v>
          </cell>
          <cell r="GH184">
            <v>0</v>
          </cell>
          <cell r="GI184">
            <v>0</v>
          </cell>
          <cell r="GJ184">
            <v>0</v>
          </cell>
          <cell r="GK184">
            <v>25270.73</v>
          </cell>
          <cell r="GL184">
            <v>16004.62</v>
          </cell>
          <cell r="GM184">
            <v>0</v>
          </cell>
          <cell r="GN184">
            <v>1710.09</v>
          </cell>
          <cell r="GO184">
            <v>0</v>
          </cell>
          <cell r="GP184">
            <v>0</v>
          </cell>
          <cell r="GQ184">
            <v>0</v>
          </cell>
          <cell r="GR184">
            <v>166454.20000000001</v>
          </cell>
          <cell r="GS184">
            <v>37952.089999999997</v>
          </cell>
          <cell r="GT184">
            <v>14376.93</v>
          </cell>
          <cell r="GU184">
            <v>70632.91</v>
          </cell>
          <cell r="GV184">
            <v>0</v>
          </cell>
          <cell r="GW184">
            <v>5235.1499999999996</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233268</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233703.47</v>
          </cell>
          <cell r="KE184">
            <v>4075046.03</v>
          </cell>
          <cell r="KF184">
            <v>1206133.58</v>
          </cell>
          <cell r="KG184">
            <v>1515013.17</v>
          </cell>
          <cell r="KH184">
            <v>321054.83</v>
          </cell>
          <cell r="KI184">
            <v>46163.96</v>
          </cell>
          <cell r="KJ184">
            <v>116117.83</v>
          </cell>
          <cell r="KK184">
            <v>466971.47</v>
          </cell>
        </row>
        <row r="185">
          <cell r="A185">
            <v>182</v>
          </cell>
          <cell r="B185">
            <v>4131</v>
          </cell>
          <cell r="C185" t="str">
            <v>Mason City Comm School District</v>
          </cell>
          <cell r="D185">
            <v>23023679.57</v>
          </cell>
          <cell r="E185">
            <v>9030616.6400000006</v>
          </cell>
          <cell r="F185">
            <v>3241229.55</v>
          </cell>
          <cell r="G185">
            <v>707950.9</v>
          </cell>
          <cell r="H185">
            <v>58107.68</v>
          </cell>
          <cell r="I185">
            <v>1800</v>
          </cell>
          <cell r="J185">
            <v>0</v>
          </cell>
          <cell r="K185">
            <v>193668.83</v>
          </cell>
          <cell r="L185">
            <v>71428.33</v>
          </cell>
          <cell r="M185">
            <v>0</v>
          </cell>
          <cell r="N185">
            <v>0</v>
          </cell>
          <cell r="O185">
            <v>0</v>
          </cell>
          <cell r="P185">
            <v>0</v>
          </cell>
          <cell r="Q185">
            <v>0</v>
          </cell>
          <cell r="R185">
            <v>839082.29</v>
          </cell>
          <cell r="S185">
            <v>298831.31</v>
          </cell>
          <cell r="T185">
            <v>31.5</v>
          </cell>
          <cell r="U185">
            <v>590.54999999999995</v>
          </cell>
          <cell r="V185">
            <v>0</v>
          </cell>
          <cell r="W185">
            <v>0</v>
          </cell>
          <cell r="X185">
            <v>0</v>
          </cell>
          <cell r="Y185">
            <v>540068.72</v>
          </cell>
          <cell r="Z185">
            <v>197543.47</v>
          </cell>
          <cell r="AA185">
            <v>44937.96</v>
          </cell>
          <cell r="AB185">
            <v>13322.7</v>
          </cell>
          <cell r="AC185">
            <v>655.14</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67500</v>
          </cell>
          <cell r="BR185">
            <v>90.74</v>
          </cell>
          <cell r="BS185">
            <v>0</v>
          </cell>
          <cell r="BT185">
            <v>325</v>
          </cell>
          <cell r="BU185">
            <v>0</v>
          </cell>
          <cell r="BV185">
            <v>975473.12</v>
          </cell>
          <cell r="BW185">
            <v>329934.83</v>
          </cell>
          <cell r="BX185">
            <v>217811.56</v>
          </cell>
          <cell r="BY185">
            <v>1912.54</v>
          </cell>
          <cell r="BZ185">
            <v>0</v>
          </cell>
          <cell r="CA185">
            <v>0</v>
          </cell>
          <cell r="CB185">
            <v>0</v>
          </cell>
          <cell r="CC185">
            <v>149685.49</v>
          </cell>
          <cell r="CD185">
            <v>74689.16</v>
          </cell>
          <cell r="CE185">
            <v>0</v>
          </cell>
          <cell r="CF185">
            <v>11230.47</v>
          </cell>
          <cell r="CG185">
            <v>0</v>
          </cell>
          <cell r="CH185">
            <v>0</v>
          </cell>
          <cell r="CI185">
            <v>0</v>
          </cell>
          <cell r="CJ185">
            <v>85745.52</v>
          </cell>
          <cell r="CK185">
            <v>24811.14</v>
          </cell>
          <cell r="CL185">
            <v>524350.97</v>
          </cell>
          <cell r="CM185">
            <v>13929.98</v>
          </cell>
          <cell r="CN185">
            <v>16278.02</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55526.9</v>
          </cell>
          <cell r="DH185">
            <v>900</v>
          </cell>
          <cell r="DI185">
            <v>0</v>
          </cell>
          <cell r="DJ185">
            <v>32818.25</v>
          </cell>
          <cell r="DK185">
            <v>0</v>
          </cell>
          <cell r="DL185">
            <v>472852.06</v>
          </cell>
          <cell r="DM185">
            <v>118951.98</v>
          </cell>
          <cell r="DN185">
            <v>4209.3</v>
          </cell>
          <cell r="DO185">
            <v>337.58</v>
          </cell>
          <cell r="DP185">
            <v>1379.99</v>
          </cell>
          <cell r="DQ185">
            <v>2879.25</v>
          </cell>
          <cell r="DR185">
            <v>0</v>
          </cell>
          <cell r="DS185">
            <v>197440.71</v>
          </cell>
          <cell r="DT185">
            <v>63626.83</v>
          </cell>
          <cell r="DU185">
            <v>3954.78</v>
          </cell>
          <cell r="DV185">
            <v>1546.02</v>
          </cell>
          <cell r="DW185">
            <v>0</v>
          </cell>
          <cell r="DX185">
            <v>568</v>
          </cell>
          <cell r="DY185">
            <v>0</v>
          </cell>
          <cell r="DZ185">
            <v>2523091.46</v>
          </cell>
          <cell r="EA185">
            <v>777880.42</v>
          </cell>
          <cell r="EB185">
            <v>289478.40000000002</v>
          </cell>
          <cell r="EC185">
            <v>31209.59</v>
          </cell>
          <cell r="ED185">
            <v>2631.91</v>
          </cell>
          <cell r="EE185">
            <v>9439</v>
          </cell>
          <cell r="EF185">
            <v>0</v>
          </cell>
          <cell r="EG185">
            <v>322655.21000000002</v>
          </cell>
          <cell r="EH185">
            <v>101516.3</v>
          </cell>
          <cell r="EI185">
            <v>90175.8</v>
          </cell>
          <cell r="EJ185">
            <v>4621.87</v>
          </cell>
          <cell r="EK185">
            <v>1240.97</v>
          </cell>
          <cell r="EL185">
            <v>235</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26570.25</v>
          </cell>
          <cell r="FL185">
            <v>0</v>
          </cell>
          <cell r="FM185">
            <v>0</v>
          </cell>
          <cell r="FN185">
            <v>0</v>
          </cell>
          <cell r="FO185">
            <v>0</v>
          </cell>
          <cell r="FP185">
            <v>0</v>
          </cell>
          <cell r="FQ185">
            <v>0</v>
          </cell>
          <cell r="FR185">
            <v>15383.85</v>
          </cell>
          <cell r="FS185">
            <v>0</v>
          </cell>
          <cell r="FT185">
            <v>0</v>
          </cell>
          <cell r="FU185">
            <v>0</v>
          </cell>
          <cell r="FV185">
            <v>0</v>
          </cell>
          <cell r="FW185">
            <v>309811.82</v>
          </cell>
          <cell r="FX185">
            <v>101670.82</v>
          </cell>
          <cell r="FY185">
            <v>1934.36</v>
          </cell>
          <cell r="FZ185">
            <v>4726.7</v>
          </cell>
          <cell r="GA185">
            <v>0</v>
          </cell>
          <cell r="GB185">
            <v>155.93</v>
          </cell>
          <cell r="GC185">
            <v>0</v>
          </cell>
          <cell r="GD185">
            <v>0</v>
          </cell>
          <cell r="GE185">
            <v>0</v>
          </cell>
          <cell r="GF185">
            <v>0</v>
          </cell>
          <cell r="GG185">
            <v>0</v>
          </cell>
          <cell r="GH185">
            <v>0</v>
          </cell>
          <cell r="GI185">
            <v>0</v>
          </cell>
          <cell r="GJ185">
            <v>0</v>
          </cell>
          <cell r="GK185">
            <v>23023679.57</v>
          </cell>
          <cell r="GL185">
            <v>9030616.6400000006</v>
          </cell>
          <cell r="GM185">
            <v>3241229.55</v>
          </cell>
          <cell r="GN185">
            <v>707950.9</v>
          </cell>
          <cell r="GO185">
            <v>58107.68</v>
          </cell>
          <cell r="GP185">
            <v>1800</v>
          </cell>
          <cell r="GQ185">
            <v>0</v>
          </cell>
          <cell r="GR185">
            <v>288230.51</v>
          </cell>
          <cell r="GS185">
            <v>102102.14</v>
          </cell>
          <cell r="GT185">
            <v>1984841.8</v>
          </cell>
          <cell r="GU185">
            <v>204018.33</v>
          </cell>
          <cell r="GV185">
            <v>0</v>
          </cell>
          <cell r="GW185">
            <v>425</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300</v>
          </cell>
          <cell r="HW185">
            <v>6422.92</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1817567</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31351991.879999999</v>
          </cell>
          <cell r="KF185">
            <v>11818670.550000001</v>
          </cell>
          <cell r="KG185">
            <v>7004403.96</v>
          </cell>
          <cell r="KH185">
            <v>2386476.59</v>
          </cell>
          <cell r="KI185">
            <v>89092.71</v>
          </cell>
          <cell r="KJ185">
            <v>62476.9</v>
          </cell>
          <cell r="KK185">
            <v>1817567</v>
          </cell>
        </row>
        <row r="186">
          <cell r="A186">
            <v>183</v>
          </cell>
          <cell r="B186">
            <v>4149</v>
          </cell>
          <cell r="C186" t="str">
            <v>MOC-Floyd Valley Comm School District</v>
          </cell>
          <cell r="D186">
            <v>8403292.4600000009</v>
          </cell>
          <cell r="E186">
            <v>2238636.5</v>
          </cell>
          <cell r="F186">
            <v>1104323.51</v>
          </cell>
          <cell r="G186">
            <v>283330.7</v>
          </cell>
          <cell r="H186">
            <v>61532.85</v>
          </cell>
          <cell r="I186">
            <v>4253</v>
          </cell>
          <cell r="J186">
            <v>0</v>
          </cell>
          <cell r="K186">
            <v>46000</v>
          </cell>
          <cell r="L186">
            <v>16503.419999999998</v>
          </cell>
          <cell r="M186">
            <v>0</v>
          </cell>
          <cell r="N186">
            <v>0</v>
          </cell>
          <cell r="O186">
            <v>0</v>
          </cell>
          <cell r="P186">
            <v>0</v>
          </cell>
          <cell r="Q186">
            <v>0</v>
          </cell>
          <cell r="R186">
            <v>310837.23</v>
          </cell>
          <cell r="S186">
            <v>80431.12</v>
          </cell>
          <cell r="T186">
            <v>0</v>
          </cell>
          <cell r="U186">
            <v>1102.55</v>
          </cell>
          <cell r="V186">
            <v>0</v>
          </cell>
          <cell r="W186">
            <v>0</v>
          </cell>
          <cell r="X186">
            <v>0</v>
          </cell>
          <cell r="Y186">
            <v>94659.55</v>
          </cell>
          <cell r="Z186">
            <v>22697.38</v>
          </cell>
          <cell r="AA186">
            <v>1390.47</v>
          </cell>
          <cell r="AB186">
            <v>5448.16</v>
          </cell>
          <cell r="AC186">
            <v>0</v>
          </cell>
          <cell r="AD186">
            <v>0</v>
          </cell>
          <cell r="AE186">
            <v>0</v>
          </cell>
          <cell r="AF186">
            <v>22297.4</v>
          </cell>
          <cell r="AG186">
            <v>8961.6200000000008</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396208.48</v>
          </cell>
          <cell r="BW186">
            <v>117340.01</v>
          </cell>
          <cell r="BX186">
            <v>44579.8</v>
          </cell>
          <cell r="BY186">
            <v>14842.42</v>
          </cell>
          <cell r="BZ186">
            <v>0</v>
          </cell>
          <cell r="CA186">
            <v>0</v>
          </cell>
          <cell r="CB186">
            <v>0</v>
          </cell>
          <cell r="CC186">
            <v>182281.49</v>
          </cell>
          <cell r="CD186">
            <v>41343.25</v>
          </cell>
          <cell r="CE186">
            <v>2888</v>
          </cell>
          <cell r="CF186">
            <v>22728.62</v>
          </cell>
          <cell r="CG186">
            <v>0</v>
          </cell>
          <cell r="CH186">
            <v>0</v>
          </cell>
          <cell r="CI186">
            <v>0</v>
          </cell>
          <cell r="CJ186">
            <v>173695.85</v>
          </cell>
          <cell r="CK186">
            <v>48534.01</v>
          </cell>
          <cell r="CL186">
            <v>50926.41</v>
          </cell>
          <cell r="CM186">
            <v>26705.99</v>
          </cell>
          <cell r="CN186">
            <v>46467.51</v>
          </cell>
          <cell r="CO186">
            <v>0</v>
          </cell>
          <cell r="CP186">
            <v>0</v>
          </cell>
          <cell r="CQ186">
            <v>0</v>
          </cell>
          <cell r="CR186">
            <v>0</v>
          </cell>
          <cell r="CS186">
            <v>8275.25</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55830.43</v>
          </cell>
          <cell r="DH186">
            <v>6688.78</v>
          </cell>
          <cell r="DI186">
            <v>0</v>
          </cell>
          <cell r="DJ186">
            <v>11078.83</v>
          </cell>
          <cell r="DK186">
            <v>0</v>
          </cell>
          <cell r="DL186">
            <v>223621.22</v>
          </cell>
          <cell r="DM186">
            <v>61978.81</v>
          </cell>
          <cell r="DN186">
            <v>6659.18</v>
          </cell>
          <cell r="DO186">
            <v>4066.65</v>
          </cell>
          <cell r="DP186">
            <v>0</v>
          </cell>
          <cell r="DQ186">
            <v>0</v>
          </cell>
          <cell r="DR186">
            <v>0</v>
          </cell>
          <cell r="DS186">
            <v>0</v>
          </cell>
          <cell r="DT186">
            <v>0</v>
          </cell>
          <cell r="DU186">
            <v>912</v>
          </cell>
          <cell r="DV186">
            <v>0</v>
          </cell>
          <cell r="DW186">
            <v>0</v>
          </cell>
          <cell r="DX186">
            <v>0</v>
          </cell>
          <cell r="DY186">
            <v>0</v>
          </cell>
          <cell r="DZ186">
            <v>655308.35</v>
          </cell>
          <cell r="EA186">
            <v>216081.85</v>
          </cell>
          <cell r="EB186">
            <v>14264.89</v>
          </cell>
          <cell r="EC186">
            <v>1860.34</v>
          </cell>
          <cell r="ED186">
            <v>0</v>
          </cell>
          <cell r="EE186">
            <v>74.98</v>
          </cell>
          <cell r="EF186">
            <v>0</v>
          </cell>
          <cell r="EG186">
            <v>59547</v>
          </cell>
          <cell r="EH186">
            <v>17660</v>
          </cell>
          <cell r="EI186">
            <v>27983.58</v>
          </cell>
          <cell r="EJ186">
            <v>169.23</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10365.530000000001</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326814.55</v>
          </cell>
          <cell r="GS186">
            <v>76407.72</v>
          </cell>
          <cell r="GT186">
            <v>178466.43</v>
          </cell>
          <cell r="GU186">
            <v>133788.29999999999</v>
          </cell>
          <cell r="GV186">
            <v>0</v>
          </cell>
          <cell r="GW186">
            <v>2615</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51808.88</v>
          </cell>
          <cell r="HU186">
            <v>16749.009999999998</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794345</v>
          </cell>
          <cell r="IV186">
            <v>0</v>
          </cell>
          <cell r="IW186">
            <v>0</v>
          </cell>
          <cell r="IX186">
            <v>0</v>
          </cell>
          <cell r="IY186">
            <v>0</v>
          </cell>
          <cell r="IZ186">
            <v>0</v>
          </cell>
          <cell r="JA186">
            <v>0</v>
          </cell>
          <cell r="JB186">
            <v>281975.33</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11426795.02</v>
          </cell>
          <cell r="KF186">
            <v>3085366.25</v>
          </cell>
          <cell r="KG186">
            <v>1717221.72</v>
          </cell>
          <cell r="KH186">
            <v>926979.63</v>
          </cell>
          <cell r="KI186">
            <v>125898.32</v>
          </cell>
          <cell r="KJ186">
            <v>23771.81</v>
          </cell>
          <cell r="KK186">
            <v>1076320.33</v>
          </cell>
        </row>
        <row r="187">
          <cell r="A187">
            <v>184</v>
          </cell>
          <cell r="B187">
            <v>4203</v>
          </cell>
          <cell r="C187" t="str">
            <v>Mediapolis Comm School District</v>
          </cell>
          <cell r="D187">
            <v>4325348.95</v>
          </cell>
          <cell r="E187">
            <v>1416397.85</v>
          </cell>
          <cell r="F187">
            <v>724658.27</v>
          </cell>
          <cell r="G187">
            <v>198352.14</v>
          </cell>
          <cell r="H187">
            <v>276688.94</v>
          </cell>
          <cell r="I187">
            <v>2521.14</v>
          </cell>
          <cell r="J187">
            <v>0</v>
          </cell>
          <cell r="K187">
            <v>74856</v>
          </cell>
          <cell r="L187">
            <v>21934.959999999999</v>
          </cell>
          <cell r="M187">
            <v>0</v>
          </cell>
          <cell r="N187">
            <v>733.9</v>
          </cell>
          <cell r="O187">
            <v>0</v>
          </cell>
          <cell r="P187">
            <v>0</v>
          </cell>
          <cell r="Q187">
            <v>0</v>
          </cell>
          <cell r="R187">
            <v>144102.76</v>
          </cell>
          <cell r="S187">
            <v>53863.09</v>
          </cell>
          <cell r="T187">
            <v>5231.5</v>
          </cell>
          <cell r="U187">
            <v>0</v>
          </cell>
          <cell r="V187">
            <v>0</v>
          </cell>
          <cell r="W187">
            <v>0</v>
          </cell>
          <cell r="X187">
            <v>0</v>
          </cell>
          <cell r="Y187">
            <v>108612.84</v>
          </cell>
          <cell r="Z187">
            <v>37333.300000000003</v>
          </cell>
          <cell r="AA187">
            <v>75</v>
          </cell>
          <cell r="AB187">
            <v>1819.8</v>
          </cell>
          <cell r="AC187">
            <v>178.65</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357782.42</v>
          </cell>
          <cell r="BW187">
            <v>109320.95</v>
          </cell>
          <cell r="BX187">
            <v>11356.74</v>
          </cell>
          <cell r="BY187">
            <v>4160.91</v>
          </cell>
          <cell r="BZ187">
            <v>0</v>
          </cell>
          <cell r="CA187">
            <v>9244.0400000000009</v>
          </cell>
          <cell r="CB187">
            <v>0</v>
          </cell>
          <cell r="CC187">
            <v>47711.09</v>
          </cell>
          <cell r="CD187">
            <v>13924.38</v>
          </cell>
          <cell r="CE187">
            <v>0</v>
          </cell>
          <cell r="CF187">
            <v>6135.23</v>
          </cell>
          <cell r="CG187">
            <v>0</v>
          </cell>
          <cell r="CH187">
            <v>0</v>
          </cell>
          <cell r="CI187">
            <v>0</v>
          </cell>
          <cell r="CJ187">
            <v>99677.13</v>
          </cell>
          <cell r="CK187">
            <v>34953.21</v>
          </cell>
          <cell r="CL187">
            <v>981.47</v>
          </cell>
          <cell r="CM187">
            <v>62936.45</v>
          </cell>
          <cell r="CN187">
            <v>4557.95</v>
          </cell>
          <cell r="CO187">
            <v>0</v>
          </cell>
          <cell r="CP187">
            <v>0</v>
          </cell>
          <cell r="CQ187">
            <v>0</v>
          </cell>
          <cell r="CR187">
            <v>0</v>
          </cell>
          <cell r="CS187">
            <v>8554.34</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31563.47</v>
          </cell>
          <cell r="DH187">
            <v>8376.19</v>
          </cell>
          <cell r="DI187">
            <v>0</v>
          </cell>
          <cell r="DJ187">
            <v>11521.28</v>
          </cell>
          <cell r="DK187">
            <v>0</v>
          </cell>
          <cell r="DL187">
            <v>189332.39</v>
          </cell>
          <cell r="DM187">
            <v>66783.3</v>
          </cell>
          <cell r="DN187">
            <v>178.79</v>
          </cell>
          <cell r="DO187">
            <v>1462.58</v>
          </cell>
          <cell r="DP187">
            <v>3659.98</v>
          </cell>
          <cell r="DQ187">
            <v>763</v>
          </cell>
          <cell r="DR187">
            <v>0</v>
          </cell>
          <cell r="DS187">
            <v>0</v>
          </cell>
          <cell r="DT187">
            <v>0</v>
          </cell>
          <cell r="DU187">
            <v>0</v>
          </cell>
          <cell r="DV187">
            <v>0</v>
          </cell>
          <cell r="DW187">
            <v>0</v>
          </cell>
          <cell r="DX187">
            <v>0</v>
          </cell>
          <cell r="DY187">
            <v>0</v>
          </cell>
          <cell r="DZ187">
            <v>296581.26</v>
          </cell>
          <cell r="EA187">
            <v>116509.86</v>
          </cell>
          <cell r="EB187">
            <v>1696.11</v>
          </cell>
          <cell r="EC187">
            <v>953.35</v>
          </cell>
          <cell r="ED187">
            <v>1697</v>
          </cell>
          <cell r="EE187">
            <v>2289</v>
          </cell>
          <cell r="EF187">
            <v>0</v>
          </cell>
          <cell r="EG187">
            <v>116927.64</v>
          </cell>
          <cell r="EH187">
            <v>45704.26</v>
          </cell>
          <cell r="EI187">
            <v>41220.300000000003</v>
          </cell>
          <cell r="EJ187">
            <v>2721.68</v>
          </cell>
          <cell r="EK187">
            <v>3659.98</v>
          </cell>
          <cell r="EL187">
            <v>465</v>
          </cell>
          <cell r="EM187">
            <v>0</v>
          </cell>
          <cell r="EN187">
            <v>0</v>
          </cell>
          <cell r="EO187">
            <v>0</v>
          </cell>
          <cell r="EP187">
            <v>0</v>
          </cell>
          <cell r="EQ187">
            <v>0</v>
          </cell>
          <cell r="ER187">
            <v>0</v>
          </cell>
          <cell r="ES187">
            <v>0</v>
          </cell>
          <cell r="ET187">
            <v>0</v>
          </cell>
          <cell r="EU187">
            <v>0</v>
          </cell>
          <cell r="EV187">
            <v>0</v>
          </cell>
          <cell r="EW187">
            <v>23656.82</v>
          </cell>
          <cell r="EX187">
            <v>9916.48</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38616</v>
          </cell>
          <cell r="FR187">
            <v>1010.22</v>
          </cell>
          <cell r="FS187">
            <v>0</v>
          </cell>
          <cell r="FT187">
            <v>0</v>
          </cell>
          <cell r="FU187">
            <v>0</v>
          </cell>
          <cell r="FV187">
            <v>0</v>
          </cell>
          <cell r="FW187">
            <v>0</v>
          </cell>
          <cell r="FX187">
            <v>0</v>
          </cell>
          <cell r="FY187">
            <v>0</v>
          </cell>
          <cell r="FZ187">
            <v>6550</v>
          </cell>
          <cell r="GA187">
            <v>0</v>
          </cell>
          <cell r="GB187">
            <v>0</v>
          </cell>
          <cell r="GC187">
            <v>0</v>
          </cell>
          <cell r="GD187">
            <v>0</v>
          </cell>
          <cell r="GE187">
            <v>0</v>
          </cell>
          <cell r="GF187">
            <v>0</v>
          </cell>
          <cell r="GG187">
            <v>0</v>
          </cell>
          <cell r="GH187">
            <v>0</v>
          </cell>
          <cell r="GI187">
            <v>0</v>
          </cell>
          <cell r="GJ187">
            <v>0</v>
          </cell>
          <cell r="GK187">
            <v>4325348.95</v>
          </cell>
          <cell r="GL187">
            <v>1416397.85</v>
          </cell>
          <cell r="GM187">
            <v>724658.27</v>
          </cell>
          <cell r="GN187">
            <v>198352.14</v>
          </cell>
          <cell r="GO187">
            <v>276688.94</v>
          </cell>
          <cell r="GP187">
            <v>2521.14</v>
          </cell>
          <cell r="GQ187">
            <v>0</v>
          </cell>
          <cell r="GR187">
            <v>359215.4</v>
          </cell>
          <cell r="GS187">
            <v>80136.28</v>
          </cell>
          <cell r="GT187">
            <v>23907.59</v>
          </cell>
          <cell r="GU187">
            <v>145459.57999999999</v>
          </cell>
          <cell r="GV187">
            <v>13459.04</v>
          </cell>
          <cell r="GW187">
            <v>220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376970</v>
          </cell>
          <cell r="IV187">
            <v>0</v>
          </cell>
          <cell r="IW187">
            <v>0</v>
          </cell>
          <cell r="IX187">
            <v>0</v>
          </cell>
          <cell r="IY187">
            <v>0</v>
          </cell>
          <cell r="IZ187">
            <v>0</v>
          </cell>
          <cell r="JA187">
            <v>0</v>
          </cell>
          <cell r="JB187">
            <v>31459.25</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6128305.4199999999</v>
          </cell>
          <cell r="KF187">
            <v>2036521.82</v>
          </cell>
          <cell r="KG187">
            <v>1323007.32</v>
          </cell>
          <cell r="KH187">
            <v>739248.3</v>
          </cell>
          <cell r="KI187">
            <v>304292.53999999998</v>
          </cell>
          <cell r="KJ187">
            <v>27023.46</v>
          </cell>
          <cell r="KK187">
            <v>408429.25</v>
          </cell>
        </row>
        <row r="188">
          <cell r="A188">
            <v>185</v>
          </cell>
          <cell r="B188">
            <v>4212</v>
          </cell>
          <cell r="C188" t="str">
            <v>Melcher-Dallas Comm School District</v>
          </cell>
          <cell r="D188">
            <v>1851124.37</v>
          </cell>
          <cell r="E188">
            <v>580719.63</v>
          </cell>
          <cell r="F188">
            <v>288860.67</v>
          </cell>
          <cell r="G188">
            <v>112831.1</v>
          </cell>
          <cell r="H188">
            <v>87465.05</v>
          </cell>
          <cell r="I188">
            <v>656.99</v>
          </cell>
          <cell r="J188">
            <v>0</v>
          </cell>
          <cell r="K188">
            <v>0</v>
          </cell>
          <cell r="L188">
            <v>0</v>
          </cell>
          <cell r="M188">
            <v>0</v>
          </cell>
          <cell r="N188">
            <v>0</v>
          </cell>
          <cell r="O188">
            <v>0</v>
          </cell>
          <cell r="P188">
            <v>0</v>
          </cell>
          <cell r="Q188">
            <v>0</v>
          </cell>
          <cell r="R188">
            <v>43277.02</v>
          </cell>
          <cell r="S188">
            <v>14255.8</v>
          </cell>
          <cell r="T188">
            <v>0</v>
          </cell>
          <cell r="U188">
            <v>0</v>
          </cell>
          <cell r="V188">
            <v>0</v>
          </cell>
          <cell r="W188">
            <v>0</v>
          </cell>
          <cell r="X188">
            <v>0</v>
          </cell>
          <cell r="Y188">
            <v>48461.43</v>
          </cell>
          <cell r="Z188">
            <v>16692.45</v>
          </cell>
          <cell r="AA188">
            <v>0</v>
          </cell>
          <cell r="AB188">
            <v>267.77</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97368</v>
          </cell>
          <cell r="BW188">
            <v>16637.560000000001</v>
          </cell>
          <cell r="BX188">
            <v>24927.61</v>
          </cell>
          <cell r="BY188">
            <v>0</v>
          </cell>
          <cell r="BZ188">
            <v>0</v>
          </cell>
          <cell r="CA188">
            <v>1858.84</v>
          </cell>
          <cell r="CB188">
            <v>0</v>
          </cell>
          <cell r="CC188">
            <v>0</v>
          </cell>
          <cell r="CD188">
            <v>0</v>
          </cell>
          <cell r="CE188">
            <v>1345.32</v>
          </cell>
          <cell r="CF188">
            <v>499.1</v>
          </cell>
          <cell r="CG188">
            <v>0</v>
          </cell>
          <cell r="CH188">
            <v>0</v>
          </cell>
          <cell r="CI188">
            <v>0</v>
          </cell>
          <cell r="CJ188">
            <v>0</v>
          </cell>
          <cell r="CK188">
            <v>0</v>
          </cell>
          <cell r="CL188">
            <v>90194.84</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775</v>
          </cell>
          <cell r="DA188">
            <v>0</v>
          </cell>
          <cell r="DB188">
            <v>0</v>
          </cell>
          <cell r="DC188">
            <v>0</v>
          </cell>
          <cell r="DD188">
            <v>0</v>
          </cell>
          <cell r="DE188">
            <v>0</v>
          </cell>
          <cell r="DF188">
            <v>0</v>
          </cell>
          <cell r="DG188">
            <v>21332.53</v>
          </cell>
          <cell r="DH188">
            <v>401.71</v>
          </cell>
          <cell r="DI188">
            <v>0</v>
          </cell>
          <cell r="DJ188">
            <v>9227.2099999999991</v>
          </cell>
          <cell r="DK188">
            <v>0</v>
          </cell>
          <cell r="DL188">
            <v>127237.43</v>
          </cell>
          <cell r="DM188">
            <v>35647.85</v>
          </cell>
          <cell r="DN188">
            <v>9057.7000000000007</v>
          </cell>
          <cell r="DO188">
            <v>127.37</v>
          </cell>
          <cell r="DP188">
            <v>825.88</v>
          </cell>
          <cell r="DQ188">
            <v>2139.4</v>
          </cell>
          <cell r="DR188">
            <v>0</v>
          </cell>
          <cell r="DS188">
            <v>0</v>
          </cell>
          <cell r="DT188">
            <v>0</v>
          </cell>
          <cell r="DU188">
            <v>381</v>
          </cell>
          <cell r="DV188">
            <v>0</v>
          </cell>
          <cell r="DW188">
            <v>0</v>
          </cell>
          <cell r="DX188">
            <v>0</v>
          </cell>
          <cell r="DY188">
            <v>0</v>
          </cell>
          <cell r="DZ188">
            <v>174974.57</v>
          </cell>
          <cell r="EA188">
            <v>69850.81</v>
          </cell>
          <cell r="EB188">
            <v>0</v>
          </cell>
          <cell r="EC188">
            <v>0</v>
          </cell>
          <cell r="ED188">
            <v>0</v>
          </cell>
          <cell r="EE188">
            <v>2283</v>
          </cell>
          <cell r="EF188">
            <v>0</v>
          </cell>
          <cell r="EG188">
            <v>65681</v>
          </cell>
          <cell r="EH188">
            <v>11404.2</v>
          </cell>
          <cell r="EI188">
            <v>5603.11</v>
          </cell>
          <cell r="EJ188">
            <v>3155.27</v>
          </cell>
          <cell r="EK188">
            <v>0</v>
          </cell>
          <cell r="EL188">
            <v>8025</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147</v>
          </cell>
          <cell r="FS188">
            <v>0</v>
          </cell>
          <cell r="FT188">
            <v>0</v>
          </cell>
          <cell r="FU188">
            <v>0</v>
          </cell>
          <cell r="FV188">
            <v>0</v>
          </cell>
          <cell r="FW188">
            <v>0</v>
          </cell>
          <cell r="FX188">
            <v>0</v>
          </cell>
          <cell r="FY188">
            <v>9232.58</v>
          </cell>
          <cell r="FZ188">
            <v>0</v>
          </cell>
          <cell r="GA188">
            <v>0</v>
          </cell>
          <cell r="GB188">
            <v>0</v>
          </cell>
          <cell r="GC188">
            <v>0</v>
          </cell>
          <cell r="GD188">
            <v>0</v>
          </cell>
          <cell r="GE188">
            <v>0</v>
          </cell>
          <cell r="GF188">
            <v>0</v>
          </cell>
          <cell r="GG188">
            <v>0</v>
          </cell>
          <cell r="GH188">
            <v>0</v>
          </cell>
          <cell r="GI188">
            <v>0</v>
          </cell>
          <cell r="GJ188">
            <v>0</v>
          </cell>
          <cell r="GK188">
            <v>1851124.37</v>
          </cell>
          <cell r="GL188">
            <v>580719.63</v>
          </cell>
          <cell r="GM188">
            <v>288860.67</v>
          </cell>
          <cell r="GN188">
            <v>112831.1</v>
          </cell>
          <cell r="GO188">
            <v>87465.05</v>
          </cell>
          <cell r="GP188">
            <v>656.99</v>
          </cell>
          <cell r="GQ188">
            <v>0</v>
          </cell>
          <cell r="GR188">
            <v>71559.240000000005</v>
          </cell>
          <cell r="GS188">
            <v>13195.59</v>
          </cell>
          <cell r="GT188">
            <v>25474.400000000001</v>
          </cell>
          <cell r="GU188">
            <v>45664.63</v>
          </cell>
          <cell r="GV188">
            <v>0</v>
          </cell>
          <cell r="GW188">
            <v>939</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147602</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2593889.7400000002</v>
          </cell>
          <cell r="KF188">
            <v>793811.35</v>
          </cell>
          <cell r="KG188">
            <v>525782.94999999995</v>
          </cell>
          <cell r="KH188">
            <v>244079.19</v>
          </cell>
          <cell r="KI188">
            <v>126626.81</v>
          </cell>
          <cell r="KJ188">
            <v>25129.439999999999</v>
          </cell>
          <cell r="KK188">
            <v>147602</v>
          </cell>
        </row>
        <row r="189">
          <cell r="A189">
            <v>186</v>
          </cell>
          <cell r="B189">
            <v>4269</v>
          </cell>
          <cell r="C189" t="str">
            <v>Midland Comm School District</v>
          </cell>
          <cell r="D189">
            <v>3583049.85</v>
          </cell>
          <cell r="E189">
            <v>927043.09</v>
          </cell>
          <cell r="F189">
            <v>1062713.49</v>
          </cell>
          <cell r="G189">
            <v>309609.34000000003</v>
          </cell>
          <cell r="H189">
            <v>41258.04</v>
          </cell>
          <cell r="I189">
            <v>0</v>
          </cell>
          <cell r="J189">
            <v>0</v>
          </cell>
          <cell r="K189">
            <v>0</v>
          </cell>
          <cell r="L189">
            <v>0</v>
          </cell>
          <cell r="M189">
            <v>0</v>
          </cell>
          <cell r="N189">
            <v>0</v>
          </cell>
          <cell r="O189">
            <v>0</v>
          </cell>
          <cell r="P189">
            <v>0</v>
          </cell>
          <cell r="Q189">
            <v>0</v>
          </cell>
          <cell r="R189">
            <v>195943.78</v>
          </cell>
          <cell r="S189">
            <v>54090.400000000001</v>
          </cell>
          <cell r="T189">
            <v>934.25</v>
          </cell>
          <cell r="U189">
            <v>1099.6500000000001</v>
          </cell>
          <cell r="V189">
            <v>0</v>
          </cell>
          <cell r="W189">
            <v>0</v>
          </cell>
          <cell r="X189">
            <v>0</v>
          </cell>
          <cell r="Y189">
            <v>29133.43</v>
          </cell>
          <cell r="Z189">
            <v>4972.22</v>
          </cell>
          <cell r="AA189">
            <v>384.23</v>
          </cell>
          <cell r="AB189">
            <v>3501.65</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10192.469999999999</v>
          </cell>
          <cell r="BY189">
            <v>0</v>
          </cell>
          <cell r="BZ189">
            <v>0</v>
          </cell>
          <cell r="CA189">
            <v>0</v>
          </cell>
          <cell r="CB189">
            <v>0</v>
          </cell>
          <cell r="CC189">
            <v>95551.37</v>
          </cell>
          <cell r="CD189">
            <v>22509.95</v>
          </cell>
          <cell r="CE189">
            <v>0</v>
          </cell>
          <cell r="CF189">
            <v>2358.13</v>
          </cell>
          <cell r="CG189">
            <v>0</v>
          </cell>
          <cell r="CH189">
            <v>0</v>
          </cell>
          <cell r="CI189">
            <v>0</v>
          </cell>
          <cell r="CJ189">
            <v>0</v>
          </cell>
          <cell r="CK189">
            <v>0</v>
          </cell>
          <cell r="CL189">
            <v>0</v>
          </cell>
          <cell r="CM189">
            <v>0</v>
          </cell>
          <cell r="CN189">
            <v>12355.83</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18652.77</v>
          </cell>
          <cell r="DH189">
            <v>623.62</v>
          </cell>
          <cell r="DI189">
            <v>0</v>
          </cell>
          <cell r="DJ189">
            <v>2241</v>
          </cell>
          <cell r="DK189">
            <v>0</v>
          </cell>
          <cell r="DL189">
            <v>132490.29999999999</v>
          </cell>
          <cell r="DM189">
            <v>43252.88</v>
          </cell>
          <cell r="DN189">
            <v>1236.97</v>
          </cell>
          <cell r="DO189">
            <v>7101.48</v>
          </cell>
          <cell r="DP189">
            <v>0</v>
          </cell>
          <cell r="DQ189">
            <v>2811</v>
          </cell>
          <cell r="DR189">
            <v>0</v>
          </cell>
          <cell r="DS189">
            <v>0</v>
          </cell>
          <cell r="DT189">
            <v>0</v>
          </cell>
          <cell r="DU189">
            <v>365</v>
          </cell>
          <cell r="DV189">
            <v>0</v>
          </cell>
          <cell r="DW189">
            <v>0</v>
          </cell>
          <cell r="DX189">
            <v>0</v>
          </cell>
          <cell r="DY189">
            <v>0</v>
          </cell>
          <cell r="DZ189">
            <v>280387.03000000003</v>
          </cell>
          <cell r="EA189">
            <v>92607.03</v>
          </cell>
          <cell r="EB189">
            <v>9797.32</v>
          </cell>
          <cell r="EC189">
            <v>379.25</v>
          </cell>
          <cell r="ED189">
            <v>0</v>
          </cell>
          <cell r="EE189">
            <v>1386</v>
          </cell>
          <cell r="EF189">
            <v>0</v>
          </cell>
          <cell r="EG189">
            <v>88790.78</v>
          </cell>
          <cell r="EH189">
            <v>39840.35</v>
          </cell>
          <cell r="EI189">
            <v>21233.24</v>
          </cell>
          <cell r="EJ189">
            <v>1893.11</v>
          </cell>
          <cell r="EK189">
            <v>0</v>
          </cell>
          <cell r="EL189">
            <v>3977.16</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2024.32</v>
          </cell>
          <cell r="FL189">
            <v>0</v>
          </cell>
          <cell r="FM189">
            <v>0</v>
          </cell>
          <cell r="FN189">
            <v>0</v>
          </cell>
          <cell r="FO189">
            <v>0</v>
          </cell>
          <cell r="FP189">
            <v>0</v>
          </cell>
          <cell r="FQ189">
            <v>0</v>
          </cell>
          <cell r="FR189">
            <v>3395</v>
          </cell>
          <cell r="FS189">
            <v>0</v>
          </cell>
          <cell r="FT189">
            <v>0</v>
          </cell>
          <cell r="FU189">
            <v>0</v>
          </cell>
          <cell r="FV189">
            <v>0</v>
          </cell>
          <cell r="FW189">
            <v>0</v>
          </cell>
          <cell r="FX189">
            <v>0</v>
          </cell>
          <cell r="FY189">
            <v>9071.99</v>
          </cell>
          <cell r="FZ189">
            <v>1529</v>
          </cell>
          <cell r="GA189">
            <v>0</v>
          </cell>
          <cell r="GB189">
            <v>0</v>
          </cell>
          <cell r="GC189">
            <v>0</v>
          </cell>
          <cell r="GD189">
            <v>0</v>
          </cell>
          <cell r="GE189">
            <v>0</v>
          </cell>
          <cell r="GF189">
            <v>0</v>
          </cell>
          <cell r="GG189">
            <v>0</v>
          </cell>
          <cell r="GH189">
            <v>0</v>
          </cell>
          <cell r="GI189">
            <v>0</v>
          </cell>
          <cell r="GJ189">
            <v>0</v>
          </cell>
          <cell r="GK189">
            <v>3577232.45</v>
          </cell>
          <cell r="GL189">
            <v>926048.9</v>
          </cell>
          <cell r="GM189">
            <v>1062713.49</v>
          </cell>
          <cell r="GN189">
            <v>309609.34000000003</v>
          </cell>
          <cell r="GO189">
            <v>41258.04</v>
          </cell>
          <cell r="GP189">
            <v>0</v>
          </cell>
          <cell r="GQ189">
            <v>0</v>
          </cell>
          <cell r="GR189">
            <v>286774.13</v>
          </cell>
          <cell r="GS189">
            <v>48252.11</v>
          </cell>
          <cell r="GT189">
            <v>13236.42</v>
          </cell>
          <cell r="GU189">
            <v>105882.47</v>
          </cell>
          <cell r="GV189">
            <v>363.55</v>
          </cell>
          <cell r="GW189">
            <v>110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233327</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742988.77</v>
          </cell>
          <cell r="KE189">
            <v>4912653.9000000004</v>
          </cell>
          <cell r="KF189">
            <v>1301239.8700000001</v>
          </cell>
          <cell r="KG189">
            <v>1186065.18</v>
          </cell>
          <cell r="KH189">
            <v>720375.33</v>
          </cell>
          <cell r="KI189">
            <v>53977.42</v>
          </cell>
          <cell r="KJ189">
            <v>10525.16</v>
          </cell>
          <cell r="KK189">
            <v>976315.77</v>
          </cell>
        </row>
        <row r="190">
          <cell r="A190">
            <v>187</v>
          </cell>
          <cell r="B190">
            <v>4271</v>
          </cell>
          <cell r="C190" t="str">
            <v>Mid-Prairie Comm School District</v>
          </cell>
          <cell r="D190">
            <v>8418691.0500000007</v>
          </cell>
          <cell r="E190">
            <v>2427750.64</v>
          </cell>
          <cell r="F190">
            <v>741703.52</v>
          </cell>
          <cell r="G190">
            <v>751682.42</v>
          </cell>
          <cell r="H190">
            <v>62328.38</v>
          </cell>
          <cell r="I190">
            <v>51102.07</v>
          </cell>
          <cell r="J190">
            <v>0</v>
          </cell>
          <cell r="K190">
            <v>0</v>
          </cell>
          <cell r="L190">
            <v>0</v>
          </cell>
          <cell r="M190">
            <v>0</v>
          </cell>
          <cell r="N190">
            <v>0</v>
          </cell>
          <cell r="O190">
            <v>0</v>
          </cell>
          <cell r="P190">
            <v>0</v>
          </cell>
          <cell r="Q190">
            <v>0</v>
          </cell>
          <cell r="R190">
            <v>172760.2</v>
          </cell>
          <cell r="S190">
            <v>43162.39</v>
          </cell>
          <cell r="T190">
            <v>0</v>
          </cell>
          <cell r="U190">
            <v>6604.32</v>
          </cell>
          <cell r="V190">
            <v>0</v>
          </cell>
          <cell r="W190">
            <v>0</v>
          </cell>
          <cell r="X190">
            <v>0</v>
          </cell>
          <cell r="Y190">
            <v>192650.61</v>
          </cell>
          <cell r="Z190">
            <v>45998.15</v>
          </cell>
          <cell r="AA190">
            <v>0</v>
          </cell>
          <cell r="AB190">
            <v>4048.33</v>
          </cell>
          <cell r="AC190">
            <v>0</v>
          </cell>
          <cell r="AD190">
            <v>75</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453915.09</v>
          </cell>
          <cell r="BW190">
            <v>122540</v>
          </cell>
          <cell r="BX190">
            <v>38996.080000000002</v>
          </cell>
          <cell r="BY190">
            <v>4900.33</v>
          </cell>
          <cell r="BZ190">
            <v>0</v>
          </cell>
          <cell r="CA190">
            <v>1025</v>
          </cell>
          <cell r="CB190">
            <v>0</v>
          </cell>
          <cell r="CC190">
            <v>105386.92</v>
          </cell>
          <cell r="CD190">
            <v>47482.91</v>
          </cell>
          <cell r="CE190">
            <v>0</v>
          </cell>
          <cell r="CF190">
            <v>13921.53</v>
          </cell>
          <cell r="CG190">
            <v>1401.92</v>
          </cell>
          <cell r="CH190">
            <v>0</v>
          </cell>
          <cell r="CI190">
            <v>0</v>
          </cell>
          <cell r="CJ190">
            <v>25598.25</v>
          </cell>
          <cell r="CK190">
            <v>3989.46</v>
          </cell>
          <cell r="CL190">
            <v>61528.45</v>
          </cell>
          <cell r="CM190">
            <v>9806.52</v>
          </cell>
          <cell r="CN190">
            <v>925.88</v>
          </cell>
          <cell r="CO190">
            <v>345</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48252.43</v>
          </cell>
          <cell r="DH190">
            <v>36751.29</v>
          </cell>
          <cell r="DI190">
            <v>0</v>
          </cell>
          <cell r="DJ190">
            <v>11809</v>
          </cell>
          <cell r="DK190">
            <v>0</v>
          </cell>
          <cell r="DL190">
            <v>219038.75</v>
          </cell>
          <cell r="DM190">
            <v>74624.23</v>
          </cell>
          <cell r="DN190">
            <v>11537.6</v>
          </cell>
          <cell r="DO190">
            <v>1930.97</v>
          </cell>
          <cell r="DP190">
            <v>59.99</v>
          </cell>
          <cell r="DQ190">
            <v>2058</v>
          </cell>
          <cell r="DR190">
            <v>0</v>
          </cell>
          <cell r="DS190">
            <v>0</v>
          </cell>
          <cell r="DT190">
            <v>0</v>
          </cell>
          <cell r="DU190">
            <v>1045</v>
          </cell>
          <cell r="DV190">
            <v>0</v>
          </cell>
          <cell r="DW190">
            <v>0</v>
          </cell>
          <cell r="DX190">
            <v>0</v>
          </cell>
          <cell r="DY190">
            <v>0</v>
          </cell>
          <cell r="DZ190">
            <v>1045238.33</v>
          </cell>
          <cell r="EA190">
            <v>392612.43</v>
          </cell>
          <cell r="EB190">
            <v>458.54</v>
          </cell>
          <cell r="EC190">
            <v>217.18</v>
          </cell>
          <cell r="ED190">
            <v>0</v>
          </cell>
          <cell r="EE190">
            <v>5142</v>
          </cell>
          <cell r="EF190">
            <v>0</v>
          </cell>
          <cell r="EG190">
            <v>150523.97</v>
          </cell>
          <cell r="EH190">
            <v>57925.440000000002</v>
          </cell>
          <cell r="EI190">
            <v>85592.19</v>
          </cell>
          <cell r="EJ190">
            <v>1490.07</v>
          </cell>
          <cell r="EK190">
            <v>0</v>
          </cell>
          <cell r="EL190">
            <v>3794.2</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19821.86</v>
          </cell>
          <cell r="FJ190">
            <v>3387.59</v>
          </cell>
          <cell r="FK190">
            <v>4947.18</v>
          </cell>
          <cell r="FL190">
            <v>4689.71</v>
          </cell>
          <cell r="FM190">
            <v>0</v>
          </cell>
          <cell r="FN190">
            <v>0</v>
          </cell>
          <cell r="FO190">
            <v>0</v>
          </cell>
          <cell r="FP190">
            <v>0</v>
          </cell>
          <cell r="FQ190">
            <v>0</v>
          </cell>
          <cell r="FR190">
            <v>10770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535275.31999999995</v>
          </cell>
          <cell r="GS190">
            <v>125243.77</v>
          </cell>
          <cell r="GT190">
            <v>36465.57</v>
          </cell>
          <cell r="GU190">
            <v>161902.04</v>
          </cell>
          <cell r="GV190">
            <v>349.99</v>
          </cell>
          <cell r="GW190">
            <v>3683</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608095</v>
          </cell>
          <cell r="IV190">
            <v>0</v>
          </cell>
          <cell r="IW190">
            <v>0</v>
          </cell>
          <cell r="IX190">
            <v>0</v>
          </cell>
          <cell r="IY190">
            <v>0</v>
          </cell>
          <cell r="IZ190">
            <v>0</v>
          </cell>
          <cell r="JA190">
            <v>0</v>
          </cell>
          <cell r="JB190">
            <v>12838.74</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11768146.26</v>
          </cell>
          <cell r="KF190">
            <v>3486905.93</v>
          </cell>
          <cell r="KG190">
            <v>1533208.94</v>
          </cell>
          <cell r="KH190">
            <v>1583444.69</v>
          </cell>
          <cell r="KI190">
            <v>341409.61</v>
          </cell>
          <cell r="KJ190">
            <v>79158.27</v>
          </cell>
          <cell r="KK190">
            <v>620933.74</v>
          </cell>
        </row>
        <row r="191">
          <cell r="A191">
            <v>188</v>
          </cell>
          <cell r="B191">
            <v>4356</v>
          </cell>
          <cell r="C191" t="str">
            <v>Missouri Valley Comm School District</v>
          </cell>
          <cell r="D191">
            <v>4447648.93</v>
          </cell>
          <cell r="E191">
            <v>1428980.31</v>
          </cell>
          <cell r="F191">
            <v>930923.72</v>
          </cell>
          <cell r="G191">
            <v>158493.35999999999</v>
          </cell>
          <cell r="H191">
            <v>223859.01</v>
          </cell>
          <cell r="I191">
            <v>1235</v>
          </cell>
          <cell r="J191">
            <v>0</v>
          </cell>
          <cell r="K191">
            <v>0</v>
          </cell>
          <cell r="L191">
            <v>0</v>
          </cell>
          <cell r="M191">
            <v>117080.01</v>
          </cell>
          <cell r="N191">
            <v>0</v>
          </cell>
          <cell r="O191">
            <v>0</v>
          </cell>
          <cell r="P191">
            <v>0</v>
          </cell>
          <cell r="Q191">
            <v>0</v>
          </cell>
          <cell r="R191">
            <v>75541.03</v>
          </cell>
          <cell r="S191">
            <v>25992.16</v>
          </cell>
          <cell r="T191">
            <v>4715</v>
          </cell>
          <cell r="U191">
            <v>0</v>
          </cell>
          <cell r="V191">
            <v>0</v>
          </cell>
          <cell r="W191">
            <v>0</v>
          </cell>
          <cell r="X191">
            <v>0</v>
          </cell>
          <cell r="Y191">
            <v>101566.34</v>
          </cell>
          <cell r="Z191">
            <v>57752.95</v>
          </cell>
          <cell r="AA191">
            <v>0</v>
          </cell>
          <cell r="AB191">
            <v>2455.7199999999998</v>
          </cell>
          <cell r="AC191">
            <v>89</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12663</v>
          </cell>
          <cell r="BY191">
            <v>540</v>
          </cell>
          <cell r="BZ191">
            <v>0</v>
          </cell>
          <cell r="CA191">
            <v>0</v>
          </cell>
          <cell r="CB191">
            <v>0</v>
          </cell>
          <cell r="CC191">
            <v>47884.86</v>
          </cell>
          <cell r="CD191">
            <v>25965.32</v>
          </cell>
          <cell r="CE191">
            <v>12450</v>
          </cell>
          <cell r="CF191">
            <v>2209.87</v>
          </cell>
          <cell r="CG191">
            <v>0</v>
          </cell>
          <cell r="CH191">
            <v>0</v>
          </cell>
          <cell r="CI191">
            <v>0</v>
          </cell>
          <cell r="CJ191">
            <v>7278.6</v>
          </cell>
          <cell r="CK191">
            <v>1995.52</v>
          </cell>
          <cell r="CL191">
            <v>26965.08</v>
          </cell>
          <cell r="CM191">
            <v>17554.400000000001</v>
          </cell>
          <cell r="CN191">
            <v>25289.599999999999</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60541.04</v>
          </cell>
          <cell r="DH191">
            <v>547.28</v>
          </cell>
          <cell r="DI191">
            <v>0</v>
          </cell>
          <cell r="DJ191">
            <v>2273.6</v>
          </cell>
          <cell r="DK191">
            <v>0</v>
          </cell>
          <cell r="DL191">
            <v>195547.6</v>
          </cell>
          <cell r="DM191">
            <v>69392.66</v>
          </cell>
          <cell r="DN191">
            <v>13458.28</v>
          </cell>
          <cell r="DO191">
            <v>509.4</v>
          </cell>
          <cell r="DP191">
            <v>1539.31</v>
          </cell>
          <cell r="DQ191">
            <v>6431.6</v>
          </cell>
          <cell r="DR191">
            <v>0</v>
          </cell>
          <cell r="DS191">
            <v>0</v>
          </cell>
          <cell r="DT191">
            <v>0</v>
          </cell>
          <cell r="DU191">
            <v>697</v>
          </cell>
          <cell r="DV191">
            <v>0</v>
          </cell>
          <cell r="DW191">
            <v>0</v>
          </cell>
          <cell r="DX191">
            <v>0</v>
          </cell>
          <cell r="DY191">
            <v>0</v>
          </cell>
          <cell r="DZ191">
            <v>418825.77</v>
          </cell>
          <cell r="EA191">
            <v>178716.59</v>
          </cell>
          <cell r="EB191">
            <v>3359.43</v>
          </cell>
          <cell r="EC191">
            <v>1255.56</v>
          </cell>
          <cell r="ED191">
            <v>1296.92</v>
          </cell>
          <cell r="EE191">
            <v>2342</v>
          </cell>
          <cell r="EF191">
            <v>0</v>
          </cell>
          <cell r="EG191">
            <v>113912.54</v>
          </cell>
          <cell r="EH191">
            <v>54652.49</v>
          </cell>
          <cell r="EI191">
            <v>30936.880000000001</v>
          </cell>
          <cell r="EJ191">
            <v>14483.12</v>
          </cell>
          <cell r="EK191">
            <v>0</v>
          </cell>
          <cell r="EL191">
            <v>4565.3</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10454.549999999999</v>
          </cell>
          <cell r="FJ191">
            <v>1786.53</v>
          </cell>
          <cell r="FK191">
            <v>0</v>
          </cell>
          <cell r="FL191">
            <v>0</v>
          </cell>
          <cell r="FM191">
            <v>0</v>
          </cell>
          <cell r="FN191">
            <v>0</v>
          </cell>
          <cell r="FO191">
            <v>0</v>
          </cell>
          <cell r="FP191">
            <v>0</v>
          </cell>
          <cell r="FQ191">
            <v>0</v>
          </cell>
          <cell r="FR191">
            <v>34744.699999999997</v>
          </cell>
          <cell r="FS191">
            <v>0</v>
          </cell>
          <cell r="FT191">
            <v>0</v>
          </cell>
          <cell r="FU191">
            <v>0</v>
          </cell>
          <cell r="FV191">
            <v>0</v>
          </cell>
          <cell r="FW191">
            <v>0</v>
          </cell>
          <cell r="FX191">
            <v>0</v>
          </cell>
          <cell r="FY191">
            <v>332</v>
          </cell>
          <cell r="FZ191">
            <v>379.36</v>
          </cell>
          <cell r="GA191">
            <v>2346.88</v>
          </cell>
          <cell r="GB191">
            <v>0</v>
          </cell>
          <cell r="GC191">
            <v>0</v>
          </cell>
          <cell r="GD191">
            <v>0</v>
          </cell>
          <cell r="GE191">
            <v>0</v>
          </cell>
          <cell r="GF191">
            <v>0</v>
          </cell>
          <cell r="GG191">
            <v>0</v>
          </cell>
          <cell r="GH191">
            <v>0</v>
          </cell>
          <cell r="GI191">
            <v>0</v>
          </cell>
          <cell r="GJ191">
            <v>0</v>
          </cell>
          <cell r="GK191">
            <v>0</v>
          </cell>
          <cell r="GL191">
            <v>0</v>
          </cell>
          <cell r="GM191">
            <v>0</v>
          </cell>
          <cell r="GN191">
            <v>3085.07</v>
          </cell>
          <cell r="GO191">
            <v>243.65</v>
          </cell>
          <cell r="GP191">
            <v>0</v>
          </cell>
          <cell r="GQ191">
            <v>0</v>
          </cell>
          <cell r="GR191">
            <v>142751.03</v>
          </cell>
          <cell r="GS191">
            <v>34231.17</v>
          </cell>
          <cell r="GT191">
            <v>49297.47</v>
          </cell>
          <cell r="GU191">
            <v>68800.06</v>
          </cell>
          <cell r="GV191">
            <v>102864.56</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373106</v>
          </cell>
          <cell r="IV191">
            <v>0</v>
          </cell>
          <cell r="IW191">
            <v>0</v>
          </cell>
          <cell r="IX191">
            <v>0</v>
          </cell>
          <cell r="IY191">
            <v>0</v>
          </cell>
          <cell r="IZ191">
            <v>0</v>
          </cell>
          <cell r="JA191">
            <v>0</v>
          </cell>
          <cell r="JB191">
            <v>10364.49</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59728.68</v>
          </cell>
          <cell r="KE191">
            <v>5782233.3600000003</v>
          </cell>
          <cell r="KF191">
            <v>1942667.37</v>
          </cell>
          <cell r="KG191">
            <v>1819020.68</v>
          </cell>
          <cell r="KH191">
            <v>627984.02</v>
          </cell>
          <cell r="KI191">
            <v>446683.14</v>
          </cell>
          <cell r="KJ191">
            <v>16890.919999999998</v>
          </cell>
          <cell r="KK191">
            <v>443199.17</v>
          </cell>
        </row>
        <row r="192">
          <cell r="A192">
            <v>189</v>
          </cell>
          <cell r="B192">
            <v>4419</v>
          </cell>
          <cell r="C192" t="str">
            <v>MFL MarMac Comm School District</v>
          </cell>
          <cell r="D192">
            <v>4714675.7699999996</v>
          </cell>
          <cell r="E192">
            <v>1697954.11</v>
          </cell>
          <cell r="F192">
            <v>561469.19999999995</v>
          </cell>
          <cell r="G192">
            <v>265679.78000000003</v>
          </cell>
          <cell r="H192">
            <v>5989.94</v>
          </cell>
          <cell r="I192">
            <v>0</v>
          </cell>
          <cell r="J192">
            <v>0</v>
          </cell>
          <cell r="K192">
            <v>0</v>
          </cell>
          <cell r="L192">
            <v>0</v>
          </cell>
          <cell r="M192">
            <v>0</v>
          </cell>
          <cell r="N192">
            <v>0</v>
          </cell>
          <cell r="O192">
            <v>0</v>
          </cell>
          <cell r="P192">
            <v>0</v>
          </cell>
          <cell r="Q192">
            <v>0</v>
          </cell>
          <cell r="R192">
            <v>14367.48</v>
          </cell>
          <cell r="S192">
            <v>3289.83</v>
          </cell>
          <cell r="T192">
            <v>0</v>
          </cell>
          <cell r="U192">
            <v>546.29999999999995</v>
          </cell>
          <cell r="V192">
            <v>0</v>
          </cell>
          <cell r="W192">
            <v>0</v>
          </cell>
          <cell r="X192">
            <v>0</v>
          </cell>
          <cell r="Y192">
            <v>63818.65</v>
          </cell>
          <cell r="Z192">
            <v>20582.060000000001</v>
          </cell>
          <cell r="AA192">
            <v>0</v>
          </cell>
          <cell r="AB192">
            <v>10850.47</v>
          </cell>
          <cell r="AC192">
            <v>4103.5200000000004</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2875</v>
          </cell>
          <cell r="BR192">
            <v>0</v>
          </cell>
          <cell r="BS192">
            <v>0</v>
          </cell>
          <cell r="BT192">
            <v>0</v>
          </cell>
          <cell r="BU192">
            <v>0</v>
          </cell>
          <cell r="BV192">
            <v>0</v>
          </cell>
          <cell r="BW192">
            <v>0</v>
          </cell>
          <cell r="BX192">
            <v>12303.99</v>
          </cell>
          <cell r="BY192">
            <v>1380</v>
          </cell>
          <cell r="BZ192">
            <v>0</v>
          </cell>
          <cell r="CA192">
            <v>0</v>
          </cell>
          <cell r="CB192">
            <v>0</v>
          </cell>
          <cell r="CC192">
            <v>49336.55</v>
          </cell>
          <cell r="CD192">
            <v>24787.39</v>
          </cell>
          <cell r="CE192">
            <v>0</v>
          </cell>
          <cell r="CF192">
            <v>15472.86</v>
          </cell>
          <cell r="CG192">
            <v>0</v>
          </cell>
          <cell r="CH192">
            <v>0</v>
          </cell>
          <cell r="CI192">
            <v>0</v>
          </cell>
          <cell r="CJ192">
            <v>0</v>
          </cell>
          <cell r="CK192">
            <v>0</v>
          </cell>
          <cell r="CL192">
            <v>26445.74</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150</v>
          </cell>
          <cell r="DG192">
            <v>38754.21</v>
          </cell>
          <cell r="DH192">
            <v>28882.95</v>
          </cell>
          <cell r="DI192">
            <v>199</v>
          </cell>
          <cell r="DJ192">
            <v>7162.15</v>
          </cell>
          <cell r="DK192">
            <v>0</v>
          </cell>
          <cell r="DL192">
            <v>259557</v>
          </cell>
          <cell r="DM192">
            <v>40277.370000000003</v>
          </cell>
          <cell r="DN192">
            <v>0</v>
          </cell>
          <cell r="DO192">
            <v>0</v>
          </cell>
          <cell r="DP192">
            <v>0</v>
          </cell>
          <cell r="DQ192">
            <v>0</v>
          </cell>
          <cell r="DR192">
            <v>0</v>
          </cell>
          <cell r="DS192">
            <v>0</v>
          </cell>
          <cell r="DT192">
            <v>0</v>
          </cell>
          <cell r="DU192">
            <v>713</v>
          </cell>
          <cell r="DV192">
            <v>0</v>
          </cell>
          <cell r="DW192">
            <v>0</v>
          </cell>
          <cell r="DX192">
            <v>0</v>
          </cell>
          <cell r="DY192">
            <v>0</v>
          </cell>
          <cell r="DZ192">
            <v>465209.54</v>
          </cell>
          <cell r="EA192">
            <v>148245.24</v>
          </cell>
          <cell r="EB192">
            <v>0</v>
          </cell>
          <cell r="EC192">
            <v>1849.37</v>
          </cell>
          <cell r="ED192">
            <v>0</v>
          </cell>
          <cell r="EE192">
            <v>0</v>
          </cell>
          <cell r="EF192">
            <v>0</v>
          </cell>
          <cell r="EG192">
            <v>133130.42000000001</v>
          </cell>
          <cell r="EH192">
            <v>43958.03</v>
          </cell>
          <cell r="EI192">
            <v>20746.27</v>
          </cell>
          <cell r="EJ192">
            <v>260</v>
          </cell>
          <cell r="EK192">
            <v>0</v>
          </cell>
          <cell r="EL192">
            <v>0</v>
          </cell>
          <cell r="EM192">
            <v>0</v>
          </cell>
          <cell r="EN192">
            <v>0</v>
          </cell>
          <cell r="EO192">
            <v>0</v>
          </cell>
          <cell r="EP192">
            <v>0</v>
          </cell>
          <cell r="EQ192">
            <v>0</v>
          </cell>
          <cell r="ER192">
            <v>0</v>
          </cell>
          <cell r="ES192">
            <v>0</v>
          </cell>
          <cell r="ET192">
            <v>0</v>
          </cell>
          <cell r="EU192">
            <v>0</v>
          </cell>
          <cell r="EV192">
            <v>0</v>
          </cell>
          <cell r="EW192">
            <v>15036.43</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12378.69</v>
          </cell>
          <cell r="FZ192">
            <v>10741.17</v>
          </cell>
          <cell r="GA192">
            <v>600</v>
          </cell>
          <cell r="GB192">
            <v>0</v>
          </cell>
          <cell r="GC192">
            <v>0</v>
          </cell>
          <cell r="GD192">
            <v>0</v>
          </cell>
          <cell r="GE192">
            <v>0</v>
          </cell>
          <cell r="GF192">
            <v>0</v>
          </cell>
          <cell r="GG192">
            <v>0</v>
          </cell>
          <cell r="GH192">
            <v>0</v>
          </cell>
          <cell r="GI192">
            <v>0</v>
          </cell>
          <cell r="GJ192">
            <v>0</v>
          </cell>
          <cell r="GK192">
            <v>4703393.12</v>
          </cell>
          <cell r="GL192">
            <v>1696587.76</v>
          </cell>
          <cell r="GM192">
            <v>359020.05</v>
          </cell>
          <cell r="GN192">
            <v>265679.78000000003</v>
          </cell>
          <cell r="GO192">
            <v>5989.94</v>
          </cell>
          <cell r="GP192">
            <v>0</v>
          </cell>
          <cell r="GQ192">
            <v>0</v>
          </cell>
          <cell r="GR192">
            <v>260161.89</v>
          </cell>
          <cell r="GS192">
            <v>57268.639999999999</v>
          </cell>
          <cell r="GT192">
            <v>7931.15</v>
          </cell>
          <cell r="GU192">
            <v>126191.93</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379831</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2745.01</v>
          </cell>
          <cell r="KE192">
            <v>6210247.9800000004</v>
          </cell>
          <cell r="KF192">
            <v>2138700.64</v>
          </cell>
          <cell r="KG192">
            <v>803505.61</v>
          </cell>
          <cell r="KH192">
            <v>726133.06</v>
          </cell>
          <cell r="KI192">
            <v>10892.46</v>
          </cell>
          <cell r="KJ192">
            <v>7162.15</v>
          </cell>
          <cell r="KK192">
            <v>382576.01</v>
          </cell>
        </row>
        <row r="193">
          <cell r="A193">
            <v>190</v>
          </cell>
          <cell r="B193">
            <v>4437</v>
          </cell>
          <cell r="C193" t="str">
            <v>Montezuma Comm School District</v>
          </cell>
          <cell r="D193">
            <v>2820435.39</v>
          </cell>
          <cell r="E193">
            <v>843713.77</v>
          </cell>
          <cell r="F193">
            <v>481214.66</v>
          </cell>
          <cell r="G193">
            <v>155621.01</v>
          </cell>
          <cell r="H193">
            <v>266019.43</v>
          </cell>
          <cell r="I193">
            <v>1723.47</v>
          </cell>
          <cell r="J193">
            <v>0</v>
          </cell>
          <cell r="K193">
            <v>0</v>
          </cell>
          <cell r="L193">
            <v>0</v>
          </cell>
          <cell r="M193">
            <v>0</v>
          </cell>
          <cell r="N193">
            <v>0</v>
          </cell>
          <cell r="O193">
            <v>0</v>
          </cell>
          <cell r="P193">
            <v>0</v>
          </cell>
          <cell r="Q193">
            <v>0</v>
          </cell>
          <cell r="R193">
            <v>21536.93</v>
          </cell>
          <cell r="S193">
            <v>6220.05</v>
          </cell>
          <cell r="T193">
            <v>0</v>
          </cell>
          <cell r="U193">
            <v>0</v>
          </cell>
          <cell r="V193">
            <v>0</v>
          </cell>
          <cell r="W193">
            <v>0</v>
          </cell>
          <cell r="X193">
            <v>0</v>
          </cell>
          <cell r="Y193">
            <v>42573.96</v>
          </cell>
          <cell r="Z193">
            <v>7263.34</v>
          </cell>
          <cell r="AA193">
            <v>0</v>
          </cell>
          <cell r="AB193">
            <v>2184.92</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838.57</v>
          </cell>
          <cell r="BY193">
            <v>0</v>
          </cell>
          <cell r="BZ193">
            <v>0</v>
          </cell>
          <cell r="CA193">
            <v>0</v>
          </cell>
          <cell r="CB193">
            <v>0</v>
          </cell>
          <cell r="CC193">
            <v>13737.4</v>
          </cell>
          <cell r="CD193">
            <v>4031.32</v>
          </cell>
          <cell r="CE193">
            <v>0</v>
          </cell>
          <cell r="CF193">
            <v>5018.0600000000004</v>
          </cell>
          <cell r="CG193">
            <v>0</v>
          </cell>
          <cell r="CH193">
            <v>0</v>
          </cell>
          <cell r="CI193">
            <v>0</v>
          </cell>
          <cell r="CJ193">
            <v>24439.73</v>
          </cell>
          <cell r="CK193">
            <v>5843.6</v>
          </cell>
          <cell r="CL193">
            <v>699.95</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13318.45</v>
          </cell>
          <cell r="DH193">
            <v>145.54</v>
          </cell>
          <cell r="DI193">
            <v>0</v>
          </cell>
          <cell r="DJ193">
            <v>10448.86</v>
          </cell>
          <cell r="DK193">
            <v>0</v>
          </cell>
          <cell r="DL193">
            <v>0</v>
          </cell>
          <cell r="DM193">
            <v>0</v>
          </cell>
          <cell r="DN193">
            <v>186642.23</v>
          </cell>
          <cell r="DO193">
            <v>962.81</v>
          </cell>
          <cell r="DP193">
            <v>0</v>
          </cell>
          <cell r="DQ193">
            <v>817</v>
          </cell>
          <cell r="DR193">
            <v>0</v>
          </cell>
          <cell r="DS193">
            <v>0</v>
          </cell>
          <cell r="DT193">
            <v>0</v>
          </cell>
          <cell r="DU193">
            <v>630</v>
          </cell>
          <cell r="DV193">
            <v>0</v>
          </cell>
          <cell r="DW193">
            <v>0</v>
          </cell>
          <cell r="DX193">
            <v>0</v>
          </cell>
          <cell r="DY193">
            <v>0</v>
          </cell>
          <cell r="DZ193">
            <v>258545.29</v>
          </cell>
          <cell r="EA193">
            <v>98919.99</v>
          </cell>
          <cell r="EB193">
            <v>0</v>
          </cell>
          <cell r="EC193">
            <v>1757.95</v>
          </cell>
          <cell r="ED193">
            <v>0</v>
          </cell>
          <cell r="EE193">
            <v>1263</v>
          </cell>
          <cell r="EF193">
            <v>0</v>
          </cell>
          <cell r="EG193">
            <v>2500</v>
          </cell>
          <cell r="EH193">
            <v>17825.98</v>
          </cell>
          <cell r="EI193">
            <v>65781.45</v>
          </cell>
          <cell r="EJ193">
            <v>1325.02</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305</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118286.82</v>
          </cell>
          <cell r="GS193">
            <v>24464.79</v>
          </cell>
          <cell r="GT193">
            <v>2884.9</v>
          </cell>
          <cell r="GU193">
            <v>81467.289999999994</v>
          </cell>
          <cell r="GV193">
            <v>442.32</v>
          </cell>
          <cell r="GW193">
            <v>2536.1999999999998</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232967</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90.93</v>
          </cell>
          <cell r="KE193">
            <v>3467686.73</v>
          </cell>
          <cell r="KF193">
            <v>1069898.26</v>
          </cell>
          <cell r="KG193">
            <v>871032.5</v>
          </cell>
          <cell r="KH193">
            <v>377931.35</v>
          </cell>
          <cell r="KI193">
            <v>271508.21999999997</v>
          </cell>
          <cell r="KJ193">
            <v>16788.53</v>
          </cell>
          <cell r="KK193">
            <v>233057.93</v>
          </cell>
        </row>
        <row r="194">
          <cell r="A194">
            <v>191</v>
          </cell>
          <cell r="B194">
            <v>4446</v>
          </cell>
          <cell r="C194" t="str">
            <v>Monticello Comm School District</v>
          </cell>
          <cell r="D194">
            <v>5782064.3300000001</v>
          </cell>
          <cell r="E194">
            <v>1555983.02</v>
          </cell>
          <cell r="F194">
            <v>718725.21</v>
          </cell>
          <cell r="G194">
            <v>239382.93</v>
          </cell>
          <cell r="H194">
            <v>123154.37</v>
          </cell>
          <cell r="I194">
            <v>143</v>
          </cell>
          <cell r="J194">
            <v>0</v>
          </cell>
          <cell r="K194">
            <v>39784.93</v>
          </cell>
          <cell r="L194">
            <v>13484.06</v>
          </cell>
          <cell r="M194">
            <v>0</v>
          </cell>
          <cell r="N194">
            <v>0</v>
          </cell>
          <cell r="O194">
            <v>0</v>
          </cell>
          <cell r="P194">
            <v>0</v>
          </cell>
          <cell r="Q194">
            <v>0</v>
          </cell>
          <cell r="R194">
            <v>344834.48</v>
          </cell>
          <cell r="S194">
            <v>95409.01</v>
          </cell>
          <cell r="T194">
            <v>2204</v>
          </cell>
          <cell r="U194">
            <v>3320.05</v>
          </cell>
          <cell r="V194">
            <v>0</v>
          </cell>
          <cell r="W194">
            <v>0</v>
          </cell>
          <cell r="X194">
            <v>0</v>
          </cell>
          <cell r="Y194">
            <v>115458.41</v>
          </cell>
          <cell r="Z194">
            <v>33049.870000000003</v>
          </cell>
          <cell r="AA194">
            <v>0</v>
          </cell>
          <cell r="AB194">
            <v>2176.7600000000002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389513.03</v>
          </cell>
          <cell r="BW194">
            <v>72884.929999999993</v>
          </cell>
          <cell r="BX194">
            <v>41490.870000000003</v>
          </cell>
          <cell r="BY194">
            <v>5638.01</v>
          </cell>
          <cell r="BZ194">
            <v>0</v>
          </cell>
          <cell r="CA194">
            <v>718</v>
          </cell>
          <cell r="CB194">
            <v>0</v>
          </cell>
          <cell r="CC194">
            <v>111123.03</v>
          </cell>
          <cell r="CD194">
            <v>40181.42</v>
          </cell>
          <cell r="CE194">
            <v>0</v>
          </cell>
          <cell r="CF194">
            <v>11006.57</v>
          </cell>
          <cell r="CG194">
            <v>0</v>
          </cell>
          <cell r="CH194">
            <v>0</v>
          </cell>
          <cell r="CI194">
            <v>0</v>
          </cell>
          <cell r="CJ194">
            <v>132187.18</v>
          </cell>
          <cell r="CK194">
            <v>37805.39</v>
          </cell>
          <cell r="CL194">
            <v>53516.81</v>
          </cell>
          <cell r="CM194">
            <v>2571.5300000000002</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73397.27</v>
          </cell>
          <cell r="DH194">
            <v>70</v>
          </cell>
          <cell r="DI194">
            <v>0</v>
          </cell>
          <cell r="DJ194">
            <v>0</v>
          </cell>
          <cell r="DK194">
            <v>0</v>
          </cell>
          <cell r="DL194">
            <v>218174.96</v>
          </cell>
          <cell r="DM194">
            <v>70358.89</v>
          </cell>
          <cell r="DN194">
            <v>9316.7900000000009</v>
          </cell>
          <cell r="DO194">
            <v>4467.54</v>
          </cell>
          <cell r="DP194">
            <v>0</v>
          </cell>
          <cell r="DQ194">
            <v>5198</v>
          </cell>
          <cell r="DR194">
            <v>0</v>
          </cell>
          <cell r="DS194">
            <v>0</v>
          </cell>
          <cell r="DT194">
            <v>0</v>
          </cell>
          <cell r="DU194">
            <v>879</v>
          </cell>
          <cell r="DV194">
            <v>0</v>
          </cell>
          <cell r="DW194">
            <v>0</v>
          </cell>
          <cell r="DX194">
            <v>0</v>
          </cell>
          <cell r="DY194">
            <v>0</v>
          </cell>
          <cell r="DZ194">
            <v>490427.37</v>
          </cell>
          <cell r="EA194">
            <v>139112.9</v>
          </cell>
          <cell r="EB194">
            <v>142212.51999999999</v>
          </cell>
          <cell r="EC194">
            <v>4149.7700000000004</v>
          </cell>
          <cell r="ED194">
            <v>516</v>
          </cell>
          <cell r="EE194">
            <v>1704</v>
          </cell>
          <cell r="EF194">
            <v>0</v>
          </cell>
          <cell r="EG194">
            <v>85267.35</v>
          </cell>
          <cell r="EH194">
            <v>24333.96</v>
          </cell>
          <cell r="EI194">
            <v>32161.3</v>
          </cell>
          <cell r="EJ194">
            <v>271.81</v>
          </cell>
          <cell r="EK194">
            <v>129</v>
          </cell>
          <cell r="EL194">
            <v>191.05</v>
          </cell>
          <cell r="EM194">
            <v>0</v>
          </cell>
          <cell r="EN194">
            <v>0</v>
          </cell>
          <cell r="EO194">
            <v>0</v>
          </cell>
          <cell r="EP194">
            <v>0</v>
          </cell>
          <cell r="EQ194">
            <v>0</v>
          </cell>
          <cell r="ER194">
            <v>0</v>
          </cell>
          <cell r="ES194">
            <v>0</v>
          </cell>
          <cell r="ET194">
            <v>0</v>
          </cell>
          <cell r="EU194">
            <v>0</v>
          </cell>
          <cell r="EV194">
            <v>0</v>
          </cell>
          <cell r="EW194">
            <v>9839.48</v>
          </cell>
          <cell r="EX194">
            <v>9269.61</v>
          </cell>
          <cell r="EY194">
            <v>0</v>
          </cell>
          <cell r="EZ194">
            <v>0</v>
          </cell>
          <cell r="FA194">
            <v>0</v>
          </cell>
          <cell r="FB194">
            <v>0</v>
          </cell>
          <cell r="FC194">
            <v>0</v>
          </cell>
          <cell r="FD194">
            <v>0</v>
          </cell>
          <cell r="FE194">
            <v>0</v>
          </cell>
          <cell r="FF194">
            <v>0</v>
          </cell>
          <cell r="FG194">
            <v>0</v>
          </cell>
          <cell r="FH194">
            <v>0</v>
          </cell>
          <cell r="FI194">
            <v>0</v>
          </cell>
          <cell r="FJ194">
            <v>0</v>
          </cell>
          <cell r="FK194">
            <v>8202.2199999999993</v>
          </cell>
          <cell r="FL194">
            <v>0</v>
          </cell>
          <cell r="FM194">
            <v>0</v>
          </cell>
          <cell r="FN194">
            <v>0</v>
          </cell>
          <cell r="FO194">
            <v>0</v>
          </cell>
          <cell r="FP194">
            <v>0</v>
          </cell>
          <cell r="FQ194">
            <v>0</v>
          </cell>
          <cell r="FR194">
            <v>5069.5</v>
          </cell>
          <cell r="FS194">
            <v>0</v>
          </cell>
          <cell r="FT194">
            <v>0</v>
          </cell>
          <cell r="FU194">
            <v>219</v>
          </cell>
          <cell r="FV194">
            <v>0</v>
          </cell>
          <cell r="FW194">
            <v>0</v>
          </cell>
          <cell r="FX194">
            <v>0</v>
          </cell>
          <cell r="FY194">
            <v>775</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279503.46999999997</v>
          </cell>
          <cell r="GS194">
            <v>62398.66</v>
          </cell>
          <cell r="GT194">
            <v>12303.23</v>
          </cell>
          <cell r="GU194">
            <v>109150.31</v>
          </cell>
          <cell r="GV194">
            <v>1022.64</v>
          </cell>
          <cell r="GW194">
            <v>240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462014</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8504450.4700000007</v>
          </cell>
          <cell r="KF194">
            <v>2307773.0299999998</v>
          </cell>
          <cell r="KG194">
            <v>1259190.1499999999</v>
          </cell>
          <cell r="KH194">
            <v>874130.57</v>
          </cell>
          <cell r="KI194">
            <v>129858.29</v>
          </cell>
          <cell r="KJ194">
            <v>8413.0499999999993</v>
          </cell>
          <cell r="KK194">
            <v>462014</v>
          </cell>
        </row>
        <row r="195">
          <cell r="A195">
            <v>192</v>
          </cell>
          <cell r="B195">
            <v>4491</v>
          </cell>
          <cell r="C195" t="str">
            <v>Moravia Comm School District</v>
          </cell>
          <cell r="D195">
            <v>2071627.06</v>
          </cell>
          <cell r="E195">
            <v>698841.43</v>
          </cell>
          <cell r="F195">
            <v>556661.23</v>
          </cell>
          <cell r="G195">
            <v>101435.75</v>
          </cell>
          <cell r="H195">
            <v>103704.86</v>
          </cell>
          <cell r="I195">
            <v>13375.78</v>
          </cell>
          <cell r="J195">
            <v>0</v>
          </cell>
          <cell r="K195">
            <v>0</v>
          </cell>
          <cell r="L195">
            <v>0</v>
          </cell>
          <cell r="M195">
            <v>0</v>
          </cell>
          <cell r="N195">
            <v>0</v>
          </cell>
          <cell r="O195">
            <v>0</v>
          </cell>
          <cell r="P195">
            <v>0</v>
          </cell>
          <cell r="Q195">
            <v>0</v>
          </cell>
          <cell r="R195">
            <v>86170</v>
          </cell>
          <cell r="S195">
            <v>20591.95</v>
          </cell>
          <cell r="T195">
            <v>1276.5</v>
          </cell>
          <cell r="U195">
            <v>0</v>
          </cell>
          <cell r="V195">
            <v>0</v>
          </cell>
          <cell r="W195">
            <v>231.25</v>
          </cell>
          <cell r="X195">
            <v>0</v>
          </cell>
          <cell r="Y195">
            <v>21686.81</v>
          </cell>
          <cell r="Z195">
            <v>3706.28</v>
          </cell>
          <cell r="AA195">
            <v>85</v>
          </cell>
          <cell r="AB195">
            <v>1232.02</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119.57</v>
          </cell>
          <cell r="BW195">
            <v>20.43</v>
          </cell>
          <cell r="BX195">
            <v>275</v>
          </cell>
          <cell r="BY195">
            <v>0</v>
          </cell>
          <cell r="BZ195">
            <v>0</v>
          </cell>
          <cell r="CA195">
            <v>1759.85</v>
          </cell>
          <cell r="CB195">
            <v>0</v>
          </cell>
          <cell r="CC195">
            <v>0</v>
          </cell>
          <cell r="CD195">
            <v>0</v>
          </cell>
          <cell r="CE195">
            <v>12375.2</v>
          </cell>
          <cell r="CF195">
            <v>2124.34</v>
          </cell>
          <cell r="CG195">
            <v>29383.75</v>
          </cell>
          <cell r="CH195">
            <v>0</v>
          </cell>
          <cell r="CI195">
            <v>0</v>
          </cell>
          <cell r="CJ195">
            <v>0</v>
          </cell>
          <cell r="CK195">
            <v>0</v>
          </cell>
          <cell r="CL195">
            <v>4745.83</v>
          </cell>
          <cell r="CM195">
            <v>959.8</v>
          </cell>
          <cell r="CN195">
            <v>41620.660000000003</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27348.21</v>
          </cell>
          <cell r="DH195">
            <v>88</v>
          </cell>
          <cell r="DI195">
            <v>0</v>
          </cell>
          <cell r="DJ195">
            <v>0</v>
          </cell>
          <cell r="DK195">
            <v>0</v>
          </cell>
          <cell r="DL195">
            <v>124048</v>
          </cell>
          <cell r="DM195">
            <v>52354.55</v>
          </cell>
          <cell r="DN195">
            <v>7531.58</v>
          </cell>
          <cell r="DO195">
            <v>176.29</v>
          </cell>
          <cell r="DP195">
            <v>0</v>
          </cell>
          <cell r="DQ195">
            <v>1038</v>
          </cell>
          <cell r="DR195">
            <v>0</v>
          </cell>
          <cell r="DS195">
            <v>0</v>
          </cell>
          <cell r="DT195">
            <v>0</v>
          </cell>
          <cell r="DU195">
            <v>265</v>
          </cell>
          <cell r="DV195">
            <v>0</v>
          </cell>
          <cell r="DW195">
            <v>0</v>
          </cell>
          <cell r="DX195">
            <v>0</v>
          </cell>
          <cell r="DY195">
            <v>0</v>
          </cell>
          <cell r="DZ195">
            <v>146221.17000000001</v>
          </cell>
          <cell r="EA195">
            <v>66308.19</v>
          </cell>
          <cell r="EB195">
            <v>1466.8</v>
          </cell>
          <cell r="EC195">
            <v>3665.2</v>
          </cell>
          <cell r="ED195">
            <v>0</v>
          </cell>
          <cell r="EE195">
            <v>676</v>
          </cell>
          <cell r="EF195">
            <v>0</v>
          </cell>
          <cell r="EG195">
            <v>75398.66</v>
          </cell>
          <cell r="EH195">
            <v>24424.03</v>
          </cell>
          <cell r="EI195">
            <v>10121.19</v>
          </cell>
          <cell r="EJ195">
            <v>1612.98</v>
          </cell>
          <cell r="EK195">
            <v>0</v>
          </cell>
          <cell r="EL195">
            <v>466.7</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1364862.72</v>
          </cell>
          <cell r="GL195">
            <v>477470.4</v>
          </cell>
          <cell r="GM195">
            <v>420118.65</v>
          </cell>
          <cell r="GN195">
            <v>84154.73</v>
          </cell>
          <cell r="GO195">
            <v>86346.71</v>
          </cell>
          <cell r="GP195">
            <v>11945.78</v>
          </cell>
          <cell r="GQ195">
            <v>0</v>
          </cell>
          <cell r="GR195">
            <v>93191.01</v>
          </cell>
          <cell r="GS195">
            <v>16037.67</v>
          </cell>
          <cell r="GT195">
            <v>12049.13</v>
          </cell>
          <cell r="GU195">
            <v>42868.59</v>
          </cell>
          <cell r="GV195">
            <v>8685</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164765</v>
          </cell>
          <cell r="IV195">
            <v>0</v>
          </cell>
          <cell r="IW195">
            <v>0</v>
          </cell>
          <cell r="IX195">
            <v>0</v>
          </cell>
          <cell r="IY195">
            <v>0</v>
          </cell>
          <cell r="IZ195">
            <v>0</v>
          </cell>
          <cell r="JA195">
            <v>0</v>
          </cell>
          <cell r="JB195">
            <v>10000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2743874.98</v>
          </cell>
          <cell r="KF195">
            <v>947401.29</v>
          </cell>
          <cell r="KG195">
            <v>708332.6</v>
          </cell>
          <cell r="KH195">
            <v>272069.09000000003</v>
          </cell>
          <cell r="KI195">
            <v>344299.85</v>
          </cell>
          <cell r="KJ195">
            <v>18765.580000000002</v>
          </cell>
          <cell r="KK195">
            <v>174765</v>
          </cell>
        </row>
        <row r="196">
          <cell r="A196">
            <v>193</v>
          </cell>
          <cell r="B196">
            <v>4505</v>
          </cell>
          <cell r="C196" t="str">
            <v>Mormon Trail Comm School District</v>
          </cell>
          <cell r="D196">
            <v>1642786.58</v>
          </cell>
          <cell r="E196">
            <v>517927.62</v>
          </cell>
          <cell r="F196">
            <v>442246.72</v>
          </cell>
          <cell r="G196">
            <v>86151.82</v>
          </cell>
          <cell r="H196">
            <v>13899</v>
          </cell>
          <cell r="I196">
            <v>0</v>
          </cell>
          <cell r="J196">
            <v>0</v>
          </cell>
          <cell r="K196">
            <v>0</v>
          </cell>
          <cell r="L196">
            <v>0</v>
          </cell>
          <cell r="M196">
            <v>23296.77</v>
          </cell>
          <cell r="N196">
            <v>0</v>
          </cell>
          <cell r="O196">
            <v>0</v>
          </cell>
          <cell r="P196">
            <v>0</v>
          </cell>
          <cell r="Q196">
            <v>0</v>
          </cell>
          <cell r="R196">
            <v>29153.45</v>
          </cell>
          <cell r="S196">
            <v>11161.92</v>
          </cell>
          <cell r="T196">
            <v>0</v>
          </cell>
          <cell r="U196">
            <v>0</v>
          </cell>
          <cell r="V196">
            <v>0</v>
          </cell>
          <cell r="W196">
            <v>0</v>
          </cell>
          <cell r="X196">
            <v>0</v>
          </cell>
          <cell r="Y196">
            <v>31167.9</v>
          </cell>
          <cell r="Z196">
            <v>5637.49</v>
          </cell>
          <cell r="AA196">
            <v>0</v>
          </cell>
          <cell r="AB196">
            <v>591.85</v>
          </cell>
          <cell r="AC196">
            <v>0</v>
          </cell>
          <cell r="AD196">
            <v>0</v>
          </cell>
          <cell r="AE196">
            <v>0</v>
          </cell>
          <cell r="AF196">
            <v>0</v>
          </cell>
          <cell r="AG196">
            <v>0</v>
          </cell>
          <cell r="AH196">
            <v>0</v>
          </cell>
          <cell r="AI196">
            <v>0</v>
          </cell>
          <cell r="AJ196">
            <v>0</v>
          </cell>
          <cell r="AK196">
            <v>0</v>
          </cell>
          <cell r="AL196">
            <v>0</v>
          </cell>
          <cell r="AM196">
            <v>0</v>
          </cell>
          <cell r="AN196">
            <v>0</v>
          </cell>
          <cell r="AO196">
            <v>2080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985</v>
          </cell>
          <cell r="BY196">
            <v>0</v>
          </cell>
          <cell r="BZ196">
            <v>0</v>
          </cell>
          <cell r="CA196">
            <v>0</v>
          </cell>
          <cell r="CB196">
            <v>0</v>
          </cell>
          <cell r="CC196">
            <v>0</v>
          </cell>
          <cell r="CD196">
            <v>0</v>
          </cell>
          <cell r="CE196">
            <v>0</v>
          </cell>
          <cell r="CF196">
            <v>712.1</v>
          </cell>
          <cell r="CG196">
            <v>0</v>
          </cell>
          <cell r="CH196">
            <v>0</v>
          </cell>
          <cell r="CI196">
            <v>0</v>
          </cell>
          <cell r="CJ196">
            <v>9236.68</v>
          </cell>
          <cell r="CK196">
            <v>6047.84</v>
          </cell>
          <cell r="CL196">
            <v>41477.339999999997</v>
          </cell>
          <cell r="CM196">
            <v>2059.62</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17389.23</v>
          </cell>
          <cell r="DH196">
            <v>2893.4</v>
          </cell>
          <cell r="DI196">
            <v>379.6</v>
          </cell>
          <cell r="DJ196">
            <v>3950.48</v>
          </cell>
          <cell r="DK196">
            <v>0</v>
          </cell>
          <cell r="DL196">
            <v>61221.65</v>
          </cell>
          <cell r="DM196">
            <v>32591.63</v>
          </cell>
          <cell r="DN196">
            <v>17054.52</v>
          </cell>
          <cell r="DO196">
            <v>663.6</v>
          </cell>
          <cell r="DP196">
            <v>0</v>
          </cell>
          <cell r="DQ196">
            <v>6211.84</v>
          </cell>
          <cell r="DR196">
            <v>0</v>
          </cell>
          <cell r="DS196">
            <v>0</v>
          </cell>
          <cell r="DT196">
            <v>0</v>
          </cell>
          <cell r="DU196">
            <v>116</v>
          </cell>
          <cell r="DV196">
            <v>0</v>
          </cell>
          <cell r="DW196">
            <v>0</v>
          </cell>
          <cell r="DX196">
            <v>0</v>
          </cell>
          <cell r="DY196">
            <v>0</v>
          </cell>
          <cell r="DZ196">
            <v>168339.5</v>
          </cell>
          <cell r="EA196">
            <v>76199.360000000001</v>
          </cell>
          <cell r="EB196">
            <v>596.70000000000005</v>
          </cell>
          <cell r="EC196">
            <v>2116.29</v>
          </cell>
          <cell r="ED196">
            <v>0</v>
          </cell>
          <cell r="EE196">
            <v>2632.97</v>
          </cell>
          <cell r="EF196">
            <v>0</v>
          </cell>
          <cell r="EG196">
            <v>0</v>
          </cell>
          <cell r="EH196">
            <v>0</v>
          </cell>
          <cell r="EI196">
            <v>19694.37</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48015.76</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1642726.58</v>
          </cell>
          <cell r="GL196">
            <v>517917.37</v>
          </cell>
          <cell r="GM196">
            <v>442246.72</v>
          </cell>
          <cell r="GN196">
            <v>86151.82</v>
          </cell>
          <cell r="GO196">
            <v>13899</v>
          </cell>
          <cell r="GP196">
            <v>0</v>
          </cell>
          <cell r="GQ196">
            <v>0</v>
          </cell>
          <cell r="GR196">
            <v>98791.67</v>
          </cell>
          <cell r="GS196">
            <v>27506.04</v>
          </cell>
          <cell r="GT196">
            <v>1783.84</v>
          </cell>
          <cell r="GU196">
            <v>56570.44</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115896</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156649.20000000001</v>
          </cell>
          <cell r="KE196">
            <v>2110245.7799999998</v>
          </cell>
          <cell r="KF196">
            <v>707843.24</v>
          </cell>
          <cell r="KG196">
            <v>650297.76</v>
          </cell>
          <cell r="KH196">
            <v>291866.71999999997</v>
          </cell>
          <cell r="KI196">
            <v>14278.6</v>
          </cell>
          <cell r="KJ196">
            <v>12795.29</v>
          </cell>
          <cell r="KK196">
            <v>272545.2</v>
          </cell>
        </row>
        <row r="197">
          <cell r="A197">
            <v>194</v>
          </cell>
          <cell r="B197">
            <v>4509</v>
          </cell>
          <cell r="C197" t="str">
            <v>Morning Sun Comm School District</v>
          </cell>
          <cell r="D197">
            <v>807989.79</v>
          </cell>
          <cell r="E197">
            <v>296194.34000000003</v>
          </cell>
          <cell r="F197">
            <v>801991.2</v>
          </cell>
          <cell r="G197">
            <v>124899.51</v>
          </cell>
          <cell r="H197">
            <v>7103</v>
          </cell>
          <cell r="I197">
            <v>10056.26</v>
          </cell>
          <cell r="J197">
            <v>0</v>
          </cell>
          <cell r="K197">
            <v>0</v>
          </cell>
          <cell r="L197">
            <v>0</v>
          </cell>
          <cell r="M197">
            <v>0</v>
          </cell>
          <cell r="N197">
            <v>0</v>
          </cell>
          <cell r="O197">
            <v>0</v>
          </cell>
          <cell r="P197">
            <v>0</v>
          </cell>
          <cell r="Q197">
            <v>0</v>
          </cell>
          <cell r="R197">
            <v>19386.59</v>
          </cell>
          <cell r="S197">
            <v>9823.07</v>
          </cell>
          <cell r="T197">
            <v>478.35</v>
          </cell>
          <cell r="U197">
            <v>0</v>
          </cell>
          <cell r="V197">
            <v>0</v>
          </cell>
          <cell r="W197">
            <v>0</v>
          </cell>
          <cell r="X197">
            <v>0</v>
          </cell>
          <cell r="Y197">
            <v>3697.58</v>
          </cell>
          <cell r="Z197">
            <v>631.91</v>
          </cell>
          <cell r="AA197">
            <v>0</v>
          </cell>
          <cell r="AB197">
            <v>52.95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40.06</v>
          </cell>
          <cell r="BS197">
            <v>0</v>
          </cell>
          <cell r="BT197">
            <v>0</v>
          </cell>
          <cell r="BU197">
            <v>0</v>
          </cell>
          <cell r="BV197">
            <v>0</v>
          </cell>
          <cell r="BW197">
            <v>0</v>
          </cell>
          <cell r="BX197">
            <v>0</v>
          </cell>
          <cell r="BY197">
            <v>0</v>
          </cell>
          <cell r="BZ197">
            <v>0</v>
          </cell>
          <cell r="CA197">
            <v>0</v>
          </cell>
          <cell r="CB197">
            <v>0</v>
          </cell>
          <cell r="CC197">
            <v>14369.13</v>
          </cell>
          <cell r="CD197">
            <v>2467.08</v>
          </cell>
          <cell r="CE197">
            <v>9647.27</v>
          </cell>
          <cell r="CF197">
            <v>2379.44</v>
          </cell>
          <cell r="CG197">
            <v>0</v>
          </cell>
          <cell r="CH197">
            <v>0</v>
          </cell>
          <cell r="CI197">
            <v>0</v>
          </cell>
          <cell r="CJ197">
            <v>0</v>
          </cell>
          <cell r="CK197">
            <v>0</v>
          </cell>
          <cell r="CL197">
            <v>0</v>
          </cell>
          <cell r="CM197">
            <v>383.32</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12815.46</v>
          </cell>
          <cell r="DH197">
            <v>0</v>
          </cell>
          <cell r="DI197">
            <v>0</v>
          </cell>
          <cell r="DJ197">
            <v>0</v>
          </cell>
          <cell r="DK197">
            <v>0</v>
          </cell>
          <cell r="DL197">
            <v>0</v>
          </cell>
          <cell r="DM197">
            <v>0</v>
          </cell>
          <cell r="DN197">
            <v>39146.550000000003</v>
          </cell>
          <cell r="DO197">
            <v>0</v>
          </cell>
          <cell r="DP197">
            <v>0</v>
          </cell>
          <cell r="DQ197">
            <v>0</v>
          </cell>
          <cell r="DR197">
            <v>0</v>
          </cell>
          <cell r="DS197">
            <v>0</v>
          </cell>
          <cell r="DT197">
            <v>0</v>
          </cell>
          <cell r="DU197">
            <v>133</v>
          </cell>
          <cell r="DV197">
            <v>0</v>
          </cell>
          <cell r="DW197">
            <v>0</v>
          </cell>
          <cell r="DX197">
            <v>0</v>
          </cell>
          <cell r="DY197">
            <v>0</v>
          </cell>
          <cell r="DZ197">
            <v>46237.5</v>
          </cell>
          <cell r="EA197">
            <v>7948.89</v>
          </cell>
          <cell r="EB197">
            <v>0</v>
          </cell>
          <cell r="EC197">
            <v>0</v>
          </cell>
          <cell r="ED197">
            <v>0</v>
          </cell>
          <cell r="EE197">
            <v>195</v>
          </cell>
          <cell r="EF197">
            <v>0</v>
          </cell>
          <cell r="EG197">
            <v>48215.91</v>
          </cell>
          <cell r="EH197">
            <v>20778.080000000002</v>
          </cell>
          <cell r="EI197">
            <v>7011.38</v>
          </cell>
          <cell r="EJ197">
            <v>69.06</v>
          </cell>
          <cell r="EK197">
            <v>0</v>
          </cell>
          <cell r="EL197">
            <v>4611.79</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11450.41</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793300.85</v>
          </cell>
          <cell r="GL197">
            <v>294110.77</v>
          </cell>
          <cell r="GM197">
            <v>801991.2</v>
          </cell>
          <cell r="GN197">
            <v>124899.51</v>
          </cell>
          <cell r="GO197">
            <v>7103</v>
          </cell>
          <cell r="GP197">
            <v>10056.26</v>
          </cell>
          <cell r="GQ197">
            <v>0</v>
          </cell>
          <cell r="GR197">
            <v>21482.13</v>
          </cell>
          <cell r="GS197">
            <v>3672.18</v>
          </cell>
          <cell r="GT197">
            <v>15097.82</v>
          </cell>
          <cell r="GU197">
            <v>9103.41</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89980</v>
          </cell>
          <cell r="IV197">
            <v>0</v>
          </cell>
          <cell r="IW197">
            <v>0</v>
          </cell>
          <cell r="IX197">
            <v>0</v>
          </cell>
          <cell r="IY197">
            <v>0</v>
          </cell>
          <cell r="IZ197">
            <v>0</v>
          </cell>
          <cell r="JA197">
            <v>0</v>
          </cell>
          <cell r="JB197">
            <v>0</v>
          </cell>
          <cell r="JC197">
            <v>0</v>
          </cell>
          <cell r="JD197">
            <v>0</v>
          </cell>
          <cell r="JE197">
            <v>0</v>
          </cell>
          <cell r="JF197">
            <v>0</v>
          </cell>
          <cell r="JG197">
            <v>0</v>
          </cell>
          <cell r="JH197">
            <v>0</v>
          </cell>
          <cell r="JI197">
            <v>0</v>
          </cell>
          <cell r="JJ197">
            <v>0</v>
          </cell>
          <cell r="JK197">
            <v>0</v>
          </cell>
          <cell r="JL197">
            <v>0</v>
          </cell>
          <cell r="JM197">
            <v>0</v>
          </cell>
          <cell r="JN197">
            <v>0</v>
          </cell>
          <cell r="JO197">
            <v>0</v>
          </cell>
          <cell r="JP197">
            <v>0</v>
          </cell>
          <cell r="JQ197">
            <v>0</v>
          </cell>
          <cell r="JR197">
            <v>0</v>
          </cell>
          <cell r="JS197">
            <v>0</v>
          </cell>
          <cell r="JT197">
            <v>0</v>
          </cell>
          <cell r="JU197">
            <v>0</v>
          </cell>
          <cell r="JV197">
            <v>0</v>
          </cell>
          <cell r="JW197">
            <v>0</v>
          </cell>
          <cell r="JX197">
            <v>0</v>
          </cell>
          <cell r="JY197">
            <v>0</v>
          </cell>
          <cell r="JZ197">
            <v>0</v>
          </cell>
          <cell r="KA197">
            <v>0</v>
          </cell>
          <cell r="KB197">
            <v>0</v>
          </cell>
          <cell r="KC197">
            <v>0</v>
          </cell>
          <cell r="KD197">
            <v>8477.33</v>
          </cell>
          <cell r="KE197">
            <v>1034265.67</v>
          </cell>
          <cell r="KF197">
            <v>370394.92</v>
          </cell>
          <cell r="KG197">
            <v>910880.27</v>
          </cell>
          <cell r="KH197">
            <v>144114.76999999999</v>
          </cell>
          <cell r="KI197">
            <v>7103</v>
          </cell>
          <cell r="KJ197">
            <v>14863.05</v>
          </cell>
          <cell r="KK197">
            <v>98457.33</v>
          </cell>
        </row>
        <row r="198">
          <cell r="A198">
            <v>195</v>
          </cell>
          <cell r="B198">
            <v>4518</v>
          </cell>
          <cell r="C198" t="str">
            <v>Moulton-Udell Comm School District</v>
          </cell>
          <cell r="D198">
            <v>1217349.29</v>
          </cell>
          <cell r="E198">
            <v>339872.68</v>
          </cell>
          <cell r="F198">
            <v>469706.37</v>
          </cell>
          <cell r="G198">
            <v>46545.57</v>
          </cell>
          <cell r="H198">
            <v>7755.27</v>
          </cell>
          <cell r="I198">
            <v>14186.15</v>
          </cell>
          <cell r="J198">
            <v>0</v>
          </cell>
          <cell r="K198">
            <v>0</v>
          </cell>
          <cell r="L198">
            <v>0</v>
          </cell>
          <cell r="M198">
            <v>0</v>
          </cell>
          <cell r="N198">
            <v>0</v>
          </cell>
          <cell r="O198">
            <v>0</v>
          </cell>
          <cell r="P198">
            <v>0</v>
          </cell>
          <cell r="Q198">
            <v>0</v>
          </cell>
          <cell r="R198">
            <v>13008.8</v>
          </cell>
          <cell r="S198">
            <v>6860.02</v>
          </cell>
          <cell r="T198">
            <v>1017.5</v>
          </cell>
          <cell r="U198">
            <v>112.83</v>
          </cell>
          <cell r="V198">
            <v>0</v>
          </cell>
          <cell r="W198">
            <v>0</v>
          </cell>
          <cell r="X198">
            <v>0</v>
          </cell>
          <cell r="Y198">
            <v>47655.6</v>
          </cell>
          <cell r="Z198">
            <v>13345.03</v>
          </cell>
          <cell r="AA198">
            <v>75</v>
          </cell>
          <cell r="AB198">
            <v>1134.9000000000001</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18605.189999999999</v>
          </cell>
          <cell r="BY198">
            <v>0</v>
          </cell>
          <cell r="BZ198">
            <v>0</v>
          </cell>
          <cell r="CA198">
            <v>0</v>
          </cell>
          <cell r="CB198">
            <v>0</v>
          </cell>
          <cell r="CC198">
            <v>6655.65</v>
          </cell>
          <cell r="CD198">
            <v>1137.44</v>
          </cell>
          <cell r="CE198">
            <v>0</v>
          </cell>
          <cell r="CF198">
            <v>0</v>
          </cell>
          <cell r="CG198">
            <v>0</v>
          </cell>
          <cell r="CH198">
            <v>2938.96</v>
          </cell>
          <cell r="CI198">
            <v>0</v>
          </cell>
          <cell r="CJ198">
            <v>15184.46</v>
          </cell>
          <cell r="CK198">
            <v>5060.83</v>
          </cell>
          <cell r="CL198">
            <v>41</v>
          </cell>
          <cell r="CM198">
            <v>7797.67</v>
          </cell>
          <cell r="CN198">
            <v>26013.26</v>
          </cell>
          <cell r="CO198">
            <v>105.93</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12808.38</v>
          </cell>
          <cell r="DH198">
            <v>142.54</v>
          </cell>
          <cell r="DI198">
            <v>0</v>
          </cell>
          <cell r="DJ198">
            <v>5483.94</v>
          </cell>
          <cell r="DK198">
            <v>0</v>
          </cell>
          <cell r="DL198">
            <v>0</v>
          </cell>
          <cell r="DM198">
            <v>0</v>
          </cell>
          <cell r="DN198">
            <v>41940.769999999997</v>
          </cell>
          <cell r="DO198">
            <v>0</v>
          </cell>
          <cell r="DP198">
            <v>0</v>
          </cell>
          <cell r="DQ198">
            <v>0</v>
          </cell>
          <cell r="DR198">
            <v>0</v>
          </cell>
          <cell r="DS198">
            <v>0</v>
          </cell>
          <cell r="DT198">
            <v>0</v>
          </cell>
          <cell r="DU198">
            <v>282</v>
          </cell>
          <cell r="DV198">
            <v>0</v>
          </cell>
          <cell r="DW198">
            <v>0</v>
          </cell>
          <cell r="DX198">
            <v>0</v>
          </cell>
          <cell r="DY198">
            <v>0</v>
          </cell>
          <cell r="DZ198">
            <v>118870.82</v>
          </cell>
          <cell r="EA198">
            <v>20681.84</v>
          </cell>
          <cell r="EB198">
            <v>4102.3900000000003</v>
          </cell>
          <cell r="EC198">
            <v>342.47</v>
          </cell>
          <cell r="ED198">
            <v>0</v>
          </cell>
          <cell r="EE198">
            <v>288</v>
          </cell>
          <cell r="EF198">
            <v>0</v>
          </cell>
          <cell r="EG198">
            <v>47721.74</v>
          </cell>
          <cell r="EH198">
            <v>12650.26</v>
          </cell>
          <cell r="EI198">
            <v>5605.58</v>
          </cell>
          <cell r="EJ198">
            <v>1729.27</v>
          </cell>
          <cell r="EK198">
            <v>0</v>
          </cell>
          <cell r="EL198">
            <v>4679.07</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1217349.29</v>
          </cell>
          <cell r="GL198">
            <v>339872.68</v>
          </cell>
          <cell r="GM198">
            <v>469706.37</v>
          </cell>
          <cell r="GN198">
            <v>46545.57</v>
          </cell>
          <cell r="GO198">
            <v>7755.27</v>
          </cell>
          <cell r="GP198">
            <v>14186.15</v>
          </cell>
          <cell r="GQ198">
            <v>0</v>
          </cell>
          <cell r="GR198">
            <v>60196.81</v>
          </cell>
          <cell r="GS198">
            <v>13460.26</v>
          </cell>
          <cell r="GT198">
            <v>5064.1099999999997</v>
          </cell>
          <cell r="GU198">
            <v>21000.76</v>
          </cell>
          <cell r="GV198">
            <v>0</v>
          </cell>
          <cell r="GW198">
            <v>674.52</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94863</v>
          </cell>
          <cell r="IV198">
            <v>0</v>
          </cell>
          <cell r="IW198">
            <v>0</v>
          </cell>
          <cell r="IX198">
            <v>0</v>
          </cell>
          <cell r="IY198">
            <v>0</v>
          </cell>
          <cell r="IZ198">
            <v>0</v>
          </cell>
          <cell r="JA198">
            <v>0</v>
          </cell>
          <cell r="JB198">
            <v>0</v>
          </cell>
          <cell r="JC198">
            <v>0</v>
          </cell>
          <cell r="JD198">
            <v>0</v>
          </cell>
          <cell r="JE198">
            <v>0</v>
          </cell>
          <cell r="JF198">
            <v>0</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v>
          </cell>
          <cell r="JU198">
            <v>0</v>
          </cell>
          <cell r="JV198">
            <v>0</v>
          </cell>
          <cell r="JW198">
            <v>0</v>
          </cell>
          <cell r="JX198">
            <v>0</v>
          </cell>
          <cell r="JY198">
            <v>0</v>
          </cell>
          <cell r="JZ198">
            <v>0</v>
          </cell>
          <cell r="KA198">
            <v>0</v>
          </cell>
          <cell r="KB198">
            <v>0</v>
          </cell>
          <cell r="KC198">
            <v>0</v>
          </cell>
          <cell r="KD198">
            <v>22723.93</v>
          </cell>
          <cell r="KE198">
            <v>1605732.54</v>
          </cell>
          <cell r="KF198">
            <v>435590.18</v>
          </cell>
          <cell r="KG198">
            <v>598974.19999999995</v>
          </cell>
          <cell r="KH198">
            <v>205448.69</v>
          </cell>
          <cell r="KI198">
            <v>34328.53</v>
          </cell>
          <cell r="KJ198">
            <v>28356.57</v>
          </cell>
          <cell r="KK198">
            <v>117586.93</v>
          </cell>
        </row>
        <row r="199">
          <cell r="A199">
            <v>196</v>
          </cell>
          <cell r="B199">
            <v>4527</v>
          </cell>
          <cell r="C199" t="str">
            <v>Mount Ayr Comm School District</v>
          </cell>
          <cell r="D199">
            <v>3579455.58</v>
          </cell>
          <cell r="E199">
            <v>973310.79</v>
          </cell>
          <cell r="F199">
            <v>856331.84</v>
          </cell>
          <cell r="G199">
            <v>197455.68</v>
          </cell>
          <cell r="H199">
            <v>298930.77</v>
          </cell>
          <cell r="I199">
            <v>0</v>
          </cell>
          <cell r="J199">
            <v>0</v>
          </cell>
          <cell r="K199">
            <v>53365.69</v>
          </cell>
          <cell r="L199">
            <v>8492.6</v>
          </cell>
          <cell r="M199">
            <v>215</v>
          </cell>
          <cell r="N199">
            <v>0</v>
          </cell>
          <cell r="O199">
            <v>0</v>
          </cell>
          <cell r="P199">
            <v>0</v>
          </cell>
          <cell r="Q199">
            <v>0</v>
          </cell>
          <cell r="R199">
            <v>76276.179999999993</v>
          </cell>
          <cell r="S199">
            <v>20519.93</v>
          </cell>
          <cell r="T199">
            <v>15370.45</v>
          </cell>
          <cell r="U199">
            <v>50.15</v>
          </cell>
          <cell r="V199">
            <v>0</v>
          </cell>
          <cell r="W199">
            <v>0</v>
          </cell>
          <cell r="X199">
            <v>0</v>
          </cell>
          <cell r="Y199">
            <v>41838.160000000003</v>
          </cell>
          <cell r="Z199">
            <v>14488.26</v>
          </cell>
          <cell r="AA199">
            <v>2409.5</v>
          </cell>
          <cell r="AB199">
            <v>1111.81</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24305.31</v>
          </cell>
          <cell r="CD199">
            <v>11657.42</v>
          </cell>
          <cell r="CE199">
            <v>0</v>
          </cell>
          <cell r="CF199">
            <v>5090.33</v>
          </cell>
          <cell r="CG199">
            <v>2927.9</v>
          </cell>
          <cell r="CH199">
            <v>0</v>
          </cell>
          <cell r="CI199">
            <v>0</v>
          </cell>
          <cell r="CJ199">
            <v>65379.63</v>
          </cell>
          <cell r="CK199">
            <v>18709.61</v>
          </cell>
          <cell r="CL199">
            <v>10370.040000000001</v>
          </cell>
          <cell r="CM199">
            <v>10052.219999999999</v>
          </cell>
          <cell r="CN199">
            <v>32846.94</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37423.15</v>
          </cell>
          <cell r="DH199">
            <v>684.56</v>
          </cell>
          <cell r="DI199">
            <v>0</v>
          </cell>
          <cell r="DJ199">
            <v>6774</v>
          </cell>
          <cell r="DK199">
            <v>0</v>
          </cell>
          <cell r="DL199">
            <v>58621.07</v>
          </cell>
          <cell r="DM199">
            <v>26395.66</v>
          </cell>
          <cell r="DN199">
            <v>157503.22</v>
          </cell>
          <cell r="DO199">
            <v>327.41000000000003</v>
          </cell>
          <cell r="DP199">
            <v>0</v>
          </cell>
          <cell r="DQ199">
            <v>0</v>
          </cell>
          <cell r="DR199">
            <v>0</v>
          </cell>
          <cell r="DS199">
            <v>7184</v>
          </cell>
          <cell r="DT199">
            <v>1209.42</v>
          </cell>
          <cell r="DU199">
            <v>730</v>
          </cell>
          <cell r="DV199">
            <v>0</v>
          </cell>
          <cell r="DW199">
            <v>0</v>
          </cell>
          <cell r="DX199">
            <v>0</v>
          </cell>
          <cell r="DY199">
            <v>0</v>
          </cell>
          <cell r="DZ199">
            <v>272055.59999999998</v>
          </cell>
          <cell r="EA199">
            <v>82955.02</v>
          </cell>
          <cell r="EB199">
            <v>5959.69</v>
          </cell>
          <cell r="EC199">
            <v>4060.3</v>
          </cell>
          <cell r="ED199">
            <v>288.2</v>
          </cell>
          <cell r="EE199">
            <v>0</v>
          </cell>
          <cell r="EF199">
            <v>0</v>
          </cell>
          <cell r="EG199">
            <v>88320</v>
          </cell>
          <cell r="EH199">
            <v>21119.23</v>
          </cell>
          <cell r="EI199">
            <v>20880.91</v>
          </cell>
          <cell r="EJ199">
            <v>2467.5100000000002</v>
          </cell>
          <cell r="EK199">
            <v>0</v>
          </cell>
          <cell r="EL199">
            <v>0</v>
          </cell>
          <cell r="EM199">
            <v>0</v>
          </cell>
          <cell r="EN199">
            <v>0</v>
          </cell>
          <cell r="EO199">
            <v>0</v>
          </cell>
          <cell r="EP199">
            <v>0</v>
          </cell>
          <cell r="EQ199">
            <v>10731</v>
          </cell>
          <cell r="ER199">
            <v>0</v>
          </cell>
          <cell r="ES199">
            <v>0</v>
          </cell>
          <cell r="ET199">
            <v>0</v>
          </cell>
          <cell r="EU199">
            <v>0</v>
          </cell>
          <cell r="EV199">
            <v>0</v>
          </cell>
          <cell r="EW199">
            <v>0</v>
          </cell>
          <cell r="EX199">
            <v>0</v>
          </cell>
          <cell r="EY199">
            <v>0</v>
          </cell>
          <cell r="EZ199">
            <v>0</v>
          </cell>
          <cell r="FA199">
            <v>0</v>
          </cell>
          <cell r="FB199">
            <v>0</v>
          </cell>
          <cell r="FC199">
            <v>0</v>
          </cell>
          <cell r="FD199">
            <v>900</v>
          </cell>
          <cell r="FE199">
            <v>0</v>
          </cell>
          <cell r="FF199">
            <v>0</v>
          </cell>
          <cell r="FG199">
            <v>0</v>
          </cell>
          <cell r="FH199">
            <v>0</v>
          </cell>
          <cell r="FI199">
            <v>0</v>
          </cell>
          <cell r="FJ199">
            <v>0</v>
          </cell>
          <cell r="FK199">
            <v>0</v>
          </cell>
          <cell r="FL199">
            <v>0</v>
          </cell>
          <cell r="FM199">
            <v>0</v>
          </cell>
          <cell r="FN199">
            <v>0</v>
          </cell>
          <cell r="FO199">
            <v>0</v>
          </cell>
          <cell r="FP199">
            <v>36484.28</v>
          </cell>
          <cell r="FQ199">
            <v>11499.12</v>
          </cell>
          <cell r="FR199">
            <v>17882.66</v>
          </cell>
          <cell r="FS199">
            <v>70.47</v>
          </cell>
          <cell r="FT199">
            <v>0</v>
          </cell>
          <cell r="FU199">
            <v>0</v>
          </cell>
          <cell r="FV199">
            <v>0</v>
          </cell>
          <cell r="FW199">
            <v>0</v>
          </cell>
          <cell r="FX199">
            <v>0</v>
          </cell>
          <cell r="FY199">
            <v>52956.54</v>
          </cell>
          <cell r="FZ199">
            <v>0</v>
          </cell>
          <cell r="GA199">
            <v>0</v>
          </cell>
          <cell r="GB199">
            <v>0</v>
          </cell>
          <cell r="GC199">
            <v>0</v>
          </cell>
          <cell r="GD199">
            <v>0</v>
          </cell>
          <cell r="GE199">
            <v>0</v>
          </cell>
          <cell r="GF199">
            <v>0</v>
          </cell>
          <cell r="GG199">
            <v>0</v>
          </cell>
          <cell r="GH199">
            <v>0</v>
          </cell>
          <cell r="GI199">
            <v>0</v>
          </cell>
          <cell r="GJ199">
            <v>0</v>
          </cell>
          <cell r="GK199">
            <v>3579455.58</v>
          </cell>
          <cell r="GL199">
            <v>973310.79</v>
          </cell>
          <cell r="GM199">
            <v>856331.84</v>
          </cell>
          <cell r="GN199">
            <v>197455.68</v>
          </cell>
          <cell r="GO199">
            <v>298930.77</v>
          </cell>
          <cell r="GP199">
            <v>0</v>
          </cell>
          <cell r="GQ199">
            <v>0</v>
          </cell>
          <cell r="GR199">
            <v>201695.83</v>
          </cell>
          <cell r="GS199">
            <v>42099.76</v>
          </cell>
          <cell r="GT199">
            <v>24636.5</v>
          </cell>
          <cell r="GU199">
            <v>96851.13</v>
          </cell>
          <cell r="GV199">
            <v>47470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273489</v>
          </cell>
          <cell r="IV199">
            <v>0</v>
          </cell>
          <cell r="IW199">
            <v>0</v>
          </cell>
          <cell r="IX199">
            <v>0</v>
          </cell>
          <cell r="IY199">
            <v>0</v>
          </cell>
          <cell r="IZ199">
            <v>0</v>
          </cell>
          <cell r="JA199">
            <v>0</v>
          </cell>
          <cell r="JB199">
            <v>37202.1</v>
          </cell>
          <cell r="JC199">
            <v>0</v>
          </cell>
          <cell r="JD199">
            <v>0</v>
          </cell>
          <cell r="JE199">
            <v>0</v>
          </cell>
          <cell r="JF199">
            <v>0</v>
          </cell>
          <cell r="JG199">
            <v>0</v>
          </cell>
          <cell r="JH199">
            <v>0</v>
          </cell>
          <cell r="JI199">
            <v>0</v>
          </cell>
          <cell r="JJ199">
            <v>0</v>
          </cell>
          <cell r="JK199">
            <v>0</v>
          </cell>
          <cell r="JL199">
            <v>0</v>
          </cell>
          <cell r="JM199">
            <v>0</v>
          </cell>
          <cell r="JN199">
            <v>0</v>
          </cell>
          <cell r="JO199">
            <v>0</v>
          </cell>
          <cell r="JP199">
            <v>0</v>
          </cell>
          <cell r="JQ199">
            <v>0</v>
          </cell>
          <cell r="JR199">
            <v>0</v>
          </cell>
          <cell r="JS199">
            <v>0</v>
          </cell>
          <cell r="JT199">
            <v>0</v>
          </cell>
          <cell r="JU199">
            <v>0</v>
          </cell>
          <cell r="JV199">
            <v>0</v>
          </cell>
          <cell r="JW199">
            <v>0</v>
          </cell>
          <cell r="JX199">
            <v>0</v>
          </cell>
          <cell r="JY199">
            <v>0</v>
          </cell>
          <cell r="JZ199">
            <v>0</v>
          </cell>
          <cell r="KA199">
            <v>0</v>
          </cell>
          <cell r="KB199">
            <v>0</v>
          </cell>
          <cell r="KC199">
            <v>0</v>
          </cell>
          <cell r="KD199">
            <v>0</v>
          </cell>
          <cell r="KE199">
            <v>4723319.28</v>
          </cell>
          <cell r="KF199">
            <v>1304902.24</v>
          </cell>
          <cell r="KG199">
            <v>1321209.83</v>
          </cell>
          <cell r="KH199">
            <v>822704.79</v>
          </cell>
          <cell r="KI199">
            <v>479840.66</v>
          </cell>
          <cell r="KJ199">
            <v>6774</v>
          </cell>
          <cell r="KK199">
            <v>310691.09999999998</v>
          </cell>
        </row>
        <row r="200">
          <cell r="A200">
            <v>197</v>
          </cell>
          <cell r="B200">
            <v>4536</v>
          </cell>
          <cell r="C200" t="str">
            <v>Mount Pleasant Comm School District</v>
          </cell>
          <cell r="D200">
            <v>11128014.08</v>
          </cell>
          <cell r="E200">
            <v>2871032.33</v>
          </cell>
          <cell r="F200">
            <v>1991881.13</v>
          </cell>
          <cell r="G200">
            <v>766086.69</v>
          </cell>
          <cell r="H200">
            <v>12569.28</v>
          </cell>
          <cell r="I200">
            <v>3583.75</v>
          </cell>
          <cell r="J200">
            <v>0</v>
          </cell>
          <cell r="K200">
            <v>107855.89</v>
          </cell>
          <cell r="L200">
            <v>26646.82</v>
          </cell>
          <cell r="M200">
            <v>7884.95</v>
          </cell>
          <cell r="N200">
            <v>6</v>
          </cell>
          <cell r="O200">
            <v>0</v>
          </cell>
          <cell r="P200">
            <v>0</v>
          </cell>
          <cell r="Q200">
            <v>0</v>
          </cell>
          <cell r="R200">
            <v>223345.23</v>
          </cell>
          <cell r="S200">
            <v>55520.51</v>
          </cell>
          <cell r="T200">
            <v>561.21</v>
          </cell>
          <cell r="U200">
            <v>1105.82</v>
          </cell>
          <cell r="V200">
            <v>0</v>
          </cell>
          <cell r="W200">
            <v>0</v>
          </cell>
          <cell r="X200">
            <v>0</v>
          </cell>
          <cell r="Y200">
            <v>130737.86</v>
          </cell>
          <cell r="Z200">
            <v>31167.85</v>
          </cell>
          <cell r="AA200">
            <v>1799.84</v>
          </cell>
          <cell r="AB200">
            <v>6201.54</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464703</v>
          </cell>
          <cell r="BW200">
            <v>134118.45000000001</v>
          </cell>
          <cell r="BX200">
            <v>9744.2099999999991</v>
          </cell>
          <cell r="BY200">
            <v>37918.019999999997</v>
          </cell>
          <cell r="BZ200">
            <v>0</v>
          </cell>
          <cell r="CA200">
            <v>1322</v>
          </cell>
          <cell r="CB200">
            <v>0</v>
          </cell>
          <cell r="CC200">
            <v>119400.62</v>
          </cell>
          <cell r="CD200">
            <v>26502</v>
          </cell>
          <cell r="CE200">
            <v>9565.86</v>
          </cell>
          <cell r="CF200">
            <v>9919.66</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43641.71</v>
          </cell>
          <cell r="DH200">
            <v>1479.43</v>
          </cell>
          <cell r="DI200">
            <v>0</v>
          </cell>
          <cell r="DJ200">
            <v>8390</v>
          </cell>
          <cell r="DK200">
            <v>0</v>
          </cell>
          <cell r="DL200">
            <v>245700</v>
          </cell>
          <cell r="DM200">
            <v>63645.97</v>
          </cell>
          <cell r="DN200">
            <v>53764.52</v>
          </cell>
          <cell r="DO200">
            <v>1607.03</v>
          </cell>
          <cell r="DP200">
            <v>0</v>
          </cell>
          <cell r="DQ200">
            <v>1118</v>
          </cell>
          <cell r="DR200">
            <v>0</v>
          </cell>
          <cell r="DS200">
            <v>0</v>
          </cell>
          <cell r="DT200">
            <v>0</v>
          </cell>
          <cell r="DU200">
            <v>1244</v>
          </cell>
          <cell r="DV200">
            <v>0</v>
          </cell>
          <cell r="DW200">
            <v>0</v>
          </cell>
          <cell r="DX200">
            <v>0</v>
          </cell>
          <cell r="DY200">
            <v>0</v>
          </cell>
          <cell r="DZ200">
            <v>1106373.67</v>
          </cell>
          <cell r="EA200">
            <v>292156.27</v>
          </cell>
          <cell r="EB200">
            <v>7098.32</v>
          </cell>
          <cell r="EC200">
            <v>39044.94</v>
          </cell>
          <cell r="ED200">
            <v>0</v>
          </cell>
          <cell r="EE200">
            <v>5446</v>
          </cell>
          <cell r="EF200">
            <v>0</v>
          </cell>
          <cell r="EG200">
            <v>184362.5</v>
          </cell>
          <cell r="EH200">
            <v>59526.94</v>
          </cell>
          <cell r="EI200">
            <v>19819.849999999999</v>
          </cell>
          <cell r="EJ200">
            <v>2277.6</v>
          </cell>
          <cell r="EK200">
            <v>0</v>
          </cell>
          <cell r="EL200">
            <v>1055.92</v>
          </cell>
          <cell r="EM200">
            <v>0</v>
          </cell>
          <cell r="EN200">
            <v>40081.56</v>
          </cell>
          <cell r="EO200">
            <v>14158.44</v>
          </cell>
          <cell r="EP200">
            <v>1228.48</v>
          </cell>
          <cell r="EQ200">
            <v>17258.05</v>
          </cell>
          <cell r="ER200">
            <v>0</v>
          </cell>
          <cell r="ES200">
            <v>0</v>
          </cell>
          <cell r="ET200">
            <v>0</v>
          </cell>
          <cell r="EU200">
            <v>14303.33</v>
          </cell>
          <cell r="EV200">
            <v>3675.52</v>
          </cell>
          <cell r="EW200">
            <v>0</v>
          </cell>
          <cell r="EX200">
            <v>21475.73</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29652.3</v>
          </cell>
          <cell r="FQ200">
            <v>9410.9500000000007</v>
          </cell>
          <cell r="FR200">
            <v>3773.4</v>
          </cell>
          <cell r="FS200">
            <v>0</v>
          </cell>
          <cell r="FT200">
            <v>0</v>
          </cell>
          <cell r="FU200">
            <v>125</v>
          </cell>
          <cell r="FV200">
            <v>0</v>
          </cell>
          <cell r="FW200">
            <v>201085.11</v>
          </cell>
          <cell r="FX200">
            <v>72503.039999999994</v>
          </cell>
          <cell r="FY200">
            <v>23376.04</v>
          </cell>
          <cell r="FZ200">
            <v>54656.76</v>
          </cell>
          <cell r="GA200">
            <v>0</v>
          </cell>
          <cell r="GB200">
            <v>0</v>
          </cell>
          <cell r="GC200">
            <v>0</v>
          </cell>
          <cell r="GD200">
            <v>0</v>
          </cell>
          <cell r="GE200">
            <v>0</v>
          </cell>
          <cell r="GF200">
            <v>0</v>
          </cell>
          <cell r="GG200">
            <v>0</v>
          </cell>
          <cell r="GH200">
            <v>0</v>
          </cell>
          <cell r="GI200">
            <v>0</v>
          </cell>
          <cell r="GJ200">
            <v>0</v>
          </cell>
          <cell r="GK200">
            <v>11128014.08</v>
          </cell>
          <cell r="GL200">
            <v>2871032.33</v>
          </cell>
          <cell r="GM200">
            <v>1991881.13</v>
          </cell>
          <cell r="GN200">
            <v>762697.7</v>
          </cell>
          <cell r="GO200">
            <v>12569.28</v>
          </cell>
          <cell r="GP200">
            <v>3583.75</v>
          </cell>
          <cell r="GQ200">
            <v>0</v>
          </cell>
          <cell r="GR200">
            <v>530040.71</v>
          </cell>
          <cell r="GS200">
            <v>104100.46</v>
          </cell>
          <cell r="GT200">
            <v>35628.43</v>
          </cell>
          <cell r="GU200">
            <v>135543.97</v>
          </cell>
          <cell r="GV200">
            <v>0</v>
          </cell>
          <cell r="GW200">
            <v>1825</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13475.25</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876791</v>
          </cell>
          <cell r="IV200">
            <v>0</v>
          </cell>
          <cell r="IW200">
            <v>0</v>
          </cell>
          <cell r="IX200">
            <v>0</v>
          </cell>
          <cell r="IY200">
            <v>0</v>
          </cell>
          <cell r="IZ200">
            <v>0</v>
          </cell>
          <cell r="JA200">
            <v>0</v>
          </cell>
          <cell r="JB200">
            <v>102047.67999999999</v>
          </cell>
          <cell r="JC200">
            <v>0</v>
          </cell>
          <cell r="JD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15098380.050000001</v>
          </cell>
          <cell r="KF200">
            <v>3977637.38</v>
          </cell>
          <cell r="KG200">
            <v>2541475.12</v>
          </cell>
          <cell r="KH200">
            <v>1675340.2</v>
          </cell>
          <cell r="KI200">
            <v>12569.28</v>
          </cell>
          <cell r="KJ200">
            <v>22865.67</v>
          </cell>
          <cell r="KK200">
            <v>978838.68</v>
          </cell>
        </row>
        <row r="201">
          <cell r="A201">
            <v>198</v>
          </cell>
          <cell r="B201">
            <v>4554</v>
          </cell>
          <cell r="C201" t="str">
            <v>Mount Vernon Comm School District</v>
          </cell>
          <cell r="D201">
            <v>7579455.4500000002</v>
          </cell>
          <cell r="E201">
            <v>2211992.7799999998</v>
          </cell>
          <cell r="F201">
            <v>934235.49</v>
          </cell>
          <cell r="G201">
            <v>200199.8</v>
          </cell>
          <cell r="H201">
            <v>99157.33</v>
          </cell>
          <cell r="I201">
            <v>0</v>
          </cell>
          <cell r="J201">
            <v>0</v>
          </cell>
          <cell r="K201">
            <v>0</v>
          </cell>
          <cell r="L201">
            <v>0</v>
          </cell>
          <cell r="M201">
            <v>0</v>
          </cell>
          <cell r="N201">
            <v>0</v>
          </cell>
          <cell r="O201">
            <v>0</v>
          </cell>
          <cell r="P201">
            <v>0</v>
          </cell>
          <cell r="Q201">
            <v>0</v>
          </cell>
          <cell r="R201">
            <v>256048.63</v>
          </cell>
          <cell r="S201">
            <v>86962.71</v>
          </cell>
          <cell r="T201">
            <v>237997.09</v>
          </cell>
          <cell r="U201">
            <v>27096.06</v>
          </cell>
          <cell r="V201">
            <v>0</v>
          </cell>
          <cell r="W201">
            <v>8509.25</v>
          </cell>
          <cell r="X201">
            <v>0</v>
          </cell>
          <cell r="Y201">
            <v>142682.65</v>
          </cell>
          <cell r="Z201">
            <v>47801.09</v>
          </cell>
          <cell r="AA201">
            <v>7600</v>
          </cell>
          <cell r="AB201">
            <v>2124.87</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393641</v>
          </cell>
          <cell r="BW201">
            <v>95154.36</v>
          </cell>
          <cell r="BX201">
            <v>29428.58</v>
          </cell>
          <cell r="BY201">
            <v>0</v>
          </cell>
          <cell r="BZ201">
            <v>0</v>
          </cell>
          <cell r="CA201">
            <v>0</v>
          </cell>
          <cell r="CB201">
            <v>0</v>
          </cell>
          <cell r="CC201">
            <v>173780.77</v>
          </cell>
          <cell r="CD201">
            <v>55583.18</v>
          </cell>
          <cell r="CE201">
            <v>0</v>
          </cell>
          <cell r="CF201">
            <v>19935.060000000001</v>
          </cell>
          <cell r="CG201">
            <v>75</v>
          </cell>
          <cell r="CH201">
            <v>0</v>
          </cell>
          <cell r="CI201">
            <v>0</v>
          </cell>
          <cell r="CJ201">
            <v>198532.99</v>
          </cell>
          <cell r="CK201">
            <v>61947.33</v>
          </cell>
          <cell r="CL201">
            <v>33366.32</v>
          </cell>
          <cell r="CM201">
            <v>115973.36</v>
          </cell>
          <cell r="CN201">
            <v>22514.46</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29982.84</v>
          </cell>
          <cell r="DH201">
            <v>1052.9000000000001</v>
          </cell>
          <cell r="DI201">
            <v>0</v>
          </cell>
          <cell r="DJ201">
            <v>6173.45</v>
          </cell>
          <cell r="DK201">
            <v>0</v>
          </cell>
          <cell r="DL201">
            <v>287985.58</v>
          </cell>
          <cell r="DM201">
            <v>88850.14</v>
          </cell>
          <cell r="DN201">
            <v>30069.23</v>
          </cell>
          <cell r="DO201">
            <v>6487.19</v>
          </cell>
          <cell r="DP201">
            <v>0</v>
          </cell>
          <cell r="DQ201">
            <v>1104</v>
          </cell>
          <cell r="DR201">
            <v>0</v>
          </cell>
          <cell r="DS201">
            <v>0</v>
          </cell>
          <cell r="DT201">
            <v>0</v>
          </cell>
          <cell r="DU201">
            <v>779</v>
          </cell>
          <cell r="DV201">
            <v>0</v>
          </cell>
          <cell r="DW201">
            <v>0</v>
          </cell>
          <cell r="DX201">
            <v>0</v>
          </cell>
          <cell r="DY201">
            <v>0</v>
          </cell>
          <cell r="DZ201">
            <v>650169.47</v>
          </cell>
          <cell r="EA201">
            <v>243942.77</v>
          </cell>
          <cell r="EB201">
            <v>499.92</v>
          </cell>
          <cell r="EC201">
            <v>5098.2299999999996</v>
          </cell>
          <cell r="ED201">
            <v>0</v>
          </cell>
          <cell r="EE201">
            <v>1168</v>
          </cell>
          <cell r="EF201">
            <v>0</v>
          </cell>
          <cell r="EG201">
            <v>101719.58</v>
          </cell>
          <cell r="EH201">
            <v>39660.1</v>
          </cell>
          <cell r="EI201">
            <v>23845.73</v>
          </cell>
          <cell r="EJ201">
            <v>228.96</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7883.37</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25214.65</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228582.74</v>
          </cell>
          <cell r="GS201">
            <v>46488.98</v>
          </cell>
          <cell r="GT201">
            <v>52575.59</v>
          </cell>
          <cell r="GU201">
            <v>61263.17</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515911</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10375244.41</v>
          </cell>
          <cell r="KF201">
            <v>3093980.47</v>
          </cell>
          <cell r="KG201">
            <v>1610281.51</v>
          </cell>
          <cell r="KH201">
            <v>914245.47</v>
          </cell>
          <cell r="KI201">
            <v>121746.79</v>
          </cell>
          <cell r="KJ201">
            <v>16954.7</v>
          </cell>
          <cell r="KK201">
            <v>515911</v>
          </cell>
        </row>
        <row r="202">
          <cell r="A202">
            <v>199</v>
          </cell>
          <cell r="B202">
            <v>4572</v>
          </cell>
          <cell r="C202" t="str">
            <v>Murray Comm School District</v>
          </cell>
          <cell r="D202">
            <v>1425251.19</v>
          </cell>
          <cell r="E202">
            <v>430109.86</v>
          </cell>
          <cell r="F202">
            <v>302448.77</v>
          </cell>
          <cell r="G202">
            <v>103623.52</v>
          </cell>
          <cell r="H202">
            <v>12883.03</v>
          </cell>
          <cell r="I202">
            <v>9689.75</v>
          </cell>
          <cell r="J202">
            <v>0</v>
          </cell>
          <cell r="K202">
            <v>0</v>
          </cell>
          <cell r="L202">
            <v>0</v>
          </cell>
          <cell r="M202">
            <v>19372.34</v>
          </cell>
          <cell r="N202">
            <v>0</v>
          </cell>
          <cell r="O202">
            <v>0</v>
          </cell>
          <cell r="P202">
            <v>0</v>
          </cell>
          <cell r="Q202">
            <v>0</v>
          </cell>
          <cell r="R202">
            <v>43800.33</v>
          </cell>
          <cell r="S202">
            <v>15283.42</v>
          </cell>
          <cell r="T202">
            <v>2015.75</v>
          </cell>
          <cell r="U202">
            <v>66.540000000000006</v>
          </cell>
          <cell r="V202">
            <v>0</v>
          </cell>
          <cell r="W202">
            <v>201.25</v>
          </cell>
          <cell r="X202">
            <v>0</v>
          </cell>
          <cell r="Y202">
            <v>21414.5</v>
          </cell>
          <cell r="Z202">
            <v>6696.19</v>
          </cell>
          <cell r="AA202">
            <v>342</v>
          </cell>
          <cell r="AB202">
            <v>93.54</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130682.36</v>
          </cell>
          <cell r="BW202">
            <v>31544.23</v>
          </cell>
          <cell r="BX202">
            <v>430</v>
          </cell>
          <cell r="BY202">
            <v>2038.52</v>
          </cell>
          <cell r="BZ202">
            <v>0</v>
          </cell>
          <cell r="CA202">
            <v>8085.5</v>
          </cell>
          <cell r="CB202">
            <v>0</v>
          </cell>
          <cell r="CC202">
            <v>3000</v>
          </cell>
          <cell r="CD202">
            <v>512.75</v>
          </cell>
          <cell r="CE202">
            <v>0</v>
          </cell>
          <cell r="CF202">
            <v>319.20999999999998</v>
          </cell>
          <cell r="CG202">
            <v>0</v>
          </cell>
          <cell r="CH202">
            <v>0</v>
          </cell>
          <cell r="CI202">
            <v>0</v>
          </cell>
          <cell r="CJ202">
            <v>0</v>
          </cell>
          <cell r="CK202">
            <v>0</v>
          </cell>
          <cell r="CL202">
            <v>12416.97</v>
          </cell>
          <cell r="CM202">
            <v>2005.98</v>
          </cell>
          <cell r="CN202">
            <v>22229.05</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18834.88</v>
          </cell>
          <cell r="DH202">
            <v>70</v>
          </cell>
          <cell r="DI202">
            <v>0</v>
          </cell>
          <cell r="DJ202">
            <v>5289.5</v>
          </cell>
          <cell r="DK202">
            <v>0</v>
          </cell>
          <cell r="DL202">
            <v>21453.08</v>
          </cell>
          <cell r="DM202">
            <v>9275.2800000000007</v>
          </cell>
          <cell r="DN202">
            <v>112795.25</v>
          </cell>
          <cell r="DO202">
            <v>110.17</v>
          </cell>
          <cell r="DP202">
            <v>0</v>
          </cell>
          <cell r="DQ202">
            <v>1376.5</v>
          </cell>
          <cell r="DR202">
            <v>0</v>
          </cell>
          <cell r="DS202">
            <v>0</v>
          </cell>
          <cell r="DT202">
            <v>0</v>
          </cell>
          <cell r="DU202">
            <v>199</v>
          </cell>
          <cell r="DV202">
            <v>0</v>
          </cell>
          <cell r="DW202">
            <v>0</v>
          </cell>
          <cell r="DX202">
            <v>0</v>
          </cell>
          <cell r="DY202">
            <v>0</v>
          </cell>
          <cell r="DZ202">
            <v>98102.97</v>
          </cell>
          <cell r="EA202">
            <v>44950.84</v>
          </cell>
          <cell r="EB202">
            <v>778.97</v>
          </cell>
          <cell r="EC202">
            <v>233.31</v>
          </cell>
          <cell r="ED202">
            <v>0</v>
          </cell>
          <cell r="EE202">
            <v>2223</v>
          </cell>
          <cell r="EF202">
            <v>0</v>
          </cell>
          <cell r="EG202">
            <v>57785</v>
          </cell>
          <cell r="EH202">
            <v>35202.94</v>
          </cell>
          <cell r="EI202">
            <v>357.14</v>
          </cell>
          <cell r="EJ202">
            <v>854.47</v>
          </cell>
          <cell r="EK202">
            <v>0</v>
          </cell>
          <cell r="EL202">
            <v>2210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44689.08</v>
          </cell>
          <cell r="GS202">
            <v>10050.48</v>
          </cell>
          <cell r="GT202">
            <v>40074.769999999997</v>
          </cell>
          <cell r="GU202">
            <v>16838.61</v>
          </cell>
          <cell r="GV202">
            <v>0</v>
          </cell>
          <cell r="GW202">
            <v>340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1500</v>
          </cell>
          <cell r="HN202">
            <v>256.37</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110101</v>
          </cell>
          <cell r="IV202">
            <v>0</v>
          </cell>
          <cell r="IW202">
            <v>0</v>
          </cell>
          <cell r="IX202">
            <v>0</v>
          </cell>
          <cell r="IY202">
            <v>0</v>
          </cell>
          <cell r="IZ202">
            <v>0</v>
          </cell>
          <cell r="JA202">
            <v>0</v>
          </cell>
          <cell r="JB202">
            <v>70978.94</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2000080.2</v>
          </cell>
          <cell r="KF202">
            <v>632390.1</v>
          </cell>
          <cell r="KG202">
            <v>617726.51</v>
          </cell>
          <cell r="KH202">
            <v>256369.95</v>
          </cell>
          <cell r="KI202">
            <v>41367.339999999997</v>
          </cell>
          <cell r="KJ202">
            <v>29427.5</v>
          </cell>
          <cell r="KK202">
            <v>181079.94</v>
          </cell>
        </row>
        <row r="203">
          <cell r="A203">
            <v>200</v>
          </cell>
          <cell r="B203">
            <v>4581</v>
          </cell>
          <cell r="C203" t="str">
            <v>Muscatine Comm School District</v>
          </cell>
          <cell r="D203">
            <v>24375719.629999999</v>
          </cell>
          <cell r="E203">
            <v>7517269.75</v>
          </cell>
          <cell r="F203">
            <v>3482186.53</v>
          </cell>
          <cell r="G203">
            <v>960571.66</v>
          </cell>
          <cell r="H203">
            <v>591999.22</v>
          </cell>
          <cell r="I203">
            <v>93778.9</v>
          </cell>
          <cell r="J203">
            <v>0</v>
          </cell>
          <cell r="K203">
            <v>40456</v>
          </cell>
          <cell r="L203">
            <v>17106.45</v>
          </cell>
          <cell r="M203">
            <v>187095.79</v>
          </cell>
          <cell r="N203">
            <v>0</v>
          </cell>
          <cell r="O203">
            <v>0</v>
          </cell>
          <cell r="P203">
            <v>0</v>
          </cell>
          <cell r="Q203">
            <v>0</v>
          </cell>
          <cell r="R203">
            <v>1296018.03</v>
          </cell>
          <cell r="S203">
            <v>436563.08</v>
          </cell>
          <cell r="T203">
            <v>105726.6</v>
          </cell>
          <cell r="U203">
            <v>1904.13</v>
          </cell>
          <cell r="V203">
            <v>1148</v>
          </cell>
          <cell r="W203">
            <v>0</v>
          </cell>
          <cell r="X203">
            <v>0</v>
          </cell>
          <cell r="Y203">
            <v>401146.58</v>
          </cell>
          <cell r="Z203">
            <v>146632.5</v>
          </cell>
          <cell r="AA203">
            <v>61176.79</v>
          </cell>
          <cell r="AB203">
            <v>4065.49</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137820</v>
          </cell>
          <cell r="BP203">
            <v>72031.06</v>
          </cell>
          <cell r="BQ203">
            <v>120331</v>
          </cell>
          <cell r="BR203">
            <v>0</v>
          </cell>
          <cell r="BS203">
            <v>0</v>
          </cell>
          <cell r="BT203">
            <v>0</v>
          </cell>
          <cell r="BU203">
            <v>0</v>
          </cell>
          <cell r="BV203">
            <v>1092629.94</v>
          </cell>
          <cell r="BW203">
            <v>299685.67</v>
          </cell>
          <cell r="BX203">
            <v>195962.65</v>
          </cell>
          <cell r="BY203">
            <v>23305.19</v>
          </cell>
          <cell r="BZ203">
            <v>10313.879999999999</v>
          </cell>
          <cell r="CA203">
            <v>0</v>
          </cell>
          <cell r="CB203">
            <v>0</v>
          </cell>
          <cell r="CC203">
            <v>422322.23</v>
          </cell>
          <cell r="CD203">
            <v>131947.23000000001</v>
          </cell>
          <cell r="CE203">
            <v>0</v>
          </cell>
          <cell r="CF203">
            <v>56933.09</v>
          </cell>
          <cell r="CG203">
            <v>39.76</v>
          </cell>
          <cell r="CH203">
            <v>0</v>
          </cell>
          <cell r="CI203">
            <v>0</v>
          </cell>
          <cell r="CJ203">
            <v>75220</v>
          </cell>
          <cell r="CK203">
            <v>24362.86</v>
          </cell>
          <cell r="CL203">
            <v>60285.86</v>
          </cell>
          <cell r="CM203">
            <v>6588.58</v>
          </cell>
          <cell r="CN203">
            <v>0</v>
          </cell>
          <cell r="CO203">
            <v>0</v>
          </cell>
          <cell r="CP203">
            <v>0</v>
          </cell>
          <cell r="CQ203">
            <v>0</v>
          </cell>
          <cell r="CR203">
            <v>0</v>
          </cell>
          <cell r="CS203">
            <v>86783.24</v>
          </cell>
          <cell r="CT203">
            <v>3197.7</v>
          </cell>
          <cell r="CU203">
            <v>0</v>
          </cell>
          <cell r="CV203">
            <v>0</v>
          </cell>
          <cell r="CW203">
            <v>0</v>
          </cell>
          <cell r="CX203">
            <v>0</v>
          </cell>
          <cell r="CY203">
            <v>0</v>
          </cell>
          <cell r="CZ203">
            <v>0</v>
          </cell>
          <cell r="DA203">
            <v>0</v>
          </cell>
          <cell r="DB203">
            <v>0</v>
          </cell>
          <cell r="DC203">
            <v>0</v>
          </cell>
          <cell r="DD203">
            <v>0</v>
          </cell>
          <cell r="DE203">
            <v>0</v>
          </cell>
          <cell r="DF203">
            <v>0</v>
          </cell>
          <cell r="DG203">
            <v>90387.54</v>
          </cell>
          <cell r="DH203">
            <v>2620.08</v>
          </cell>
          <cell r="DI203">
            <v>0</v>
          </cell>
          <cell r="DJ203">
            <v>21126.880000000001</v>
          </cell>
          <cell r="DK203">
            <v>0</v>
          </cell>
          <cell r="DL203">
            <v>613523.9</v>
          </cell>
          <cell r="DM203">
            <v>262289.49</v>
          </cell>
          <cell r="DN203">
            <v>7558.31</v>
          </cell>
          <cell r="DO203">
            <v>2287.5500000000002</v>
          </cell>
          <cell r="DP203">
            <v>2512.59</v>
          </cell>
          <cell r="DQ203">
            <v>2776</v>
          </cell>
          <cell r="DR203">
            <v>0</v>
          </cell>
          <cell r="DS203">
            <v>63864.5</v>
          </cell>
          <cell r="DT203">
            <v>26030.6</v>
          </cell>
          <cell r="DU203">
            <v>4262</v>
          </cell>
          <cell r="DV203">
            <v>1011.77</v>
          </cell>
          <cell r="DW203">
            <v>0</v>
          </cell>
          <cell r="DX203">
            <v>0</v>
          </cell>
          <cell r="DY203">
            <v>0</v>
          </cell>
          <cell r="DZ203">
            <v>2135764.52</v>
          </cell>
          <cell r="EA203">
            <v>820401.43</v>
          </cell>
          <cell r="EB203">
            <v>46620.87</v>
          </cell>
          <cell r="EC203">
            <v>49757.05</v>
          </cell>
          <cell r="ED203">
            <v>1876</v>
          </cell>
          <cell r="EE203">
            <v>559</v>
          </cell>
          <cell r="EF203">
            <v>0</v>
          </cell>
          <cell r="EG203">
            <v>397472.27</v>
          </cell>
          <cell r="EH203">
            <v>163563.39000000001</v>
          </cell>
          <cell r="EI203">
            <v>95415.94</v>
          </cell>
          <cell r="EJ203">
            <v>9009.7900000000009</v>
          </cell>
          <cell r="EK203">
            <v>3887.99</v>
          </cell>
          <cell r="EL203">
            <v>277.97000000000003</v>
          </cell>
          <cell r="EM203">
            <v>0</v>
          </cell>
          <cell r="EN203">
            <v>0</v>
          </cell>
          <cell r="EO203">
            <v>0</v>
          </cell>
          <cell r="EP203">
            <v>0</v>
          </cell>
          <cell r="EQ203">
            <v>0</v>
          </cell>
          <cell r="ER203">
            <v>0</v>
          </cell>
          <cell r="ES203">
            <v>0</v>
          </cell>
          <cell r="ET203">
            <v>0</v>
          </cell>
          <cell r="EU203">
            <v>0</v>
          </cell>
          <cell r="EV203">
            <v>0</v>
          </cell>
          <cell r="EW203">
            <v>25352.720000000001</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237215.72</v>
          </cell>
          <cell r="FQ203">
            <v>104607.75</v>
          </cell>
          <cell r="FR203">
            <v>42601.77</v>
          </cell>
          <cell r="FS203">
            <v>7293.69</v>
          </cell>
          <cell r="FT203">
            <v>2561.96</v>
          </cell>
          <cell r="FU203">
            <v>355</v>
          </cell>
          <cell r="FV203">
            <v>0</v>
          </cell>
          <cell r="FW203">
            <v>402383.29</v>
          </cell>
          <cell r="FX203">
            <v>168032.62</v>
          </cell>
          <cell r="FY203">
            <v>15634.6</v>
          </cell>
          <cell r="FZ203">
            <v>59486.98</v>
          </cell>
          <cell r="GA203">
            <v>11456.79</v>
          </cell>
          <cell r="GB203">
            <v>0</v>
          </cell>
          <cell r="GC203">
            <v>0</v>
          </cell>
          <cell r="GD203">
            <v>0</v>
          </cell>
          <cell r="GE203">
            <v>0</v>
          </cell>
          <cell r="GF203">
            <v>1191.07</v>
          </cell>
          <cell r="GG203">
            <v>3716.9</v>
          </cell>
          <cell r="GH203">
            <v>0</v>
          </cell>
          <cell r="GI203">
            <v>0</v>
          </cell>
          <cell r="GJ203">
            <v>0</v>
          </cell>
          <cell r="GK203">
            <v>12223.31</v>
          </cell>
          <cell r="GL203">
            <v>2088.84</v>
          </cell>
          <cell r="GM203">
            <v>0</v>
          </cell>
          <cell r="GN203">
            <v>0</v>
          </cell>
          <cell r="GO203">
            <v>0</v>
          </cell>
          <cell r="GP203">
            <v>0</v>
          </cell>
          <cell r="GQ203">
            <v>0</v>
          </cell>
          <cell r="GR203">
            <v>1067357.6200000001</v>
          </cell>
          <cell r="GS203">
            <v>252120.61</v>
          </cell>
          <cell r="GT203">
            <v>47224.13</v>
          </cell>
          <cell r="GU203">
            <v>314785.24</v>
          </cell>
          <cell r="GV203">
            <v>11072.27</v>
          </cell>
          <cell r="GW203">
            <v>25</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2247029</v>
          </cell>
          <cell r="IV203">
            <v>0</v>
          </cell>
          <cell r="IW203">
            <v>0</v>
          </cell>
          <cell r="IX203">
            <v>0</v>
          </cell>
          <cell r="IY203">
            <v>0</v>
          </cell>
          <cell r="IZ203">
            <v>0</v>
          </cell>
          <cell r="JA203">
            <v>0</v>
          </cell>
          <cell r="JB203">
            <v>475748.22</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0</v>
          </cell>
          <cell r="KD203">
            <v>0</v>
          </cell>
          <cell r="KE203">
            <v>35160892.479999997</v>
          </cell>
          <cell r="KF203">
            <v>11319161.25</v>
          </cell>
          <cell r="KG203">
            <v>5547371.54</v>
          </cell>
          <cell r="KH203">
            <v>2620696.42</v>
          </cell>
          <cell r="KI203">
            <v>695656.39</v>
          </cell>
          <cell r="KJ203">
            <v>121978.75</v>
          </cell>
          <cell r="KK203">
            <v>2722777.22</v>
          </cell>
        </row>
        <row r="204">
          <cell r="A204">
            <v>201</v>
          </cell>
          <cell r="B204">
            <v>4599</v>
          </cell>
          <cell r="C204" t="str">
            <v>Nashua-Plainfield Comm School District</v>
          </cell>
          <cell r="D204">
            <v>3580068.38</v>
          </cell>
          <cell r="E204">
            <v>1068586.28</v>
          </cell>
          <cell r="F204">
            <v>700082.02</v>
          </cell>
          <cell r="G204">
            <v>126474.27</v>
          </cell>
          <cell r="H204">
            <v>11279.98</v>
          </cell>
          <cell r="I204">
            <v>12192</v>
          </cell>
          <cell r="J204">
            <v>0</v>
          </cell>
          <cell r="K204">
            <v>0</v>
          </cell>
          <cell r="L204">
            <v>0</v>
          </cell>
          <cell r="M204">
            <v>0</v>
          </cell>
          <cell r="N204">
            <v>0</v>
          </cell>
          <cell r="O204">
            <v>0</v>
          </cell>
          <cell r="P204">
            <v>0</v>
          </cell>
          <cell r="Q204">
            <v>0</v>
          </cell>
          <cell r="R204">
            <v>121602.16</v>
          </cell>
          <cell r="S204">
            <v>42457.919999999998</v>
          </cell>
          <cell r="T204">
            <v>0</v>
          </cell>
          <cell r="U204">
            <v>0</v>
          </cell>
          <cell r="V204">
            <v>0</v>
          </cell>
          <cell r="W204">
            <v>0</v>
          </cell>
          <cell r="X204">
            <v>0</v>
          </cell>
          <cell r="Y204">
            <v>39567.82</v>
          </cell>
          <cell r="Z204">
            <v>6878.18</v>
          </cell>
          <cell r="AA204">
            <v>1170.17</v>
          </cell>
          <cell r="AB204">
            <v>691.15</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6035.88</v>
          </cell>
          <cell r="BY204">
            <v>516.67999999999995</v>
          </cell>
          <cell r="BZ204">
            <v>0</v>
          </cell>
          <cell r="CA204">
            <v>0</v>
          </cell>
          <cell r="CB204">
            <v>0</v>
          </cell>
          <cell r="CC204">
            <v>39267.32</v>
          </cell>
          <cell r="CD204">
            <v>6792.9</v>
          </cell>
          <cell r="CE204">
            <v>0</v>
          </cell>
          <cell r="CF204">
            <v>4464.32</v>
          </cell>
          <cell r="CG204">
            <v>0</v>
          </cell>
          <cell r="CH204">
            <v>0</v>
          </cell>
          <cell r="CI204">
            <v>0</v>
          </cell>
          <cell r="CJ204">
            <v>64502.95</v>
          </cell>
          <cell r="CK204">
            <v>21044.880000000001</v>
          </cell>
          <cell r="CL204">
            <v>16980.13</v>
          </cell>
          <cell r="CM204">
            <v>9211.07</v>
          </cell>
          <cell r="CN204">
            <v>15935.76</v>
          </cell>
          <cell r="CO204">
            <v>0</v>
          </cell>
          <cell r="CP204">
            <v>0</v>
          </cell>
          <cell r="CQ204">
            <v>0</v>
          </cell>
          <cell r="CR204">
            <v>0</v>
          </cell>
          <cell r="CS204">
            <v>3341.75</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22500.6</v>
          </cell>
          <cell r="DH204">
            <v>80</v>
          </cell>
          <cell r="DI204">
            <v>0</v>
          </cell>
          <cell r="DJ204">
            <v>7576.5</v>
          </cell>
          <cell r="DK204">
            <v>0</v>
          </cell>
          <cell r="DL204">
            <v>198293.88</v>
          </cell>
          <cell r="DM204">
            <v>54618.18</v>
          </cell>
          <cell r="DN204">
            <v>5603.64</v>
          </cell>
          <cell r="DO204">
            <v>56.38</v>
          </cell>
          <cell r="DP204">
            <v>0</v>
          </cell>
          <cell r="DQ204">
            <v>4524.8</v>
          </cell>
          <cell r="DR204">
            <v>0</v>
          </cell>
          <cell r="DS204">
            <v>0</v>
          </cell>
          <cell r="DT204">
            <v>0</v>
          </cell>
          <cell r="DU204">
            <v>1246.0999999999999</v>
          </cell>
          <cell r="DV204">
            <v>0</v>
          </cell>
          <cell r="DW204">
            <v>0</v>
          </cell>
          <cell r="DX204">
            <v>0</v>
          </cell>
          <cell r="DY204">
            <v>0</v>
          </cell>
          <cell r="DZ204">
            <v>249967.88</v>
          </cell>
          <cell r="EA204">
            <v>83409.919999999998</v>
          </cell>
          <cell r="EB204">
            <v>5102.33</v>
          </cell>
          <cell r="EC204">
            <v>0</v>
          </cell>
          <cell r="ED204">
            <v>0</v>
          </cell>
          <cell r="EE204">
            <v>1892</v>
          </cell>
          <cell r="EF204">
            <v>0</v>
          </cell>
          <cell r="EG204">
            <v>76186.559999999998</v>
          </cell>
          <cell r="EH204">
            <v>32275.09</v>
          </cell>
          <cell r="EI204">
            <v>34413.33</v>
          </cell>
          <cell r="EJ204">
            <v>806.59</v>
          </cell>
          <cell r="EK204">
            <v>0</v>
          </cell>
          <cell r="EL204">
            <v>350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3875.8</v>
          </cell>
          <cell r="FL204">
            <v>0</v>
          </cell>
          <cell r="FM204">
            <v>0</v>
          </cell>
          <cell r="FN204">
            <v>0</v>
          </cell>
          <cell r="FO204">
            <v>0</v>
          </cell>
          <cell r="FP204">
            <v>0</v>
          </cell>
          <cell r="FQ204">
            <v>0</v>
          </cell>
          <cell r="FR204">
            <v>14989.45</v>
          </cell>
          <cell r="FS204">
            <v>0</v>
          </cell>
          <cell r="FT204">
            <v>0</v>
          </cell>
          <cell r="FU204">
            <v>0</v>
          </cell>
          <cell r="FV204">
            <v>0</v>
          </cell>
          <cell r="FW204">
            <v>0</v>
          </cell>
          <cell r="FX204">
            <v>0</v>
          </cell>
          <cell r="FY204">
            <v>949</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161422.71</v>
          </cell>
          <cell r="GS204">
            <v>28413.06</v>
          </cell>
          <cell r="GT204">
            <v>15848.2</v>
          </cell>
          <cell r="GU204">
            <v>75849.16</v>
          </cell>
          <cell r="GV204">
            <v>0</v>
          </cell>
          <cell r="GW204">
            <v>0</v>
          </cell>
          <cell r="GX204">
            <v>0</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283499</v>
          </cell>
          <cell r="IV204">
            <v>0</v>
          </cell>
          <cell r="IW204">
            <v>0</v>
          </cell>
          <cell r="IX204">
            <v>0</v>
          </cell>
          <cell r="IY204">
            <v>0</v>
          </cell>
          <cell r="IZ204">
            <v>0</v>
          </cell>
          <cell r="JA204">
            <v>0</v>
          </cell>
          <cell r="JB204">
            <v>59208.07</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v>
          </cell>
          <cell r="KA204">
            <v>0</v>
          </cell>
          <cell r="KB204">
            <v>0</v>
          </cell>
          <cell r="KC204">
            <v>0</v>
          </cell>
          <cell r="KD204">
            <v>0</v>
          </cell>
          <cell r="KE204">
            <v>4726886.79</v>
          </cell>
          <cell r="KF204">
            <v>1377375.14</v>
          </cell>
          <cell r="KG204">
            <v>939921.29</v>
          </cell>
          <cell r="KH204">
            <v>396006.71</v>
          </cell>
          <cell r="KI204">
            <v>27215.74</v>
          </cell>
          <cell r="KJ204">
            <v>26535.3</v>
          </cell>
          <cell r="KK204">
            <v>342707.07</v>
          </cell>
        </row>
        <row r="205">
          <cell r="A205">
            <v>202</v>
          </cell>
          <cell r="B205">
            <v>4617</v>
          </cell>
          <cell r="C205" t="str">
            <v>Nevada Comm School District</v>
          </cell>
          <cell r="D205">
            <v>8080571.8399999999</v>
          </cell>
          <cell r="E205">
            <v>2219187.65</v>
          </cell>
          <cell r="F205">
            <v>1713859.05</v>
          </cell>
          <cell r="G205">
            <v>328184.58</v>
          </cell>
          <cell r="H205">
            <v>26927.25</v>
          </cell>
          <cell r="I205">
            <v>0</v>
          </cell>
          <cell r="J205">
            <v>0</v>
          </cell>
          <cell r="K205">
            <v>727536.64000000001</v>
          </cell>
          <cell r="L205">
            <v>222040.62</v>
          </cell>
          <cell r="M205">
            <v>19753.759999999998</v>
          </cell>
          <cell r="N205">
            <v>31839.72</v>
          </cell>
          <cell r="O205">
            <v>0</v>
          </cell>
          <cell r="P205">
            <v>0</v>
          </cell>
          <cell r="Q205">
            <v>0</v>
          </cell>
          <cell r="R205">
            <v>50904.09</v>
          </cell>
          <cell r="S205">
            <v>11455.07</v>
          </cell>
          <cell r="T205">
            <v>0</v>
          </cell>
          <cell r="U205">
            <v>1550</v>
          </cell>
          <cell r="V205">
            <v>0</v>
          </cell>
          <cell r="W205">
            <v>0</v>
          </cell>
          <cell r="X205">
            <v>0</v>
          </cell>
          <cell r="Y205">
            <v>122679.67999999999</v>
          </cell>
          <cell r="Z205">
            <v>38481.47</v>
          </cell>
          <cell r="AA205">
            <v>0</v>
          </cell>
          <cell r="AB205">
            <v>4565.32</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499640.88</v>
          </cell>
          <cell r="BW205">
            <v>110491.26</v>
          </cell>
          <cell r="BX205">
            <v>134073.32</v>
          </cell>
          <cell r="BY205">
            <v>479.23</v>
          </cell>
          <cell r="BZ205">
            <v>152.72</v>
          </cell>
          <cell r="CA205">
            <v>0</v>
          </cell>
          <cell r="CB205">
            <v>0</v>
          </cell>
          <cell r="CC205">
            <v>25595.86</v>
          </cell>
          <cell r="CD205">
            <v>4374.34</v>
          </cell>
          <cell r="CE205">
            <v>5228</v>
          </cell>
          <cell r="CF205">
            <v>7585.17</v>
          </cell>
          <cell r="CG205">
            <v>0</v>
          </cell>
          <cell r="CH205">
            <v>0</v>
          </cell>
          <cell r="CI205">
            <v>0</v>
          </cell>
          <cell r="CJ205">
            <v>346526.19</v>
          </cell>
          <cell r="CK205">
            <v>150084.60999999999</v>
          </cell>
          <cell r="CL205">
            <v>28571.040000000001</v>
          </cell>
          <cell r="CM205">
            <v>81560.320000000007</v>
          </cell>
          <cell r="CN205">
            <v>47387.97</v>
          </cell>
          <cell r="CO205">
            <v>0</v>
          </cell>
          <cell r="CP205">
            <v>0</v>
          </cell>
          <cell r="CQ205">
            <v>0</v>
          </cell>
          <cell r="CR205">
            <v>0</v>
          </cell>
          <cell r="CS205">
            <v>20323.97</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30859.1</v>
          </cell>
          <cell r="DH205">
            <v>7206.98</v>
          </cell>
          <cell r="DI205">
            <v>0</v>
          </cell>
          <cell r="DJ205">
            <v>0</v>
          </cell>
          <cell r="DK205">
            <v>0</v>
          </cell>
          <cell r="DL205">
            <v>296212.71000000002</v>
          </cell>
          <cell r="DM205">
            <v>109440.38</v>
          </cell>
          <cell r="DN205">
            <v>3918.02</v>
          </cell>
          <cell r="DO205">
            <v>1954.21</v>
          </cell>
          <cell r="DP205">
            <v>0</v>
          </cell>
          <cell r="DQ205">
            <v>0</v>
          </cell>
          <cell r="DR205">
            <v>0</v>
          </cell>
          <cell r="DS205">
            <v>0</v>
          </cell>
          <cell r="DT205">
            <v>0</v>
          </cell>
          <cell r="DU205">
            <v>1144</v>
          </cell>
          <cell r="DV205">
            <v>0</v>
          </cell>
          <cell r="DW205">
            <v>0</v>
          </cell>
          <cell r="DX205">
            <v>0</v>
          </cell>
          <cell r="DY205">
            <v>0</v>
          </cell>
          <cell r="DZ205">
            <v>1132039.82</v>
          </cell>
          <cell r="EA205">
            <v>495527.47</v>
          </cell>
          <cell r="EB205">
            <v>15370.11</v>
          </cell>
          <cell r="EC205">
            <v>2680.13</v>
          </cell>
          <cell r="ED205">
            <v>0</v>
          </cell>
          <cell r="EE205">
            <v>0</v>
          </cell>
          <cell r="EF205">
            <v>0</v>
          </cell>
          <cell r="EG205">
            <v>119233.91</v>
          </cell>
          <cell r="EH205">
            <v>48264.09</v>
          </cell>
          <cell r="EI205">
            <v>122435.65</v>
          </cell>
          <cell r="EJ205">
            <v>1462.71</v>
          </cell>
          <cell r="EK205">
            <v>0</v>
          </cell>
          <cell r="EL205">
            <v>8377.56</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17489.18</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70.56</v>
          </cell>
          <cell r="GG205">
            <v>14923.44</v>
          </cell>
          <cell r="GH205">
            <v>0</v>
          </cell>
          <cell r="GI205">
            <v>0</v>
          </cell>
          <cell r="GJ205">
            <v>0</v>
          </cell>
          <cell r="GK205">
            <v>5533053.5800000001</v>
          </cell>
          <cell r="GL205">
            <v>1619920.6</v>
          </cell>
          <cell r="GM205">
            <v>1155591.75</v>
          </cell>
          <cell r="GN205">
            <v>179149.1</v>
          </cell>
          <cell r="GO205">
            <v>26744.1</v>
          </cell>
          <cell r="GP205">
            <v>0</v>
          </cell>
          <cell r="GQ205">
            <v>0</v>
          </cell>
          <cell r="GR205">
            <v>310743.8</v>
          </cell>
          <cell r="GS205">
            <v>52581.51</v>
          </cell>
          <cell r="GT205">
            <v>39549.339999999997</v>
          </cell>
          <cell r="GU205">
            <v>182066.56</v>
          </cell>
          <cell r="GV205">
            <v>310.76</v>
          </cell>
          <cell r="GW205">
            <v>0</v>
          </cell>
          <cell r="GX205">
            <v>0</v>
          </cell>
          <cell r="GY205">
            <v>0</v>
          </cell>
          <cell r="GZ205">
            <v>0</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v>0</v>
          </cell>
          <cell r="HO205">
            <v>0</v>
          </cell>
          <cell r="HP205">
            <v>0</v>
          </cell>
          <cell r="HQ205">
            <v>0</v>
          </cell>
          <cell r="HR205">
            <v>0</v>
          </cell>
          <cell r="HS205">
            <v>0</v>
          </cell>
          <cell r="HT205">
            <v>0</v>
          </cell>
          <cell r="HU205">
            <v>0</v>
          </cell>
          <cell r="HV205">
            <v>0</v>
          </cell>
          <cell r="HW205">
            <v>0</v>
          </cell>
          <cell r="HX205">
            <v>0</v>
          </cell>
          <cell r="HY205">
            <v>0</v>
          </cell>
          <cell r="HZ205">
            <v>0</v>
          </cell>
          <cell r="IA205">
            <v>0</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666339</v>
          </cell>
          <cell r="IV205">
            <v>0</v>
          </cell>
          <cell r="IW205">
            <v>0</v>
          </cell>
          <cell r="IX205">
            <v>0</v>
          </cell>
          <cell r="IY205">
            <v>0</v>
          </cell>
          <cell r="IZ205">
            <v>0</v>
          </cell>
          <cell r="JA205">
            <v>0</v>
          </cell>
          <cell r="JB205">
            <v>25198.400000000001</v>
          </cell>
          <cell r="JC205">
            <v>0</v>
          </cell>
          <cell r="JD205">
            <v>0</v>
          </cell>
          <cell r="JE205">
            <v>0</v>
          </cell>
          <cell r="JF205">
            <v>0</v>
          </cell>
          <cell r="JG205">
            <v>0</v>
          </cell>
          <cell r="JH205">
            <v>0</v>
          </cell>
          <cell r="JI205">
            <v>0</v>
          </cell>
          <cell r="JJ205">
            <v>0</v>
          </cell>
          <cell r="JK205">
            <v>0</v>
          </cell>
          <cell r="JL205">
            <v>0</v>
          </cell>
          <cell r="JM205">
            <v>0</v>
          </cell>
          <cell r="JN205">
            <v>0</v>
          </cell>
          <cell r="JO205">
            <v>0</v>
          </cell>
          <cell r="JP205">
            <v>0</v>
          </cell>
          <cell r="JQ205">
            <v>0</v>
          </cell>
          <cell r="JR205">
            <v>0</v>
          </cell>
          <cell r="JS205">
            <v>0</v>
          </cell>
          <cell r="JT205">
            <v>0</v>
          </cell>
          <cell r="JU205">
            <v>0</v>
          </cell>
          <cell r="JV205">
            <v>0</v>
          </cell>
          <cell r="JW205">
            <v>0</v>
          </cell>
          <cell r="JX205">
            <v>0</v>
          </cell>
          <cell r="JY205">
            <v>0</v>
          </cell>
          <cell r="JZ205">
            <v>0</v>
          </cell>
          <cell r="KA205">
            <v>0</v>
          </cell>
          <cell r="KB205">
            <v>0</v>
          </cell>
          <cell r="KC205">
            <v>188891.14</v>
          </cell>
          <cell r="KD205">
            <v>8750</v>
          </cell>
          <cell r="KE205">
            <v>12179193.32</v>
          </cell>
          <cell r="KF205">
            <v>3627271.19</v>
          </cell>
          <cell r="KG205">
            <v>2533224.5299999998</v>
          </cell>
          <cell r="KH205">
            <v>1260936.57</v>
          </cell>
          <cell r="KI205">
            <v>77924.070000000007</v>
          </cell>
          <cell r="KJ205">
            <v>197268.7</v>
          </cell>
          <cell r="KK205">
            <v>700287.4</v>
          </cell>
        </row>
        <row r="206">
          <cell r="A206">
            <v>203</v>
          </cell>
          <cell r="B206">
            <v>4644</v>
          </cell>
          <cell r="C206" t="str">
            <v>Newell-Fonda Comm School District</v>
          </cell>
          <cell r="D206">
            <v>3106343.1</v>
          </cell>
          <cell r="E206">
            <v>754125.84</v>
          </cell>
          <cell r="F206">
            <v>411892.5</v>
          </cell>
          <cell r="G206">
            <v>163379.81</v>
          </cell>
          <cell r="H206">
            <v>4781.42</v>
          </cell>
          <cell r="I206">
            <v>1798</v>
          </cell>
          <cell r="J206">
            <v>0</v>
          </cell>
          <cell r="K206">
            <v>0</v>
          </cell>
          <cell r="L206">
            <v>0</v>
          </cell>
          <cell r="M206">
            <v>0</v>
          </cell>
          <cell r="N206">
            <v>0</v>
          </cell>
          <cell r="O206">
            <v>0</v>
          </cell>
          <cell r="P206">
            <v>0</v>
          </cell>
          <cell r="Q206">
            <v>0</v>
          </cell>
          <cell r="R206">
            <v>70954.64</v>
          </cell>
          <cell r="S206">
            <v>17274.98</v>
          </cell>
          <cell r="T206">
            <v>0</v>
          </cell>
          <cell r="U206">
            <v>386.87</v>
          </cell>
          <cell r="V206">
            <v>0</v>
          </cell>
          <cell r="W206">
            <v>0</v>
          </cell>
          <cell r="X206">
            <v>0</v>
          </cell>
          <cell r="Y206">
            <v>10233</v>
          </cell>
          <cell r="Z206">
            <v>1738.04</v>
          </cell>
          <cell r="AA206">
            <v>0</v>
          </cell>
          <cell r="AB206">
            <v>949.56</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96324.45</v>
          </cell>
          <cell r="BW206">
            <v>20130.66</v>
          </cell>
          <cell r="BX206">
            <v>2858.22</v>
          </cell>
          <cell r="BY206">
            <v>2314.67</v>
          </cell>
          <cell r="BZ206">
            <v>0</v>
          </cell>
          <cell r="CA206">
            <v>0</v>
          </cell>
          <cell r="CB206">
            <v>0</v>
          </cell>
          <cell r="CC206">
            <v>49206.11</v>
          </cell>
          <cell r="CD206">
            <v>14058.38</v>
          </cell>
          <cell r="CE206">
            <v>0</v>
          </cell>
          <cell r="CF206">
            <v>4985.26</v>
          </cell>
          <cell r="CG206">
            <v>0</v>
          </cell>
          <cell r="CH206">
            <v>0</v>
          </cell>
          <cell r="CI206">
            <v>0</v>
          </cell>
          <cell r="CJ206">
            <v>95228.88</v>
          </cell>
          <cell r="CK206">
            <v>28398.91</v>
          </cell>
          <cell r="CL206">
            <v>200</v>
          </cell>
          <cell r="CM206">
            <v>7129.04</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17316.95</v>
          </cell>
          <cell r="DH206">
            <v>742.97</v>
          </cell>
          <cell r="DI206">
            <v>0</v>
          </cell>
          <cell r="DJ206">
            <v>3554.85</v>
          </cell>
          <cell r="DK206">
            <v>0</v>
          </cell>
          <cell r="DL206">
            <v>210540.29</v>
          </cell>
          <cell r="DM206">
            <v>60683.79</v>
          </cell>
          <cell r="DN206">
            <v>17346.07</v>
          </cell>
          <cell r="DO206">
            <v>207.34</v>
          </cell>
          <cell r="DP206">
            <v>0</v>
          </cell>
          <cell r="DQ206">
            <v>1097.5899999999999</v>
          </cell>
          <cell r="DR206">
            <v>0</v>
          </cell>
          <cell r="DS206">
            <v>0</v>
          </cell>
          <cell r="DT206">
            <v>0</v>
          </cell>
          <cell r="DU206">
            <v>630</v>
          </cell>
          <cell r="DV206">
            <v>0</v>
          </cell>
          <cell r="DW206">
            <v>0</v>
          </cell>
          <cell r="DX206">
            <v>0</v>
          </cell>
          <cell r="DY206">
            <v>0</v>
          </cell>
          <cell r="DZ206">
            <v>301029.48</v>
          </cell>
          <cell r="EA206">
            <v>61577.39</v>
          </cell>
          <cell r="EB206">
            <v>0</v>
          </cell>
          <cell r="EC206">
            <v>1895.58</v>
          </cell>
          <cell r="ED206">
            <v>0</v>
          </cell>
          <cell r="EE206">
            <v>3298</v>
          </cell>
          <cell r="EF206">
            <v>0</v>
          </cell>
          <cell r="EG206">
            <v>135619.07</v>
          </cell>
          <cell r="EH206">
            <v>35559.79</v>
          </cell>
          <cell r="EI206">
            <v>5991.09</v>
          </cell>
          <cell r="EJ206">
            <v>105.78</v>
          </cell>
          <cell r="EK206">
            <v>0</v>
          </cell>
          <cell r="EL206">
            <v>350.52</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4858.5600000000004</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3106343.1</v>
          </cell>
          <cell r="GL206">
            <v>754125.84</v>
          </cell>
          <cell r="GM206">
            <v>411892.5</v>
          </cell>
          <cell r="GN206">
            <v>163379.81</v>
          </cell>
          <cell r="GO206">
            <v>4781.42</v>
          </cell>
          <cell r="GP206">
            <v>1798</v>
          </cell>
          <cell r="GQ206">
            <v>0</v>
          </cell>
          <cell r="GR206">
            <v>170175.08</v>
          </cell>
          <cell r="GS206">
            <v>37823.769999999997</v>
          </cell>
          <cell r="GT206">
            <v>10400.870000000001</v>
          </cell>
          <cell r="GU206">
            <v>66791.13</v>
          </cell>
          <cell r="GV206">
            <v>0</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cell r="IN206">
            <v>0</v>
          </cell>
          <cell r="IO206">
            <v>0</v>
          </cell>
          <cell r="IP206">
            <v>0</v>
          </cell>
          <cell r="IQ206">
            <v>0</v>
          </cell>
          <cell r="IR206">
            <v>0</v>
          </cell>
          <cell r="IS206">
            <v>0</v>
          </cell>
          <cell r="IT206">
            <v>0</v>
          </cell>
          <cell r="IU206">
            <v>221638</v>
          </cell>
          <cell r="IV206">
            <v>0</v>
          </cell>
          <cell r="IW206">
            <v>0</v>
          </cell>
          <cell r="IX206">
            <v>0</v>
          </cell>
          <cell r="IY206">
            <v>0</v>
          </cell>
          <cell r="IZ206">
            <v>0</v>
          </cell>
          <cell r="JA206">
            <v>0</v>
          </cell>
          <cell r="JB206">
            <v>0</v>
          </cell>
          <cell r="JC206">
            <v>0</v>
          </cell>
          <cell r="JD206">
            <v>0</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v>
          </cell>
          <cell r="JS206">
            <v>0</v>
          </cell>
          <cell r="JT206">
            <v>0</v>
          </cell>
          <cell r="JU206">
            <v>0</v>
          </cell>
          <cell r="JV206">
            <v>0</v>
          </cell>
          <cell r="JW206">
            <v>0</v>
          </cell>
          <cell r="JX206">
            <v>0</v>
          </cell>
          <cell r="JY206">
            <v>0</v>
          </cell>
          <cell r="JZ206">
            <v>0</v>
          </cell>
          <cell r="KA206">
            <v>0</v>
          </cell>
          <cell r="KB206">
            <v>0</v>
          </cell>
          <cell r="KC206">
            <v>0</v>
          </cell>
          <cell r="KD206">
            <v>0</v>
          </cell>
          <cell r="KE206">
            <v>4475230.72</v>
          </cell>
          <cell r="KF206">
            <v>1091393.1399999999</v>
          </cell>
          <cell r="KG206">
            <v>519267.54</v>
          </cell>
          <cell r="KH206">
            <v>360923.78</v>
          </cell>
          <cell r="KI206">
            <v>4781.42</v>
          </cell>
          <cell r="KJ206">
            <v>10098.959999999999</v>
          </cell>
          <cell r="KK206">
            <v>221638</v>
          </cell>
        </row>
        <row r="207">
          <cell r="A207">
            <v>204</v>
          </cell>
          <cell r="B207">
            <v>4662</v>
          </cell>
          <cell r="C207" t="str">
            <v>New Hampton Comm School District</v>
          </cell>
          <cell r="D207">
            <v>5505983.1900000004</v>
          </cell>
          <cell r="E207">
            <v>1794895.16</v>
          </cell>
          <cell r="F207">
            <v>564115.78</v>
          </cell>
          <cell r="G207">
            <v>635425.06000000006</v>
          </cell>
          <cell r="H207">
            <v>43060.480000000003</v>
          </cell>
          <cell r="I207">
            <v>2750</v>
          </cell>
          <cell r="J207">
            <v>0</v>
          </cell>
          <cell r="K207">
            <v>0</v>
          </cell>
          <cell r="L207">
            <v>0</v>
          </cell>
          <cell r="M207">
            <v>0</v>
          </cell>
          <cell r="N207">
            <v>0</v>
          </cell>
          <cell r="O207">
            <v>0</v>
          </cell>
          <cell r="P207">
            <v>0</v>
          </cell>
          <cell r="Q207">
            <v>0</v>
          </cell>
          <cell r="R207">
            <v>88333.95</v>
          </cell>
          <cell r="S207">
            <v>28474.720000000001</v>
          </cell>
          <cell r="T207">
            <v>0</v>
          </cell>
          <cell r="U207">
            <v>123.53</v>
          </cell>
          <cell r="V207">
            <v>0</v>
          </cell>
          <cell r="W207">
            <v>0</v>
          </cell>
          <cell r="X207">
            <v>0</v>
          </cell>
          <cell r="Y207">
            <v>74062.320000000007</v>
          </cell>
          <cell r="Z207">
            <v>25532.52</v>
          </cell>
          <cell r="AA207">
            <v>66475</v>
          </cell>
          <cell r="AB207">
            <v>1258.44</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289236.02</v>
          </cell>
          <cell r="BW207">
            <v>92406.91</v>
          </cell>
          <cell r="BX207">
            <v>48832.84</v>
          </cell>
          <cell r="BY207">
            <v>576.74</v>
          </cell>
          <cell r="BZ207">
            <v>0</v>
          </cell>
          <cell r="CA207">
            <v>0</v>
          </cell>
          <cell r="CB207">
            <v>0</v>
          </cell>
          <cell r="CC207">
            <v>95160.21</v>
          </cell>
          <cell r="CD207">
            <v>40515.370000000003</v>
          </cell>
          <cell r="CE207">
            <v>0</v>
          </cell>
          <cell r="CF207">
            <v>21587.77</v>
          </cell>
          <cell r="CG207">
            <v>0</v>
          </cell>
          <cell r="CH207">
            <v>0</v>
          </cell>
          <cell r="CI207">
            <v>0</v>
          </cell>
          <cell r="CJ207">
            <v>62830</v>
          </cell>
          <cell r="CK207">
            <v>17561.59</v>
          </cell>
          <cell r="CL207">
            <v>2051.8000000000002</v>
          </cell>
          <cell r="CM207">
            <v>0</v>
          </cell>
          <cell r="CN207">
            <v>0</v>
          </cell>
          <cell r="CO207">
            <v>0</v>
          </cell>
          <cell r="CP207">
            <v>0</v>
          </cell>
          <cell r="CQ207">
            <v>0</v>
          </cell>
          <cell r="CR207">
            <v>0</v>
          </cell>
          <cell r="CS207">
            <v>8091.25</v>
          </cell>
          <cell r="CT207">
            <v>0</v>
          </cell>
          <cell r="CU207">
            <v>0</v>
          </cell>
          <cell r="CV207">
            <v>0</v>
          </cell>
          <cell r="CW207">
            <v>0</v>
          </cell>
          <cell r="CX207">
            <v>0</v>
          </cell>
          <cell r="CY207">
            <v>0</v>
          </cell>
          <cell r="CZ207">
            <v>0</v>
          </cell>
          <cell r="DA207">
            <v>0</v>
          </cell>
          <cell r="DB207">
            <v>0</v>
          </cell>
          <cell r="DC207">
            <v>0</v>
          </cell>
          <cell r="DD207">
            <v>0</v>
          </cell>
          <cell r="DE207">
            <v>0</v>
          </cell>
          <cell r="DF207">
            <v>110613.69</v>
          </cell>
          <cell r="DG207">
            <v>17036.64</v>
          </cell>
          <cell r="DH207">
            <v>1781.46</v>
          </cell>
          <cell r="DI207">
            <v>0</v>
          </cell>
          <cell r="DJ207">
            <v>6245.8</v>
          </cell>
          <cell r="DK207">
            <v>0</v>
          </cell>
          <cell r="DL207">
            <v>280259.88</v>
          </cell>
          <cell r="DM207">
            <v>81428.28</v>
          </cell>
          <cell r="DN207">
            <v>38319.17</v>
          </cell>
          <cell r="DO207">
            <v>46.67</v>
          </cell>
          <cell r="DP207">
            <v>0</v>
          </cell>
          <cell r="DQ207">
            <v>2595.33</v>
          </cell>
          <cell r="DR207">
            <v>0</v>
          </cell>
          <cell r="DS207">
            <v>0</v>
          </cell>
          <cell r="DT207">
            <v>0</v>
          </cell>
          <cell r="DU207">
            <v>779</v>
          </cell>
          <cell r="DV207">
            <v>0</v>
          </cell>
          <cell r="DW207">
            <v>0</v>
          </cell>
          <cell r="DX207">
            <v>0</v>
          </cell>
          <cell r="DY207">
            <v>0</v>
          </cell>
          <cell r="DZ207">
            <v>422945.21</v>
          </cell>
          <cell r="EA207">
            <v>132139.9</v>
          </cell>
          <cell r="EB207">
            <v>2813.46</v>
          </cell>
          <cell r="EC207">
            <v>251.43</v>
          </cell>
          <cell r="ED207">
            <v>0</v>
          </cell>
          <cell r="EE207">
            <v>610</v>
          </cell>
          <cell r="EF207">
            <v>0</v>
          </cell>
          <cell r="EG207">
            <v>0</v>
          </cell>
          <cell r="EH207">
            <v>0</v>
          </cell>
          <cell r="EI207">
            <v>12463.54</v>
          </cell>
          <cell r="EJ207">
            <v>1976.37</v>
          </cell>
          <cell r="EK207">
            <v>0</v>
          </cell>
          <cell r="EL207">
            <v>0</v>
          </cell>
          <cell r="EM207">
            <v>0</v>
          </cell>
          <cell r="EN207">
            <v>68000</v>
          </cell>
          <cell r="EO207">
            <v>19285.689999999999</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8511.82</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7407.33</v>
          </cell>
          <cell r="GN207">
            <v>4874.47</v>
          </cell>
          <cell r="GO207">
            <v>0</v>
          </cell>
          <cell r="GP207">
            <v>0</v>
          </cell>
          <cell r="GQ207">
            <v>0</v>
          </cell>
          <cell r="GR207">
            <v>227785.06</v>
          </cell>
          <cell r="GS207">
            <v>64897.38</v>
          </cell>
          <cell r="GT207">
            <v>96318.35</v>
          </cell>
          <cell r="GU207">
            <v>104942.41</v>
          </cell>
          <cell r="GV207">
            <v>192</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cell r="IN207">
            <v>0</v>
          </cell>
          <cell r="IO207">
            <v>0</v>
          </cell>
          <cell r="IP207">
            <v>0</v>
          </cell>
          <cell r="IQ207">
            <v>0</v>
          </cell>
          <cell r="IR207">
            <v>0</v>
          </cell>
          <cell r="IS207">
            <v>0</v>
          </cell>
          <cell r="IT207">
            <v>0</v>
          </cell>
          <cell r="IU207">
            <v>450324</v>
          </cell>
          <cell r="IV207">
            <v>0</v>
          </cell>
          <cell r="IW207">
            <v>0</v>
          </cell>
          <cell r="IX207">
            <v>0</v>
          </cell>
          <cell r="IY207">
            <v>0</v>
          </cell>
          <cell r="IZ207">
            <v>0</v>
          </cell>
          <cell r="JA207">
            <v>0</v>
          </cell>
          <cell r="JB207">
            <v>0</v>
          </cell>
          <cell r="JC207">
            <v>0</v>
          </cell>
          <cell r="JD207">
            <v>0</v>
          </cell>
          <cell r="JE207">
            <v>0</v>
          </cell>
          <cell r="JF207">
            <v>0</v>
          </cell>
          <cell r="JG207">
            <v>0</v>
          </cell>
          <cell r="JH207">
            <v>0</v>
          </cell>
          <cell r="JI207">
            <v>0</v>
          </cell>
          <cell r="JJ207">
            <v>0</v>
          </cell>
          <cell r="JK207">
            <v>0</v>
          </cell>
          <cell r="JL207">
            <v>0</v>
          </cell>
          <cell r="JM207">
            <v>0</v>
          </cell>
          <cell r="JN207">
            <v>0</v>
          </cell>
          <cell r="JO207">
            <v>0</v>
          </cell>
          <cell r="JP207">
            <v>0</v>
          </cell>
          <cell r="JQ207">
            <v>0</v>
          </cell>
          <cell r="JR207">
            <v>0</v>
          </cell>
          <cell r="JS207">
            <v>0</v>
          </cell>
          <cell r="JT207">
            <v>0</v>
          </cell>
          <cell r="JU207">
            <v>0</v>
          </cell>
          <cell r="JV207">
            <v>0</v>
          </cell>
          <cell r="JW207">
            <v>0</v>
          </cell>
          <cell r="JX207">
            <v>0</v>
          </cell>
          <cell r="JY207">
            <v>0</v>
          </cell>
          <cell r="JZ207">
            <v>0</v>
          </cell>
          <cell r="KA207">
            <v>0</v>
          </cell>
          <cell r="KB207">
            <v>0</v>
          </cell>
          <cell r="KC207">
            <v>0</v>
          </cell>
          <cell r="KD207">
            <v>0</v>
          </cell>
          <cell r="KE207">
            <v>7525659.2300000004</v>
          </cell>
          <cell r="KF207">
            <v>2568865.5099999998</v>
          </cell>
          <cell r="KG207">
            <v>998625.18</v>
          </cell>
          <cell r="KH207">
            <v>1186017.76</v>
          </cell>
          <cell r="KI207">
            <v>43356.38</v>
          </cell>
          <cell r="KJ207">
            <v>12201.13</v>
          </cell>
          <cell r="KK207">
            <v>450324</v>
          </cell>
        </row>
        <row r="208">
          <cell r="A208">
            <v>205</v>
          </cell>
          <cell r="B208">
            <v>4689</v>
          </cell>
          <cell r="C208" t="str">
            <v>New London Comm School District</v>
          </cell>
          <cell r="D208">
            <v>3577777.8</v>
          </cell>
          <cell r="E208">
            <v>546642.99</v>
          </cell>
          <cell r="F208">
            <v>601193.86</v>
          </cell>
          <cell r="G208">
            <v>209698.86</v>
          </cell>
          <cell r="H208">
            <v>76501.27</v>
          </cell>
          <cell r="I208">
            <v>24156.06</v>
          </cell>
          <cell r="J208">
            <v>0</v>
          </cell>
          <cell r="K208">
            <v>0</v>
          </cell>
          <cell r="L208">
            <v>0</v>
          </cell>
          <cell r="M208">
            <v>0</v>
          </cell>
          <cell r="N208">
            <v>0</v>
          </cell>
          <cell r="O208">
            <v>0</v>
          </cell>
          <cell r="P208">
            <v>0</v>
          </cell>
          <cell r="Q208">
            <v>0</v>
          </cell>
          <cell r="R208">
            <v>30027.95</v>
          </cell>
          <cell r="S208">
            <v>4545.16</v>
          </cell>
          <cell r="T208">
            <v>34068.74</v>
          </cell>
          <cell r="U208">
            <v>405.6</v>
          </cell>
          <cell r="V208">
            <v>0</v>
          </cell>
          <cell r="W208">
            <v>70</v>
          </cell>
          <cell r="X208">
            <v>0</v>
          </cell>
          <cell r="Y208">
            <v>53060</v>
          </cell>
          <cell r="Z208">
            <v>8281.3799999999992</v>
          </cell>
          <cell r="AA208">
            <v>0</v>
          </cell>
          <cell r="AB208">
            <v>3184.8</v>
          </cell>
          <cell r="AC208">
            <v>0</v>
          </cell>
          <cell r="AD208">
            <v>1203.5</v>
          </cell>
          <cell r="AE208">
            <v>0</v>
          </cell>
          <cell r="AF208">
            <v>0</v>
          </cell>
          <cell r="AG208">
            <v>0</v>
          </cell>
          <cell r="AH208">
            <v>11330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88825</v>
          </cell>
          <cell r="BW208">
            <v>15439.05</v>
          </cell>
          <cell r="BX208">
            <v>38965.11</v>
          </cell>
          <cell r="BY208">
            <v>1710.63</v>
          </cell>
          <cell r="BZ208">
            <v>0</v>
          </cell>
          <cell r="CA208">
            <v>0</v>
          </cell>
          <cell r="CB208">
            <v>0</v>
          </cell>
          <cell r="CC208">
            <v>36036.97</v>
          </cell>
          <cell r="CD208">
            <v>6158.69</v>
          </cell>
          <cell r="CE208">
            <v>4823.6400000000003</v>
          </cell>
          <cell r="CF208">
            <v>3601.53</v>
          </cell>
          <cell r="CG208">
            <v>0</v>
          </cell>
          <cell r="CH208">
            <v>0</v>
          </cell>
          <cell r="CI208">
            <v>0</v>
          </cell>
          <cell r="CJ208">
            <v>69104.37</v>
          </cell>
          <cell r="CK208">
            <v>11690.52</v>
          </cell>
          <cell r="CL208">
            <v>10990.13</v>
          </cell>
          <cell r="CM208">
            <v>45615.67</v>
          </cell>
          <cell r="CN208">
            <v>168926.41</v>
          </cell>
          <cell r="CO208">
            <v>3427.16</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23223.34</v>
          </cell>
          <cell r="DH208">
            <v>12703.4</v>
          </cell>
          <cell r="DI208">
            <v>0</v>
          </cell>
          <cell r="DJ208">
            <v>12945.43</v>
          </cell>
          <cell r="DK208">
            <v>0</v>
          </cell>
          <cell r="DL208">
            <v>157795.45000000001</v>
          </cell>
          <cell r="DM208">
            <v>23963.01</v>
          </cell>
          <cell r="DN208">
            <v>1795.71</v>
          </cell>
          <cell r="DO208">
            <v>1658.19</v>
          </cell>
          <cell r="DP208">
            <v>0</v>
          </cell>
          <cell r="DQ208">
            <v>1595.5</v>
          </cell>
          <cell r="DR208">
            <v>0</v>
          </cell>
          <cell r="DS208">
            <v>0</v>
          </cell>
          <cell r="DT208">
            <v>0</v>
          </cell>
          <cell r="DU208">
            <v>332</v>
          </cell>
          <cell r="DV208">
            <v>0</v>
          </cell>
          <cell r="DW208">
            <v>0</v>
          </cell>
          <cell r="DX208">
            <v>0</v>
          </cell>
          <cell r="DY208">
            <v>0</v>
          </cell>
          <cell r="DZ208">
            <v>305017.40999999997</v>
          </cell>
          <cell r="EA208">
            <v>45606.23</v>
          </cell>
          <cell r="EB208">
            <v>5481.87</v>
          </cell>
          <cell r="EC208">
            <v>1477.76</v>
          </cell>
          <cell r="ED208">
            <v>142.99</v>
          </cell>
          <cell r="EE208">
            <v>5967.85</v>
          </cell>
          <cell r="EF208">
            <v>0</v>
          </cell>
          <cell r="EG208">
            <v>72544.69</v>
          </cell>
          <cell r="EH208">
            <v>12193.92</v>
          </cell>
          <cell r="EI208">
            <v>22788.04</v>
          </cell>
          <cell r="EJ208">
            <v>2388.0700000000002</v>
          </cell>
          <cell r="EK208">
            <v>0</v>
          </cell>
          <cell r="EL208">
            <v>415</v>
          </cell>
          <cell r="EM208">
            <v>0</v>
          </cell>
          <cell r="EN208">
            <v>0</v>
          </cell>
          <cell r="EO208">
            <v>0</v>
          </cell>
          <cell r="EP208">
            <v>174.87</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1827.5</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3577777.8</v>
          </cell>
          <cell r="GL208">
            <v>546642.99</v>
          </cell>
          <cell r="GM208">
            <v>601193.86</v>
          </cell>
          <cell r="GN208">
            <v>209698.86</v>
          </cell>
          <cell r="GO208">
            <v>76501.27</v>
          </cell>
          <cell r="GP208">
            <v>24156.06</v>
          </cell>
          <cell r="GQ208">
            <v>0</v>
          </cell>
          <cell r="GR208">
            <v>86365.14</v>
          </cell>
          <cell r="GS208">
            <v>15128.61</v>
          </cell>
          <cell r="GT208">
            <v>49413.07</v>
          </cell>
          <cell r="GU208">
            <v>30801.599999999999</v>
          </cell>
          <cell r="GV208">
            <v>4531.57</v>
          </cell>
          <cell r="GW208">
            <v>2842.46</v>
          </cell>
          <cell r="GX208">
            <v>0</v>
          </cell>
          <cell r="GY208">
            <v>0</v>
          </cell>
          <cell r="GZ208">
            <v>0</v>
          </cell>
          <cell r="HA208">
            <v>0</v>
          </cell>
          <cell r="HB208">
            <v>0</v>
          </cell>
          <cell r="HC208">
            <v>0</v>
          </cell>
          <cell r="HD208">
            <v>0</v>
          </cell>
          <cell r="HE208">
            <v>0</v>
          </cell>
          <cell r="HF208">
            <v>0</v>
          </cell>
          <cell r="HG208">
            <v>0</v>
          </cell>
          <cell r="HH208">
            <v>0</v>
          </cell>
          <cell r="HI208">
            <v>0</v>
          </cell>
          <cell r="HJ208">
            <v>0</v>
          </cell>
          <cell r="HK208">
            <v>0</v>
          </cell>
          <cell r="HL208">
            <v>0</v>
          </cell>
          <cell r="HM208">
            <v>0</v>
          </cell>
          <cell r="HN208">
            <v>0</v>
          </cell>
          <cell r="HO208">
            <v>0</v>
          </cell>
          <cell r="HP208">
            <v>0</v>
          </cell>
          <cell r="HQ208">
            <v>0</v>
          </cell>
          <cell r="HR208">
            <v>0</v>
          </cell>
          <cell r="HS208">
            <v>0</v>
          </cell>
          <cell r="HT208">
            <v>0</v>
          </cell>
          <cell r="HU208">
            <v>0</v>
          </cell>
          <cell r="HV208">
            <v>0</v>
          </cell>
          <cell r="HW208">
            <v>0</v>
          </cell>
          <cell r="HX208">
            <v>0</v>
          </cell>
          <cell r="HY208">
            <v>0</v>
          </cell>
          <cell r="HZ208">
            <v>0</v>
          </cell>
          <cell r="IA208">
            <v>0</v>
          </cell>
          <cell r="IB208">
            <v>0</v>
          </cell>
          <cell r="IC208">
            <v>0</v>
          </cell>
          <cell r="ID208">
            <v>0</v>
          </cell>
          <cell r="IE208">
            <v>0</v>
          </cell>
          <cell r="IF208">
            <v>0</v>
          </cell>
          <cell r="IG208">
            <v>0</v>
          </cell>
          <cell r="IH208">
            <v>0</v>
          </cell>
          <cell r="II208">
            <v>0</v>
          </cell>
          <cell r="IJ208">
            <v>0</v>
          </cell>
          <cell r="IK208">
            <v>0</v>
          </cell>
          <cell r="IL208">
            <v>0</v>
          </cell>
          <cell r="IM208">
            <v>0</v>
          </cell>
          <cell r="IN208">
            <v>0</v>
          </cell>
          <cell r="IO208">
            <v>0</v>
          </cell>
          <cell r="IP208">
            <v>0</v>
          </cell>
          <cell r="IQ208">
            <v>0</v>
          </cell>
          <cell r="IR208">
            <v>0</v>
          </cell>
          <cell r="IS208">
            <v>0</v>
          </cell>
          <cell r="IT208">
            <v>0</v>
          </cell>
          <cell r="IU208">
            <v>231434</v>
          </cell>
          <cell r="IV208">
            <v>0</v>
          </cell>
          <cell r="IW208">
            <v>0</v>
          </cell>
          <cell r="IX208">
            <v>0</v>
          </cell>
          <cell r="IY208">
            <v>0</v>
          </cell>
          <cell r="IZ208">
            <v>0</v>
          </cell>
          <cell r="JA208">
            <v>0</v>
          </cell>
          <cell r="JB208">
            <v>0</v>
          </cell>
          <cell r="JC208">
            <v>0</v>
          </cell>
          <cell r="JD208">
            <v>0</v>
          </cell>
          <cell r="JE208">
            <v>0</v>
          </cell>
          <cell r="JF208">
            <v>0</v>
          </cell>
          <cell r="JG208">
            <v>0</v>
          </cell>
          <cell r="JH208">
            <v>0</v>
          </cell>
          <cell r="JI208">
            <v>0</v>
          </cell>
          <cell r="JJ208">
            <v>0</v>
          </cell>
          <cell r="JK208">
            <v>0</v>
          </cell>
          <cell r="JL208">
            <v>0</v>
          </cell>
          <cell r="JM208">
            <v>0</v>
          </cell>
          <cell r="JN208">
            <v>0</v>
          </cell>
          <cell r="JO208">
            <v>0</v>
          </cell>
          <cell r="JP208">
            <v>0</v>
          </cell>
          <cell r="JQ208">
            <v>0</v>
          </cell>
          <cell r="JR208">
            <v>0</v>
          </cell>
          <cell r="JS208">
            <v>0</v>
          </cell>
          <cell r="JT208">
            <v>0</v>
          </cell>
          <cell r="JU208">
            <v>0</v>
          </cell>
          <cell r="JV208">
            <v>0</v>
          </cell>
          <cell r="JW208">
            <v>0</v>
          </cell>
          <cell r="JX208">
            <v>0</v>
          </cell>
          <cell r="JY208">
            <v>0</v>
          </cell>
          <cell r="JZ208">
            <v>0</v>
          </cell>
          <cell r="KA208">
            <v>0</v>
          </cell>
          <cell r="KB208">
            <v>0</v>
          </cell>
          <cell r="KC208">
            <v>0</v>
          </cell>
          <cell r="KD208">
            <v>0</v>
          </cell>
          <cell r="KE208">
            <v>4655106.74</v>
          </cell>
          <cell r="KF208">
            <v>718255.54</v>
          </cell>
          <cell r="KG208">
            <v>986074.69</v>
          </cell>
          <cell r="KH208">
            <v>389707</v>
          </cell>
          <cell r="KI208">
            <v>257309.68</v>
          </cell>
          <cell r="KJ208">
            <v>53062.879999999997</v>
          </cell>
          <cell r="KK208">
            <v>231434</v>
          </cell>
        </row>
        <row r="209">
          <cell r="A209">
            <v>206</v>
          </cell>
          <cell r="B209">
            <v>4725</v>
          </cell>
          <cell r="C209" t="str">
            <v>Newton Comm School District</v>
          </cell>
          <cell r="D209">
            <v>14306519.59</v>
          </cell>
          <cell r="E209">
            <v>5155552.74</v>
          </cell>
          <cell r="F209">
            <v>2824177.92</v>
          </cell>
          <cell r="G209">
            <v>509146.71</v>
          </cell>
          <cell r="H209">
            <v>68514.59</v>
          </cell>
          <cell r="I209">
            <v>0</v>
          </cell>
          <cell r="J209">
            <v>24286.86</v>
          </cell>
          <cell r="K209">
            <v>0</v>
          </cell>
          <cell r="L209">
            <v>0</v>
          </cell>
          <cell r="M209">
            <v>125944.79</v>
          </cell>
          <cell r="N209">
            <v>0</v>
          </cell>
          <cell r="O209">
            <v>0</v>
          </cell>
          <cell r="P209">
            <v>0</v>
          </cell>
          <cell r="Q209">
            <v>0</v>
          </cell>
          <cell r="R209">
            <v>514475.02</v>
          </cell>
          <cell r="S209">
            <v>192724.14</v>
          </cell>
          <cell r="T209">
            <v>0</v>
          </cell>
          <cell r="U209">
            <v>224.71</v>
          </cell>
          <cell r="V209">
            <v>0</v>
          </cell>
          <cell r="W209">
            <v>0</v>
          </cell>
          <cell r="X209">
            <v>0</v>
          </cell>
          <cell r="Y209">
            <v>225818.36</v>
          </cell>
          <cell r="Z209">
            <v>98972.72</v>
          </cell>
          <cell r="AA209">
            <v>165</v>
          </cell>
          <cell r="AB209">
            <v>7369.35</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284587.31</v>
          </cell>
          <cell r="BP209">
            <v>143546.84</v>
          </cell>
          <cell r="BQ209">
            <v>0</v>
          </cell>
          <cell r="BR209">
            <v>0</v>
          </cell>
          <cell r="BS209">
            <v>0</v>
          </cell>
          <cell r="BT209">
            <v>0</v>
          </cell>
          <cell r="BU209">
            <v>0</v>
          </cell>
          <cell r="BV209">
            <v>761271.14</v>
          </cell>
          <cell r="BW209">
            <v>225114.32</v>
          </cell>
          <cell r="BX209">
            <v>322704.46000000002</v>
          </cell>
          <cell r="BY209">
            <v>7940.83</v>
          </cell>
          <cell r="BZ209">
            <v>0</v>
          </cell>
          <cell r="CA209">
            <v>0</v>
          </cell>
          <cell r="CB209">
            <v>98.53</v>
          </cell>
          <cell r="CC209">
            <v>301440.78000000003</v>
          </cell>
          <cell r="CD209">
            <v>86921.06</v>
          </cell>
          <cell r="CE209">
            <v>0</v>
          </cell>
          <cell r="CF209">
            <v>21524.74</v>
          </cell>
          <cell r="CG209">
            <v>0</v>
          </cell>
          <cell r="CH209">
            <v>0</v>
          </cell>
          <cell r="CI209">
            <v>0</v>
          </cell>
          <cell r="CJ209">
            <v>273920.38</v>
          </cell>
          <cell r="CK209">
            <v>102439.06</v>
          </cell>
          <cell r="CL209">
            <v>77341.23</v>
          </cell>
          <cell r="CM209">
            <v>80863.92</v>
          </cell>
          <cell r="CN209">
            <v>941.43</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79622.34</v>
          </cell>
          <cell r="DH209">
            <v>0</v>
          </cell>
          <cell r="DI209">
            <v>0</v>
          </cell>
          <cell r="DJ209">
            <v>0</v>
          </cell>
          <cell r="DK209">
            <v>0</v>
          </cell>
          <cell r="DL209">
            <v>189100</v>
          </cell>
          <cell r="DM209">
            <v>59198.95</v>
          </cell>
          <cell r="DN209">
            <v>37559.519999999997</v>
          </cell>
          <cell r="DO209">
            <v>33839.51</v>
          </cell>
          <cell r="DP209">
            <v>950</v>
          </cell>
          <cell r="DQ209">
            <v>0</v>
          </cell>
          <cell r="DR209">
            <v>-1095.4000000000001</v>
          </cell>
          <cell r="DS209">
            <v>236638</v>
          </cell>
          <cell r="DT209">
            <v>96893.45</v>
          </cell>
          <cell r="DU209">
            <v>1237.3800000000001</v>
          </cell>
          <cell r="DV209">
            <v>0</v>
          </cell>
          <cell r="DW209">
            <v>0</v>
          </cell>
          <cell r="DX209">
            <v>0</v>
          </cell>
          <cell r="DY209">
            <v>0</v>
          </cell>
          <cell r="DZ209">
            <v>1824410.24</v>
          </cell>
          <cell r="EA209">
            <v>823037.5</v>
          </cell>
          <cell r="EB209">
            <v>60945.64</v>
          </cell>
          <cell r="EC209">
            <v>2366.96</v>
          </cell>
          <cell r="ED209">
            <v>949.86</v>
          </cell>
          <cell r="EE209">
            <v>0</v>
          </cell>
          <cell r="EF209">
            <v>166.75</v>
          </cell>
          <cell r="EG209">
            <v>140000</v>
          </cell>
          <cell r="EH209">
            <v>52284.13</v>
          </cell>
          <cell r="EI209">
            <v>50859.01</v>
          </cell>
          <cell r="EJ209">
            <v>0</v>
          </cell>
          <cell r="EK209">
            <v>0</v>
          </cell>
          <cell r="EL209">
            <v>0</v>
          </cell>
          <cell r="EM209">
            <v>0</v>
          </cell>
          <cell r="EN209">
            <v>0</v>
          </cell>
          <cell r="EO209">
            <v>0</v>
          </cell>
          <cell r="EP209">
            <v>0</v>
          </cell>
          <cell r="EQ209">
            <v>0</v>
          </cell>
          <cell r="ER209">
            <v>0</v>
          </cell>
          <cell r="ES209">
            <v>0</v>
          </cell>
          <cell r="ET209">
            <v>0</v>
          </cell>
          <cell r="EU209">
            <v>10205.25</v>
          </cell>
          <cell r="EV209">
            <v>1683.36</v>
          </cell>
          <cell r="EW209">
            <v>22402.36</v>
          </cell>
          <cell r="EX209">
            <v>10185.1</v>
          </cell>
          <cell r="EY209">
            <v>0</v>
          </cell>
          <cell r="EZ209">
            <v>0</v>
          </cell>
          <cell r="FA209">
            <v>-23156.639999999999</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127970</v>
          </cell>
          <cell r="FQ209">
            <v>51037.54</v>
          </cell>
          <cell r="FR209">
            <v>50679.24</v>
          </cell>
          <cell r="FS209">
            <v>13670.28</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Q209">
            <v>0</v>
          </cell>
          <cell r="GR209">
            <v>641232.91</v>
          </cell>
          <cell r="GS209">
            <v>173357.01</v>
          </cell>
          <cell r="GT209">
            <v>142109.25</v>
          </cell>
          <cell r="GU209">
            <v>247102.93</v>
          </cell>
          <cell r="GV209">
            <v>1975</v>
          </cell>
          <cell r="GW209">
            <v>0</v>
          </cell>
          <cell r="GX209">
            <v>-300.10000000000002</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0</v>
          </cell>
          <cell r="HW209">
            <v>4185.5</v>
          </cell>
          <cell r="HX209">
            <v>0</v>
          </cell>
          <cell r="HY209">
            <v>0</v>
          </cell>
          <cell r="HZ209">
            <v>0</v>
          </cell>
          <cell r="IA209">
            <v>0</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1372711</v>
          </cell>
          <cell r="IV209">
            <v>0</v>
          </cell>
          <cell r="IW209">
            <v>0</v>
          </cell>
          <cell r="IX209">
            <v>0</v>
          </cell>
          <cell r="IY209">
            <v>0</v>
          </cell>
          <cell r="IZ209">
            <v>0</v>
          </cell>
          <cell r="JA209">
            <v>0</v>
          </cell>
          <cell r="JB209">
            <v>497226.01</v>
          </cell>
          <cell r="JC209">
            <v>0</v>
          </cell>
          <cell r="JD209">
            <v>0</v>
          </cell>
          <cell r="JE209">
            <v>0</v>
          </cell>
          <cell r="JF209">
            <v>0</v>
          </cell>
          <cell r="JG209">
            <v>0</v>
          </cell>
          <cell r="JH209">
            <v>0</v>
          </cell>
          <cell r="JI209">
            <v>0</v>
          </cell>
          <cell r="JJ209">
            <v>0</v>
          </cell>
          <cell r="JK209">
            <v>0</v>
          </cell>
          <cell r="JL209">
            <v>0</v>
          </cell>
          <cell r="JM209">
            <v>0</v>
          </cell>
          <cell r="JN209">
            <v>0</v>
          </cell>
          <cell r="JO209">
            <v>0</v>
          </cell>
          <cell r="JP209">
            <v>0</v>
          </cell>
          <cell r="JQ209">
            <v>0</v>
          </cell>
          <cell r="JR209">
            <v>0</v>
          </cell>
          <cell r="JS209">
            <v>0</v>
          </cell>
          <cell r="JT209">
            <v>0</v>
          </cell>
          <cell r="JU209">
            <v>0</v>
          </cell>
          <cell r="JV209">
            <v>0</v>
          </cell>
          <cell r="JW209">
            <v>0</v>
          </cell>
          <cell r="JX209">
            <v>0</v>
          </cell>
          <cell r="JY209">
            <v>0</v>
          </cell>
          <cell r="JZ209">
            <v>0</v>
          </cell>
          <cell r="KA209">
            <v>0</v>
          </cell>
          <cell r="KB209">
            <v>0</v>
          </cell>
          <cell r="KC209">
            <v>58078.8</v>
          </cell>
          <cell r="KD209">
            <v>0</v>
          </cell>
          <cell r="KE209">
            <v>21000645.850000001</v>
          </cell>
          <cell r="KF209">
            <v>7757986.29</v>
          </cell>
          <cell r="KG209">
            <v>4353385.0999999996</v>
          </cell>
          <cell r="KH209">
            <v>2302334.91</v>
          </cell>
          <cell r="KI209">
            <v>135440.32000000001</v>
          </cell>
          <cell r="KJ209">
            <v>58078.8</v>
          </cell>
          <cell r="KK209">
            <v>1869937.01</v>
          </cell>
        </row>
        <row r="210">
          <cell r="A210">
            <v>207</v>
          </cell>
          <cell r="B210">
            <v>4772</v>
          </cell>
          <cell r="C210" t="str">
            <v>Central Springs Comm School District</v>
          </cell>
          <cell r="D210">
            <v>3933407.79</v>
          </cell>
          <cell r="E210">
            <v>1441737.17</v>
          </cell>
          <cell r="F210">
            <v>1545828.53</v>
          </cell>
          <cell r="G210">
            <v>351898.53</v>
          </cell>
          <cell r="H210">
            <v>12903.29</v>
          </cell>
          <cell r="I210">
            <v>14603.24</v>
          </cell>
          <cell r="J210">
            <v>0</v>
          </cell>
          <cell r="K210">
            <v>46516</v>
          </cell>
          <cell r="L210">
            <v>17040.12</v>
          </cell>
          <cell r="M210">
            <v>0</v>
          </cell>
          <cell r="N210">
            <v>0</v>
          </cell>
          <cell r="O210">
            <v>0</v>
          </cell>
          <cell r="P210">
            <v>0</v>
          </cell>
          <cell r="Q210">
            <v>0</v>
          </cell>
          <cell r="R210">
            <v>199464.53</v>
          </cell>
          <cell r="S210">
            <v>60390.15</v>
          </cell>
          <cell r="T210">
            <v>9972.9699999999993</v>
          </cell>
          <cell r="U210">
            <v>0</v>
          </cell>
          <cell r="V210">
            <v>599</v>
          </cell>
          <cell r="W210">
            <v>0</v>
          </cell>
          <cell r="X210">
            <v>0</v>
          </cell>
          <cell r="Y210">
            <v>55705.51</v>
          </cell>
          <cell r="Z210">
            <v>100501.69</v>
          </cell>
          <cell r="AA210">
            <v>2789.31</v>
          </cell>
          <cell r="AB210">
            <v>3625.93</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101105.51</v>
          </cell>
          <cell r="BW210">
            <v>26504.91</v>
          </cell>
          <cell r="BX210">
            <v>1847.4</v>
          </cell>
          <cell r="BY210">
            <v>5161.33</v>
          </cell>
          <cell r="BZ210">
            <v>0</v>
          </cell>
          <cell r="CA210">
            <v>0</v>
          </cell>
          <cell r="CB210">
            <v>0</v>
          </cell>
          <cell r="CC210">
            <v>20356.689999999999</v>
          </cell>
          <cell r="CD210">
            <v>19358.64</v>
          </cell>
          <cell r="CE210">
            <v>8060</v>
          </cell>
          <cell r="CF210">
            <v>1584.21</v>
          </cell>
          <cell r="CG210">
            <v>0</v>
          </cell>
          <cell r="CH210">
            <v>0</v>
          </cell>
          <cell r="CI210">
            <v>0</v>
          </cell>
          <cell r="CJ210">
            <v>58029.4</v>
          </cell>
          <cell r="CK210">
            <v>13401.84</v>
          </cell>
          <cell r="CL210">
            <v>26980.53</v>
          </cell>
          <cell r="CM210">
            <v>17031.16</v>
          </cell>
          <cell r="CN210">
            <v>1092.07</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29954.959999999999</v>
          </cell>
          <cell r="DH210">
            <v>7284.82</v>
          </cell>
          <cell r="DI210">
            <v>0</v>
          </cell>
          <cell r="DJ210">
            <v>12120.71</v>
          </cell>
          <cell r="DK210">
            <v>0</v>
          </cell>
          <cell r="DL210">
            <v>0</v>
          </cell>
          <cell r="DM210">
            <v>0</v>
          </cell>
          <cell r="DN210">
            <v>147778.46</v>
          </cell>
          <cell r="DO210">
            <v>358.4</v>
          </cell>
          <cell r="DP210">
            <v>329</v>
          </cell>
          <cell r="DQ210">
            <v>544</v>
          </cell>
          <cell r="DR210">
            <v>0</v>
          </cell>
          <cell r="DS210">
            <v>0</v>
          </cell>
          <cell r="DT210">
            <v>0</v>
          </cell>
          <cell r="DU210">
            <v>896</v>
          </cell>
          <cell r="DV210">
            <v>0</v>
          </cell>
          <cell r="DW210">
            <v>0</v>
          </cell>
          <cell r="DX210">
            <v>0</v>
          </cell>
          <cell r="DY210">
            <v>0</v>
          </cell>
          <cell r="DZ210">
            <v>454539.79</v>
          </cell>
          <cell r="EA210">
            <v>155019.35999999999</v>
          </cell>
          <cell r="EB210">
            <v>24060.13</v>
          </cell>
          <cell r="EC210">
            <v>9429.35</v>
          </cell>
          <cell r="ED210">
            <v>0</v>
          </cell>
          <cell r="EE210">
            <v>2525</v>
          </cell>
          <cell r="EF210">
            <v>0</v>
          </cell>
          <cell r="EG210">
            <v>106238.79</v>
          </cell>
          <cell r="EH210">
            <v>40106.26</v>
          </cell>
          <cell r="EI210">
            <v>18665.04</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9043.84</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3933407.79</v>
          </cell>
          <cell r="GL210">
            <v>1441737.17</v>
          </cell>
          <cell r="GM210">
            <v>1545828.53</v>
          </cell>
          <cell r="GN210">
            <v>351898.53</v>
          </cell>
          <cell r="GO210">
            <v>12903.29</v>
          </cell>
          <cell r="GP210">
            <v>14603.24</v>
          </cell>
          <cell r="GQ210">
            <v>0</v>
          </cell>
          <cell r="GR210">
            <v>286899.7</v>
          </cell>
          <cell r="GS210">
            <v>71078.240000000005</v>
          </cell>
          <cell r="GT210">
            <v>34798.730000000003</v>
          </cell>
          <cell r="GU210">
            <v>85159.27</v>
          </cell>
          <cell r="GV210">
            <v>0</v>
          </cell>
          <cell r="GW210">
            <v>2140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0</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cell r="IP210">
            <v>0</v>
          </cell>
          <cell r="IQ210">
            <v>0</v>
          </cell>
          <cell r="IR210">
            <v>0</v>
          </cell>
          <cell r="IS210">
            <v>0</v>
          </cell>
          <cell r="IT210">
            <v>0</v>
          </cell>
          <cell r="IU210">
            <v>376994</v>
          </cell>
          <cell r="IV210">
            <v>0</v>
          </cell>
          <cell r="IW210">
            <v>0</v>
          </cell>
          <cell r="IX210">
            <v>0</v>
          </cell>
          <cell r="IY210">
            <v>0</v>
          </cell>
          <cell r="IZ210">
            <v>0</v>
          </cell>
          <cell r="JA210">
            <v>0</v>
          </cell>
          <cell r="JB210">
            <v>0</v>
          </cell>
          <cell r="JC210">
            <v>0</v>
          </cell>
          <cell r="JD210">
            <v>0</v>
          </cell>
          <cell r="JE210">
            <v>0</v>
          </cell>
          <cell r="JF210">
            <v>0</v>
          </cell>
          <cell r="JG210">
            <v>0</v>
          </cell>
          <cell r="JH210">
            <v>0</v>
          </cell>
          <cell r="JI210">
            <v>0</v>
          </cell>
          <cell r="JJ210">
            <v>0</v>
          </cell>
          <cell r="JK210">
            <v>0</v>
          </cell>
          <cell r="JL210">
            <v>0</v>
          </cell>
          <cell r="JM210">
            <v>0</v>
          </cell>
          <cell r="JN210">
            <v>0</v>
          </cell>
          <cell r="JO210">
            <v>0</v>
          </cell>
          <cell r="JP210">
            <v>0</v>
          </cell>
          <cell r="JQ210">
            <v>0</v>
          </cell>
          <cell r="JR210">
            <v>0</v>
          </cell>
          <cell r="JS210">
            <v>0</v>
          </cell>
          <cell r="JT210">
            <v>0</v>
          </cell>
          <cell r="JU210">
            <v>0</v>
          </cell>
          <cell r="JV210">
            <v>0</v>
          </cell>
          <cell r="JW210">
            <v>0</v>
          </cell>
          <cell r="JX210">
            <v>0</v>
          </cell>
          <cell r="JY210">
            <v>0</v>
          </cell>
          <cell r="JZ210">
            <v>0</v>
          </cell>
          <cell r="KA210">
            <v>0</v>
          </cell>
          <cell r="KB210">
            <v>0</v>
          </cell>
          <cell r="KC210">
            <v>0</v>
          </cell>
          <cell r="KD210">
            <v>0</v>
          </cell>
          <cell r="KE210">
            <v>5582743.71</v>
          </cell>
          <cell r="KF210">
            <v>2057198.06</v>
          </cell>
          <cell r="KG210">
            <v>1909716.44</v>
          </cell>
          <cell r="KH210">
            <v>696042.1</v>
          </cell>
          <cell r="KI210">
            <v>16749.560000000001</v>
          </cell>
          <cell r="KJ210">
            <v>31932.95</v>
          </cell>
          <cell r="KK210">
            <v>376994</v>
          </cell>
        </row>
        <row r="211">
          <cell r="A211">
            <v>208</v>
          </cell>
          <cell r="B211">
            <v>4773</v>
          </cell>
          <cell r="C211" t="str">
            <v>Northeast Comm School District</v>
          </cell>
          <cell r="D211">
            <v>4836402.0999999996</v>
          </cell>
          <cell r="E211">
            <v>1792416.8</v>
          </cell>
          <cell r="F211">
            <v>626923.97</v>
          </cell>
          <cell r="G211">
            <v>142925.03</v>
          </cell>
          <cell r="H211">
            <v>47597.52</v>
          </cell>
          <cell r="I211">
            <v>2624.62</v>
          </cell>
          <cell r="J211">
            <v>0</v>
          </cell>
          <cell r="K211">
            <v>47800</v>
          </cell>
          <cell r="L211">
            <v>8169.37</v>
          </cell>
          <cell r="M211">
            <v>0</v>
          </cell>
          <cell r="N211">
            <v>0</v>
          </cell>
          <cell r="O211">
            <v>0</v>
          </cell>
          <cell r="P211">
            <v>0</v>
          </cell>
          <cell r="Q211">
            <v>0</v>
          </cell>
          <cell r="R211">
            <v>176020.5</v>
          </cell>
          <cell r="S211">
            <v>78304.94</v>
          </cell>
          <cell r="T211">
            <v>35076.230000000003</v>
          </cell>
          <cell r="U211">
            <v>0</v>
          </cell>
          <cell r="V211">
            <v>0</v>
          </cell>
          <cell r="W211">
            <v>0</v>
          </cell>
          <cell r="X211">
            <v>0</v>
          </cell>
          <cell r="Y211">
            <v>66668.31</v>
          </cell>
          <cell r="Z211">
            <v>27405.11</v>
          </cell>
          <cell r="AA211">
            <v>2240</v>
          </cell>
          <cell r="AB211">
            <v>2089.0300000000002</v>
          </cell>
          <cell r="AC211">
            <v>489.19</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18618.45</v>
          </cell>
          <cell r="BP211">
            <v>3181.91</v>
          </cell>
          <cell r="BQ211">
            <v>0</v>
          </cell>
          <cell r="BR211">
            <v>118.99</v>
          </cell>
          <cell r="BS211">
            <v>0</v>
          </cell>
          <cell r="BT211">
            <v>0</v>
          </cell>
          <cell r="BU211">
            <v>0</v>
          </cell>
          <cell r="BV211">
            <v>0</v>
          </cell>
          <cell r="BW211">
            <v>0</v>
          </cell>
          <cell r="BX211">
            <v>19011.599999999999</v>
          </cell>
          <cell r="BY211">
            <v>0</v>
          </cell>
          <cell r="BZ211">
            <v>0</v>
          </cell>
          <cell r="CA211">
            <v>0</v>
          </cell>
          <cell r="CB211">
            <v>0</v>
          </cell>
          <cell r="CC211">
            <v>39892.35</v>
          </cell>
          <cell r="CD211">
            <v>14856.38</v>
          </cell>
          <cell r="CE211">
            <v>0</v>
          </cell>
          <cell r="CF211">
            <v>9352.3700000000008</v>
          </cell>
          <cell r="CG211">
            <v>0</v>
          </cell>
          <cell r="CH211">
            <v>0</v>
          </cell>
          <cell r="CI211">
            <v>0</v>
          </cell>
          <cell r="CJ211">
            <v>0</v>
          </cell>
          <cell r="CK211">
            <v>0</v>
          </cell>
          <cell r="CL211">
            <v>88134.31</v>
          </cell>
          <cell r="CM211">
            <v>1271.21</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28121.41</v>
          </cell>
          <cell r="DH211">
            <v>3240.47</v>
          </cell>
          <cell r="DI211">
            <v>0</v>
          </cell>
          <cell r="DJ211">
            <v>6451.68</v>
          </cell>
          <cell r="DK211">
            <v>0</v>
          </cell>
          <cell r="DL211">
            <v>187290.53</v>
          </cell>
          <cell r="DM211">
            <v>68017.13</v>
          </cell>
          <cell r="DN211">
            <v>5083.8500000000004</v>
          </cell>
          <cell r="DO211">
            <v>803.49</v>
          </cell>
          <cell r="DP211">
            <v>0</v>
          </cell>
          <cell r="DQ211">
            <v>0</v>
          </cell>
          <cell r="DR211">
            <v>0</v>
          </cell>
          <cell r="DS211">
            <v>0</v>
          </cell>
          <cell r="DT211">
            <v>0</v>
          </cell>
          <cell r="DU211">
            <v>763</v>
          </cell>
          <cell r="DV211">
            <v>0</v>
          </cell>
          <cell r="DW211">
            <v>0</v>
          </cell>
          <cell r="DX211">
            <v>0</v>
          </cell>
          <cell r="DY211">
            <v>0</v>
          </cell>
          <cell r="DZ211">
            <v>404609.22</v>
          </cell>
          <cell r="EA211">
            <v>181567.41</v>
          </cell>
          <cell r="EB211">
            <v>14236.13</v>
          </cell>
          <cell r="EC211">
            <v>2104.67</v>
          </cell>
          <cell r="ED211">
            <v>0</v>
          </cell>
          <cell r="EE211">
            <v>0</v>
          </cell>
          <cell r="EF211">
            <v>0</v>
          </cell>
          <cell r="EG211">
            <v>116505.84</v>
          </cell>
          <cell r="EH211">
            <v>47052.31</v>
          </cell>
          <cell r="EI211">
            <v>13458.23</v>
          </cell>
          <cell r="EJ211">
            <v>3063.46</v>
          </cell>
          <cell r="EK211">
            <v>0</v>
          </cell>
          <cell r="EL211">
            <v>222.12</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1647.87</v>
          </cell>
          <cell r="FL211">
            <v>0</v>
          </cell>
          <cell r="FM211">
            <v>0</v>
          </cell>
          <cell r="FN211">
            <v>0</v>
          </cell>
          <cell r="FO211">
            <v>0</v>
          </cell>
          <cell r="FP211">
            <v>0</v>
          </cell>
          <cell r="FQ211">
            <v>0</v>
          </cell>
          <cell r="FR211">
            <v>21287.35</v>
          </cell>
          <cell r="FS211">
            <v>209.88</v>
          </cell>
          <cell r="FT211">
            <v>0</v>
          </cell>
          <cell r="FU211">
            <v>0</v>
          </cell>
          <cell r="FV211">
            <v>0</v>
          </cell>
          <cell r="FW211">
            <v>0</v>
          </cell>
          <cell r="FX211">
            <v>0</v>
          </cell>
          <cell r="FY211">
            <v>700</v>
          </cell>
          <cell r="FZ211">
            <v>0</v>
          </cell>
          <cell r="GA211">
            <v>0</v>
          </cell>
          <cell r="GB211">
            <v>0</v>
          </cell>
          <cell r="GC211">
            <v>0</v>
          </cell>
          <cell r="GD211">
            <v>0</v>
          </cell>
          <cell r="GE211">
            <v>0</v>
          </cell>
          <cell r="GF211">
            <v>0</v>
          </cell>
          <cell r="GG211">
            <v>0</v>
          </cell>
          <cell r="GH211">
            <v>0</v>
          </cell>
          <cell r="GI211">
            <v>0</v>
          </cell>
          <cell r="GJ211">
            <v>0</v>
          </cell>
          <cell r="GK211">
            <v>4836402.0999999996</v>
          </cell>
          <cell r="GL211">
            <v>1792416.8</v>
          </cell>
          <cell r="GM211">
            <v>626923.97</v>
          </cell>
          <cell r="GN211">
            <v>142925.03</v>
          </cell>
          <cell r="GO211">
            <v>47597.52</v>
          </cell>
          <cell r="GP211">
            <v>2624.62</v>
          </cell>
          <cell r="GQ211">
            <v>0</v>
          </cell>
          <cell r="GR211">
            <v>227057.63</v>
          </cell>
          <cell r="GS211">
            <v>56296.89</v>
          </cell>
          <cell r="GT211">
            <v>5313.75</v>
          </cell>
          <cell r="GU211">
            <v>104588.76</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0</v>
          </cell>
          <cell r="HX211">
            <v>0</v>
          </cell>
          <cell r="HY211">
            <v>0</v>
          </cell>
          <cell r="HZ211">
            <v>0</v>
          </cell>
          <cell r="IA211">
            <v>0</v>
          </cell>
          <cell r="IB211">
            <v>0</v>
          </cell>
          <cell r="IC211">
            <v>0</v>
          </cell>
          <cell r="ID211">
            <v>0</v>
          </cell>
          <cell r="IE211">
            <v>0</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237795</v>
          </cell>
          <cell r="IV211">
            <v>0</v>
          </cell>
          <cell r="IW211">
            <v>0</v>
          </cell>
          <cell r="IX211">
            <v>0</v>
          </cell>
          <cell r="IY211">
            <v>0</v>
          </cell>
          <cell r="IZ211">
            <v>0</v>
          </cell>
          <cell r="JA211">
            <v>0</v>
          </cell>
          <cell r="JB211">
            <v>0</v>
          </cell>
          <cell r="JC211">
            <v>0</v>
          </cell>
          <cell r="JD211">
            <v>0</v>
          </cell>
          <cell r="JE211">
            <v>0</v>
          </cell>
          <cell r="JF211">
            <v>0</v>
          </cell>
          <cell r="JG211">
            <v>0</v>
          </cell>
          <cell r="JH211">
            <v>0</v>
          </cell>
          <cell r="JI211">
            <v>0</v>
          </cell>
          <cell r="JJ211">
            <v>0</v>
          </cell>
          <cell r="JK211">
            <v>0</v>
          </cell>
          <cell r="JL211">
            <v>0</v>
          </cell>
          <cell r="JM211">
            <v>0</v>
          </cell>
          <cell r="JN211">
            <v>0</v>
          </cell>
          <cell r="JO211">
            <v>0</v>
          </cell>
          <cell r="JP211">
            <v>0</v>
          </cell>
          <cell r="JQ211">
            <v>0</v>
          </cell>
          <cell r="JR211">
            <v>0</v>
          </cell>
          <cell r="JS211">
            <v>0</v>
          </cell>
          <cell r="JT211">
            <v>0</v>
          </cell>
          <cell r="JU211">
            <v>0</v>
          </cell>
          <cell r="JV211">
            <v>0</v>
          </cell>
          <cell r="JW211">
            <v>0</v>
          </cell>
          <cell r="JX211">
            <v>0</v>
          </cell>
          <cell r="JY211">
            <v>0</v>
          </cell>
          <cell r="JZ211">
            <v>0</v>
          </cell>
          <cell r="KA211">
            <v>0</v>
          </cell>
          <cell r="KB211">
            <v>0</v>
          </cell>
          <cell r="KC211">
            <v>0</v>
          </cell>
          <cell r="KD211">
            <v>336801.68</v>
          </cell>
          <cell r="KE211">
            <v>6411616.8300000001</v>
          </cell>
          <cell r="KF211">
            <v>2394582.87</v>
          </cell>
          <cell r="KG211">
            <v>1184792.82</v>
          </cell>
          <cell r="KH211">
            <v>649884.46</v>
          </cell>
          <cell r="KI211">
            <v>53274.1</v>
          </cell>
          <cell r="KJ211">
            <v>9603.42</v>
          </cell>
          <cell r="KK211">
            <v>574596.68000000005</v>
          </cell>
        </row>
        <row r="212">
          <cell r="A212">
            <v>209</v>
          </cell>
          <cell r="B212">
            <v>4774</v>
          </cell>
          <cell r="C212" t="str">
            <v>North Fayette Valley Comm School District</v>
          </cell>
          <cell r="D212">
            <v>6102272.1200000001</v>
          </cell>
          <cell r="E212">
            <v>2016090.68</v>
          </cell>
          <cell r="F212">
            <v>1247472.06</v>
          </cell>
          <cell r="G212">
            <v>133447.14000000001</v>
          </cell>
          <cell r="H212">
            <v>169766.49</v>
          </cell>
          <cell r="I212">
            <v>29042.7</v>
          </cell>
          <cell r="J212">
            <v>0</v>
          </cell>
          <cell r="K212">
            <v>0</v>
          </cell>
          <cell r="L212">
            <v>0</v>
          </cell>
          <cell r="M212">
            <v>0</v>
          </cell>
          <cell r="N212">
            <v>0</v>
          </cell>
          <cell r="O212">
            <v>0</v>
          </cell>
          <cell r="P212">
            <v>0</v>
          </cell>
          <cell r="Q212">
            <v>0</v>
          </cell>
          <cell r="R212">
            <v>204454.63</v>
          </cell>
          <cell r="S212">
            <v>56251.42</v>
          </cell>
          <cell r="T212">
            <v>13141</v>
          </cell>
          <cell r="U212">
            <v>713.68</v>
          </cell>
          <cell r="V212">
            <v>0</v>
          </cell>
          <cell r="W212">
            <v>0</v>
          </cell>
          <cell r="X212">
            <v>0</v>
          </cell>
          <cell r="Y212">
            <v>74029.490000000005</v>
          </cell>
          <cell r="Z212">
            <v>25142.11</v>
          </cell>
          <cell r="AA212">
            <v>846.3</v>
          </cell>
          <cell r="AB212">
            <v>4596.04</v>
          </cell>
          <cell r="AC212">
            <v>3011.62</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300</v>
          </cell>
          <cell r="BS212">
            <v>0</v>
          </cell>
          <cell r="BT212">
            <v>0</v>
          </cell>
          <cell r="BU212">
            <v>0</v>
          </cell>
          <cell r="BV212">
            <v>482597.76</v>
          </cell>
          <cell r="BW212">
            <v>145508.01999999999</v>
          </cell>
          <cell r="BX212">
            <v>12577.15</v>
          </cell>
          <cell r="BY212">
            <v>307.11</v>
          </cell>
          <cell r="BZ212">
            <v>0</v>
          </cell>
          <cell r="CA212">
            <v>0</v>
          </cell>
          <cell r="CB212">
            <v>0</v>
          </cell>
          <cell r="CC212">
            <v>49871.87</v>
          </cell>
          <cell r="CD212">
            <v>14933.87</v>
          </cell>
          <cell r="CE212">
            <v>349.2</v>
          </cell>
          <cell r="CF212">
            <v>10473.59</v>
          </cell>
          <cell r="CG212">
            <v>0</v>
          </cell>
          <cell r="CH212">
            <v>0</v>
          </cell>
          <cell r="CI212">
            <v>0</v>
          </cell>
          <cell r="CJ212">
            <v>149037.62</v>
          </cell>
          <cell r="CK212">
            <v>48979.17</v>
          </cell>
          <cell r="CL212">
            <v>28604.91</v>
          </cell>
          <cell r="CM212">
            <v>37111.89</v>
          </cell>
          <cell r="CN212">
            <v>102300.96</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900</v>
          </cell>
          <cell r="DG212">
            <v>76825.119999999995</v>
          </cell>
          <cell r="DH212">
            <v>1690.08</v>
          </cell>
          <cell r="DI212">
            <v>0</v>
          </cell>
          <cell r="DJ212">
            <v>0</v>
          </cell>
          <cell r="DK212">
            <v>0</v>
          </cell>
          <cell r="DL212">
            <v>181122</v>
          </cell>
          <cell r="DM212">
            <v>65254.83</v>
          </cell>
          <cell r="DN212">
            <v>56511.76</v>
          </cell>
          <cell r="DO212">
            <v>1299.3</v>
          </cell>
          <cell r="DP212">
            <v>4508</v>
          </cell>
          <cell r="DQ212">
            <v>0</v>
          </cell>
          <cell r="DR212">
            <v>0</v>
          </cell>
          <cell r="DS212">
            <v>0</v>
          </cell>
          <cell r="DT212">
            <v>0</v>
          </cell>
          <cell r="DU212">
            <v>763</v>
          </cell>
          <cell r="DV212">
            <v>0</v>
          </cell>
          <cell r="DW212">
            <v>0</v>
          </cell>
          <cell r="DX212">
            <v>0</v>
          </cell>
          <cell r="DY212">
            <v>0</v>
          </cell>
          <cell r="DZ212">
            <v>540939.84</v>
          </cell>
          <cell r="EA212">
            <v>229948.79</v>
          </cell>
          <cell r="EB212">
            <v>3400.92</v>
          </cell>
          <cell r="EC212">
            <v>1009.52</v>
          </cell>
          <cell r="ED212">
            <v>0</v>
          </cell>
          <cell r="EE212">
            <v>0</v>
          </cell>
          <cell r="EF212">
            <v>0</v>
          </cell>
          <cell r="EG212">
            <v>62805.8</v>
          </cell>
          <cell r="EH212">
            <v>30686.080000000002</v>
          </cell>
          <cell r="EI212">
            <v>10835.85</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6102272.1200000001</v>
          </cell>
          <cell r="GL212">
            <v>2016090.68</v>
          </cell>
          <cell r="GM212">
            <v>1197960</v>
          </cell>
          <cell r="GN212">
            <v>131621.74</v>
          </cell>
          <cell r="GO212">
            <v>169766.49</v>
          </cell>
          <cell r="GP212">
            <v>29042.7</v>
          </cell>
          <cell r="GQ212">
            <v>0</v>
          </cell>
          <cell r="GR212">
            <v>344738.52</v>
          </cell>
          <cell r="GS212">
            <v>89652.31</v>
          </cell>
          <cell r="GT212">
            <v>70963.91</v>
          </cell>
          <cell r="GU212">
            <v>141092.07</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0</v>
          </cell>
          <cell r="HW212">
            <v>0</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cell r="IO212">
            <v>0</v>
          </cell>
          <cell r="IP212">
            <v>0</v>
          </cell>
          <cell r="IQ212">
            <v>0</v>
          </cell>
          <cell r="IR212">
            <v>0</v>
          </cell>
          <cell r="IS212">
            <v>0</v>
          </cell>
          <cell r="IT212">
            <v>0</v>
          </cell>
          <cell r="IU212">
            <v>541722</v>
          </cell>
          <cell r="IV212">
            <v>0</v>
          </cell>
          <cell r="IW212">
            <v>0</v>
          </cell>
          <cell r="IX212">
            <v>0</v>
          </cell>
          <cell r="IY212">
            <v>0</v>
          </cell>
          <cell r="IZ212">
            <v>0</v>
          </cell>
          <cell r="JA212">
            <v>0</v>
          </cell>
          <cell r="JB212">
            <v>20000</v>
          </cell>
          <cell r="JC212">
            <v>0</v>
          </cell>
          <cell r="JD212">
            <v>0</v>
          </cell>
          <cell r="JE212">
            <v>0</v>
          </cell>
          <cell r="JF212">
            <v>0</v>
          </cell>
          <cell r="JG212">
            <v>0</v>
          </cell>
          <cell r="JH212">
            <v>0</v>
          </cell>
          <cell r="JI212">
            <v>0</v>
          </cell>
          <cell r="JJ212">
            <v>0</v>
          </cell>
          <cell r="JK212">
            <v>0</v>
          </cell>
          <cell r="JL212">
            <v>0</v>
          </cell>
          <cell r="JM212">
            <v>0</v>
          </cell>
          <cell r="JN212">
            <v>0</v>
          </cell>
          <cell r="JO212">
            <v>0</v>
          </cell>
          <cell r="JP212">
            <v>0</v>
          </cell>
          <cell r="JQ212">
            <v>0</v>
          </cell>
          <cell r="JR212">
            <v>0</v>
          </cell>
          <cell r="JS212">
            <v>0</v>
          </cell>
          <cell r="JT212">
            <v>0</v>
          </cell>
          <cell r="JU212">
            <v>0</v>
          </cell>
          <cell r="JV212">
            <v>0</v>
          </cell>
          <cell r="JW212">
            <v>0</v>
          </cell>
          <cell r="JX212">
            <v>0</v>
          </cell>
          <cell r="JY212">
            <v>0</v>
          </cell>
          <cell r="JZ212">
            <v>0</v>
          </cell>
          <cell r="KA212">
            <v>0</v>
          </cell>
          <cell r="KB212">
            <v>0</v>
          </cell>
          <cell r="KC212">
            <v>0</v>
          </cell>
          <cell r="KD212">
            <v>0</v>
          </cell>
          <cell r="KE212">
            <v>8495861.1199999992</v>
          </cell>
          <cell r="KF212">
            <v>2835710.99</v>
          </cell>
          <cell r="KG212">
            <v>1696900.06</v>
          </cell>
          <cell r="KH212">
            <v>629959.91</v>
          </cell>
          <cell r="KI212">
            <v>785157.69</v>
          </cell>
          <cell r="KJ212">
            <v>29042.7</v>
          </cell>
          <cell r="KK212">
            <v>561722</v>
          </cell>
        </row>
        <row r="213">
          <cell r="A213">
            <v>210</v>
          </cell>
          <cell r="B213">
            <v>4776</v>
          </cell>
          <cell r="C213" t="str">
            <v>North Mahaska Comm School District</v>
          </cell>
          <cell r="D213">
            <v>3635539.67</v>
          </cell>
          <cell r="E213">
            <v>573741.16</v>
          </cell>
          <cell r="F213">
            <v>660183.03</v>
          </cell>
          <cell r="G213">
            <v>193147.33</v>
          </cell>
          <cell r="H213">
            <v>77770.740000000005</v>
          </cell>
          <cell r="I213">
            <v>34357.72</v>
          </cell>
          <cell r="J213">
            <v>0</v>
          </cell>
          <cell r="K213">
            <v>0</v>
          </cell>
          <cell r="L213">
            <v>0</v>
          </cell>
          <cell r="M213">
            <v>0</v>
          </cell>
          <cell r="N213">
            <v>0</v>
          </cell>
          <cell r="O213">
            <v>0</v>
          </cell>
          <cell r="P213">
            <v>0</v>
          </cell>
          <cell r="Q213">
            <v>0</v>
          </cell>
          <cell r="R213">
            <v>85646.19</v>
          </cell>
          <cell r="S213">
            <v>13663.1</v>
          </cell>
          <cell r="T213">
            <v>20</v>
          </cell>
          <cell r="U213">
            <v>937.43</v>
          </cell>
          <cell r="V213">
            <v>0</v>
          </cell>
          <cell r="W213">
            <v>129</v>
          </cell>
          <cell r="X213">
            <v>0</v>
          </cell>
          <cell r="Y213">
            <v>45103.360000000001</v>
          </cell>
          <cell r="Z213">
            <v>5941.77</v>
          </cell>
          <cell r="AA213">
            <v>0</v>
          </cell>
          <cell r="AB213">
            <v>1736.13</v>
          </cell>
          <cell r="AC213">
            <v>1413.93</v>
          </cell>
          <cell r="AD213">
            <v>249</v>
          </cell>
          <cell r="AE213">
            <v>0</v>
          </cell>
          <cell r="AF213">
            <v>0</v>
          </cell>
          <cell r="AG213">
            <v>0</v>
          </cell>
          <cell r="AH213">
            <v>22459.5</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1857.96</v>
          </cell>
          <cell r="BY213">
            <v>0</v>
          </cell>
          <cell r="BZ213">
            <v>0</v>
          </cell>
          <cell r="CA213">
            <v>0</v>
          </cell>
          <cell r="CB213">
            <v>0</v>
          </cell>
          <cell r="CC213">
            <v>24079.06</v>
          </cell>
          <cell r="CD213">
            <v>3715.1</v>
          </cell>
          <cell r="CE213">
            <v>0</v>
          </cell>
          <cell r="CF213">
            <v>1852.77</v>
          </cell>
          <cell r="CG213">
            <v>0</v>
          </cell>
          <cell r="CH213">
            <v>0</v>
          </cell>
          <cell r="CI213">
            <v>0</v>
          </cell>
          <cell r="CJ213">
            <v>0</v>
          </cell>
          <cell r="CK213">
            <v>0</v>
          </cell>
          <cell r="CL213">
            <v>24008.65</v>
          </cell>
          <cell r="CM213">
            <v>17791.12</v>
          </cell>
          <cell r="CN213">
            <v>142046.14000000001</v>
          </cell>
          <cell r="CO213">
            <v>12985.1</v>
          </cell>
          <cell r="CP213">
            <v>0</v>
          </cell>
          <cell r="CQ213">
            <v>0</v>
          </cell>
          <cell r="CR213">
            <v>0</v>
          </cell>
          <cell r="CS213">
            <v>3303.25</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20764.46</v>
          </cell>
          <cell r="DH213">
            <v>958.55</v>
          </cell>
          <cell r="DI213">
            <v>0</v>
          </cell>
          <cell r="DJ213">
            <v>6533.7</v>
          </cell>
          <cell r="DK213">
            <v>0</v>
          </cell>
          <cell r="DL213">
            <v>112911.14</v>
          </cell>
          <cell r="DM213">
            <v>16970.46</v>
          </cell>
          <cell r="DN213">
            <v>384.33</v>
          </cell>
          <cell r="DO213">
            <v>619.65</v>
          </cell>
          <cell r="DP213">
            <v>2447</v>
          </cell>
          <cell r="DQ213">
            <v>918</v>
          </cell>
          <cell r="DR213">
            <v>0</v>
          </cell>
          <cell r="DS213">
            <v>0</v>
          </cell>
          <cell r="DT213">
            <v>0</v>
          </cell>
          <cell r="DU213">
            <v>514</v>
          </cell>
          <cell r="DV213">
            <v>0</v>
          </cell>
          <cell r="DW213">
            <v>0</v>
          </cell>
          <cell r="DX213">
            <v>0</v>
          </cell>
          <cell r="DY213">
            <v>0</v>
          </cell>
          <cell r="DZ213">
            <v>308971.81</v>
          </cell>
          <cell r="EA213">
            <v>45923.58</v>
          </cell>
          <cell r="EB213">
            <v>0</v>
          </cell>
          <cell r="EC213">
            <v>2281.3200000000002</v>
          </cell>
          <cell r="ED213">
            <v>5273.77</v>
          </cell>
          <cell r="EE213">
            <v>568</v>
          </cell>
          <cell r="EF213">
            <v>0</v>
          </cell>
          <cell r="EG213">
            <v>96883.1</v>
          </cell>
          <cell r="EH213">
            <v>12940.68</v>
          </cell>
          <cell r="EI213">
            <v>22660.17</v>
          </cell>
          <cell r="EJ213">
            <v>5729.55</v>
          </cell>
          <cell r="EK213">
            <v>1004.64</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775</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0</v>
          </cell>
          <cell r="GP213">
            <v>0</v>
          </cell>
          <cell r="GQ213">
            <v>0</v>
          </cell>
          <cell r="GR213">
            <v>201904.16</v>
          </cell>
          <cell r="GS213">
            <v>26133.42</v>
          </cell>
          <cell r="GT213">
            <v>24861.11</v>
          </cell>
          <cell r="GU213">
            <v>74071.37</v>
          </cell>
          <cell r="GV213">
            <v>0</v>
          </cell>
          <cell r="GW213">
            <v>2676</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cell r="HQ213">
            <v>0</v>
          </cell>
          <cell r="HR213">
            <v>0</v>
          </cell>
          <cell r="HS213">
            <v>0</v>
          </cell>
          <cell r="HT213">
            <v>0</v>
          </cell>
          <cell r="HU213">
            <v>0</v>
          </cell>
          <cell r="HV213">
            <v>0</v>
          </cell>
          <cell r="HW213">
            <v>0</v>
          </cell>
          <cell r="HX213">
            <v>0</v>
          </cell>
          <cell r="HY213">
            <v>0</v>
          </cell>
          <cell r="HZ213">
            <v>0</v>
          </cell>
          <cell r="IA213">
            <v>0</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229501</v>
          </cell>
          <cell r="IV213">
            <v>0</v>
          </cell>
          <cell r="IW213">
            <v>0</v>
          </cell>
          <cell r="IX213">
            <v>0</v>
          </cell>
          <cell r="IY213">
            <v>0</v>
          </cell>
          <cell r="IZ213">
            <v>0</v>
          </cell>
          <cell r="JA213">
            <v>0</v>
          </cell>
          <cell r="JB213">
            <v>80350.87</v>
          </cell>
          <cell r="JC213">
            <v>0</v>
          </cell>
          <cell r="JD213">
            <v>0</v>
          </cell>
          <cell r="JE213">
            <v>0</v>
          </cell>
          <cell r="JF213">
            <v>0</v>
          </cell>
          <cell r="JG213">
            <v>0</v>
          </cell>
          <cell r="JH213">
            <v>0</v>
          </cell>
          <cell r="JI213">
            <v>0</v>
          </cell>
          <cell r="JJ213">
            <v>0</v>
          </cell>
          <cell r="JK213">
            <v>0</v>
          </cell>
          <cell r="JL213">
            <v>0</v>
          </cell>
          <cell r="JM213">
            <v>0</v>
          </cell>
          <cell r="JN213">
            <v>0</v>
          </cell>
          <cell r="JO213">
            <v>0</v>
          </cell>
          <cell r="JP213">
            <v>0</v>
          </cell>
          <cell r="JQ213">
            <v>0</v>
          </cell>
          <cell r="JR213">
            <v>0</v>
          </cell>
          <cell r="JS213">
            <v>0</v>
          </cell>
          <cell r="JT213">
            <v>0</v>
          </cell>
          <cell r="JU213">
            <v>0</v>
          </cell>
          <cell r="JV213">
            <v>0</v>
          </cell>
          <cell r="JW213">
            <v>0</v>
          </cell>
          <cell r="JX213">
            <v>0</v>
          </cell>
          <cell r="JY213">
            <v>0</v>
          </cell>
          <cell r="JZ213">
            <v>0</v>
          </cell>
          <cell r="KA213">
            <v>0</v>
          </cell>
          <cell r="KB213">
            <v>0</v>
          </cell>
          <cell r="KC213">
            <v>0</v>
          </cell>
          <cell r="KD213">
            <v>0</v>
          </cell>
          <cell r="KE213">
            <v>4760285.3</v>
          </cell>
          <cell r="KF213">
            <v>734516.3</v>
          </cell>
          <cell r="KG213">
            <v>864383.49</v>
          </cell>
          <cell r="KH213">
            <v>491906.08</v>
          </cell>
          <cell r="KI213">
            <v>250440.65</v>
          </cell>
          <cell r="KJ213">
            <v>58736.52</v>
          </cell>
          <cell r="KK213">
            <v>309851.87</v>
          </cell>
        </row>
        <row r="214">
          <cell r="A214">
            <v>211</v>
          </cell>
          <cell r="B214">
            <v>4777</v>
          </cell>
          <cell r="C214" t="str">
            <v>North Linn Comm School District</v>
          </cell>
          <cell r="D214">
            <v>3307351.34</v>
          </cell>
          <cell r="E214">
            <v>508954.09</v>
          </cell>
          <cell r="F214">
            <v>957353.94</v>
          </cell>
          <cell r="G214">
            <v>127056.83</v>
          </cell>
          <cell r="H214">
            <v>257821.48</v>
          </cell>
          <cell r="I214">
            <v>9540</v>
          </cell>
          <cell r="J214">
            <v>0</v>
          </cell>
          <cell r="K214">
            <v>0</v>
          </cell>
          <cell r="L214">
            <v>0</v>
          </cell>
          <cell r="M214">
            <v>0</v>
          </cell>
          <cell r="N214">
            <v>0</v>
          </cell>
          <cell r="O214">
            <v>0</v>
          </cell>
          <cell r="P214">
            <v>0</v>
          </cell>
          <cell r="Q214">
            <v>0</v>
          </cell>
          <cell r="R214">
            <v>36513.26</v>
          </cell>
          <cell r="S214">
            <v>4127.13</v>
          </cell>
          <cell r="T214">
            <v>67711.259999999995</v>
          </cell>
          <cell r="U214">
            <v>27.33</v>
          </cell>
          <cell r="V214">
            <v>0</v>
          </cell>
          <cell r="W214">
            <v>0</v>
          </cell>
          <cell r="X214">
            <v>0</v>
          </cell>
          <cell r="Y214">
            <v>36283.11</v>
          </cell>
          <cell r="Z214">
            <v>4947.93</v>
          </cell>
          <cell r="AA214">
            <v>0</v>
          </cell>
          <cell r="AB214">
            <v>1149.96</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220546.68</v>
          </cell>
          <cell r="BW214">
            <v>44149.9</v>
          </cell>
          <cell r="BX214">
            <v>54417.97</v>
          </cell>
          <cell r="BY214">
            <v>244.83</v>
          </cell>
          <cell r="BZ214">
            <v>0</v>
          </cell>
          <cell r="CA214">
            <v>0</v>
          </cell>
          <cell r="CB214">
            <v>0</v>
          </cell>
          <cell r="CC214">
            <v>14608.49</v>
          </cell>
          <cell r="CD214">
            <v>2511.5100000000002</v>
          </cell>
          <cell r="CE214">
            <v>1791.7</v>
          </cell>
          <cell r="CF214">
            <v>1095</v>
          </cell>
          <cell r="CG214">
            <v>0</v>
          </cell>
          <cell r="CH214">
            <v>0</v>
          </cell>
          <cell r="CI214">
            <v>0</v>
          </cell>
          <cell r="CJ214">
            <v>0</v>
          </cell>
          <cell r="CK214">
            <v>0</v>
          </cell>
          <cell r="CL214">
            <v>5927.61</v>
          </cell>
          <cell r="CM214">
            <v>1148.33</v>
          </cell>
          <cell r="CN214">
            <v>4953.95</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85990.05</v>
          </cell>
          <cell r="DH214">
            <v>3104.94</v>
          </cell>
          <cell r="DI214">
            <v>0</v>
          </cell>
          <cell r="DJ214">
            <v>8757.58</v>
          </cell>
          <cell r="DK214">
            <v>0</v>
          </cell>
          <cell r="DL214">
            <v>11907.01</v>
          </cell>
          <cell r="DM214">
            <v>6979.21</v>
          </cell>
          <cell r="DN214">
            <v>15582.6</v>
          </cell>
          <cell r="DO214">
            <v>5749.95</v>
          </cell>
          <cell r="DP214">
            <v>0</v>
          </cell>
          <cell r="DQ214">
            <v>501.24</v>
          </cell>
          <cell r="DR214">
            <v>0</v>
          </cell>
          <cell r="DS214">
            <v>0</v>
          </cell>
          <cell r="DT214">
            <v>0</v>
          </cell>
          <cell r="DU214">
            <v>531</v>
          </cell>
          <cell r="DV214">
            <v>0</v>
          </cell>
          <cell r="DW214">
            <v>0</v>
          </cell>
          <cell r="DX214">
            <v>0</v>
          </cell>
          <cell r="DY214">
            <v>0</v>
          </cell>
          <cell r="DZ214">
            <v>215992.95999999999</v>
          </cell>
          <cell r="EA214">
            <v>63237.35</v>
          </cell>
          <cell r="EB214">
            <v>3915.45</v>
          </cell>
          <cell r="EC214">
            <v>9794.94</v>
          </cell>
          <cell r="ED214">
            <v>0</v>
          </cell>
          <cell r="EE214">
            <v>1613</v>
          </cell>
          <cell r="EF214">
            <v>0</v>
          </cell>
          <cell r="EG214">
            <v>68045.070000000007</v>
          </cell>
          <cell r="EH214">
            <v>40613.46</v>
          </cell>
          <cell r="EI214">
            <v>6930.62</v>
          </cell>
          <cell r="EJ214">
            <v>0</v>
          </cell>
          <cell r="EK214">
            <v>0</v>
          </cell>
          <cell r="EL214">
            <v>0</v>
          </cell>
          <cell r="EM214">
            <v>0</v>
          </cell>
          <cell r="EN214">
            <v>0</v>
          </cell>
          <cell r="EO214">
            <v>0</v>
          </cell>
          <cell r="EP214">
            <v>0</v>
          </cell>
          <cell r="EQ214">
            <v>0</v>
          </cell>
          <cell r="ER214">
            <v>0</v>
          </cell>
          <cell r="ES214">
            <v>0</v>
          </cell>
          <cell r="ET214">
            <v>0</v>
          </cell>
          <cell r="EU214">
            <v>7420.04</v>
          </cell>
          <cell r="EV214">
            <v>1281.29</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7.54</v>
          </cell>
          <cell r="FS214">
            <v>0</v>
          </cell>
          <cell r="FT214">
            <v>0</v>
          </cell>
          <cell r="FU214">
            <v>0</v>
          </cell>
          <cell r="FV214">
            <v>0</v>
          </cell>
          <cell r="FW214">
            <v>0</v>
          </cell>
          <cell r="FX214">
            <v>0</v>
          </cell>
          <cell r="FY214">
            <v>0</v>
          </cell>
          <cell r="FZ214">
            <v>1079</v>
          </cell>
          <cell r="GA214">
            <v>4596.78</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0</v>
          </cell>
          <cell r="GP214">
            <v>0</v>
          </cell>
          <cell r="GQ214">
            <v>0</v>
          </cell>
          <cell r="GR214">
            <v>223254.19</v>
          </cell>
          <cell r="GS214">
            <v>41253.589999999997</v>
          </cell>
          <cell r="GT214">
            <v>3949.74</v>
          </cell>
          <cell r="GU214">
            <v>67288.789999999994</v>
          </cell>
          <cell r="GV214">
            <v>0</v>
          </cell>
          <cell r="GW214">
            <v>1260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v>
          </cell>
          <cell r="IS214">
            <v>0</v>
          </cell>
          <cell r="IT214">
            <v>0</v>
          </cell>
          <cell r="IU214">
            <v>274766</v>
          </cell>
          <cell r="IV214">
            <v>0</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v>
          </cell>
          <cell r="JM214">
            <v>0</v>
          </cell>
          <cell r="JN214">
            <v>0</v>
          </cell>
          <cell r="JO214">
            <v>0</v>
          </cell>
          <cell r="JP214">
            <v>0</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4294133.13</v>
          </cell>
          <cell r="KF214">
            <v>738930.02</v>
          </cell>
          <cell r="KG214">
            <v>1406540.07</v>
          </cell>
          <cell r="KH214">
            <v>440980.72</v>
          </cell>
          <cell r="KI214">
            <v>300214.03000000003</v>
          </cell>
          <cell r="KJ214">
            <v>24239.82</v>
          </cell>
          <cell r="KK214">
            <v>274766</v>
          </cell>
        </row>
        <row r="215">
          <cell r="A215">
            <v>212</v>
          </cell>
          <cell r="B215">
            <v>4778</v>
          </cell>
          <cell r="C215" t="str">
            <v>North Kossuth Comm School District</v>
          </cell>
          <cell r="D215">
            <v>1892575.27</v>
          </cell>
          <cell r="E215">
            <v>615260.03</v>
          </cell>
          <cell r="F215">
            <v>1211492.8899999999</v>
          </cell>
          <cell r="G215">
            <v>97941.88</v>
          </cell>
          <cell r="H215">
            <v>16499.12</v>
          </cell>
          <cell r="I215">
            <v>27573.08</v>
          </cell>
          <cell r="J215">
            <v>0</v>
          </cell>
          <cell r="K215">
            <v>0</v>
          </cell>
          <cell r="L215">
            <v>0</v>
          </cell>
          <cell r="M215">
            <v>0</v>
          </cell>
          <cell r="N215">
            <v>0</v>
          </cell>
          <cell r="O215">
            <v>0</v>
          </cell>
          <cell r="P215">
            <v>0</v>
          </cell>
          <cell r="Q215">
            <v>0</v>
          </cell>
          <cell r="R215">
            <v>0</v>
          </cell>
          <cell r="S215">
            <v>0</v>
          </cell>
          <cell r="T215">
            <v>9366.44</v>
          </cell>
          <cell r="U215">
            <v>77.900000000000006</v>
          </cell>
          <cell r="V215">
            <v>0</v>
          </cell>
          <cell r="W215">
            <v>0</v>
          </cell>
          <cell r="X215">
            <v>0</v>
          </cell>
          <cell r="Y215">
            <v>59556.959999999999</v>
          </cell>
          <cell r="Z215">
            <v>18622.82</v>
          </cell>
          <cell r="AA215">
            <v>0</v>
          </cell>
          <cell r="AB215">
            <v>403</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327.58</v>
          </cell>
          <cell r="CG215">
            <v>0</v>
          </cell>
          <cell r="CH215">
            <v>0</v>
          </cell>
          <cell r="CI215">
            <v>0</v>
          </cell>
          <cell r="CJ215">
            <v>42703.56</v>
          </cell>
          <cell r="CK215">
            <v>11196.82</v>
          </cell>
          <cell r="CL215">
            <v>167.5</v>
          </cell>
          <cell r="CM215">
            <v>602.53</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9965.69</v>
          </cell>
          <cell r="DH215">
            <v>0</v>
          </cell>
          <cell r="DI215">
            <v>0</v>
          </cell>
          <cell r="DJ215">
            <v>3683</v>
          </cell>
          <cell r="DK215">
            <v>0</v>
          </cell>
          <cell r="DL215">
            <v>149379</v>
          </cell>
          <cell r="DM215">
            <v>46991.96</v>
          </cell>
          <cell r="DN215">
            <v>1860.32</v>
          </cell>
          <cell r="DO215">
            <v>37.44</v>
          </cell>
          <cell r="DP215">
            <v>0</v>
          </cell>
          <cell r="DQ215">
            <v>0</v>
          </cell>
          <cell r="DR215">
            <v>0</v>
          </cell>
          <cell r="DS215">
            <v>0</v>
          </cell>
          <cell r="DT215">
            <v>0</v>
          </cell>
          <cell r="DU215">
            <v>365</v>
          </cell>
          <cell r="DV215">
            <v>0</v>
          </cell>
          <cell r="DW215">
            <v>0</v>
          </cell>
          <cell r="DX215">
            <v>0</v>
          </cell>
          <cell r="DY215">
            <v>0</v>
          </cell>
          <cell r="DZ215">
            <v>89342.32</v>
          </cell>
          <cell r="EA215">
            <v>36849.85</v>
          </cell>
          <cell r="EB215">
            <v>0</v>
          </cell>
          <cell r="EC215">
            <v>143.99</v>
          </cell>
          <cell r="ED215">
            <v>0</v>
          </cell>
          <cell r="EE215">
            <v>568</v>
          </cell>
          <cell r="EF215">
            <v>0</v>
          </cell>
          <cell r="EG215">
            <v>65760.149999999994</v>
          </cell>
          <cell r="EH215">
            <v>24976.2</v>
          </cell>
          <cell r="EI215">
            <v>63884.71</v>
          </cell>
          <cell r="EJ215">
            <v>25</v>
          </cell>
          <cell r="EK215">
            <v>0</v>
          </cell>
          <cell r="EL215">
            <v>0</v>
          </cell>
          <cell r="EM215">
            <v>0</v>
          </cell>
          <cell r="EN215">
            <v>0</v>
          </cell>
          <cell r="EO215">
            <v>0</v>
          </cell>
          <cell r="EP215">
            <v>0</v>
          </cell>
          <cell r="EQ215">
            <v>0</v>
          </cell>
          <cell r="ER215">
            <v>0</v>
          </cell>
          <cell r="ES215">
            <v>0</v>
          </cell>
          <cell r="ET215">
            <v>0</v>
          </cell>
          <cell r="EU215">
            <v>0</v>
          </cell>
          <cell r="EV215">
            <v>0</v>
          </cell>
          <cell r="EW215">
            <v>1122.1600000000001</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3867.5</v>
          </cell>
          <cell r="FL215">
            <v>0</v>
          </cell>
          <cell r="FM215">
            <v>0</v>
          </cell>
          <cell r="FN215">
            <v>0</v>
          </cell>
          <cell r="FO215">
            <v>0</v>
          </cell>
          <cell r="FP215">
            <v>0</v>
          </cell>
          <cell r="FQ215">
            <v>0</v>
          </cell>
          <cell r="FR215">
            <v>0</v>
          </cell>
          <cell r="FS215">
            <v>0</v>
          </cell>
          <cell r="FT215">
            <v>0</v>
          </cell>
          <cell r="FU215">
            <v>0</v>
          </cell>
          <cell r="FV215">
            <v>0</v>
          </cell>
          <cell r="FW215">
            <v>7535.94</v>
          </cell>
          <cell r="FX215">
            <v>1975.86</v>
          </cell>
          <cell r="FY215">
            <v>240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64</v>
          </cell>
          <cell r="GO215">
            <v>0</v>
          </cell>
          <cell r="GP215">
            <v>0</v>
          </cell>
          <cell r="GQ215">
            <v>0</v>
          </cell>
          <cell r="GR215">
            <v>76378.66</v>
          </cell>
          <cell r="GS215">
            <v>12747</v>
          </cell>
          <cell r="GT215">
            <v>41206.800000000003</v>
          </cell>
          <cell r="GU215">
            <v>34569.61</v>
          </cell>
          <cell r="GV215">
            <v>0</v>
          </cell>
          <cell r="GW215">
            <v>0</v>
          </cell>
          <cell r="GX215">
            <v>0</v>
          </cell>
          <cell r="GY215">
            <v>0</v>
          </cell>
          <cell r="GZ215">
            <v>0</v>
          </cell>
          <cell r="HA215">
            <v>0</v>
          </cell>
          <cell r="HB215">
            <v>0</v>
          </cell>
          <cell r="HC215">
            <v>0</v>
          </cell>
          <cell r="HD215">
            <v>0</v>
          </cell>
          <cell r="HE215">
            <v>0</v>
          </cell>
          <cell r="HF215">
            <v>0</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0</v>
          </cell>
          <cell r="HW215">
            <v>0</v>
          </cell>
          <cell r="HX215">
            <v>0</v>
          </cell>
          <cell r="HY215">
            <v>0</v>
          </cell>
          <cell r="HZ215">
            <v>0</v>
          </cell>
          <cell r="IA215">
            <v>0</v>
          </cell>
          <cell r="IB215">
            <v>0</v>
          </cell>
          <cell r="IC215">
            <v>0</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v>
          </cell>
          <cell r="IS215">
            <v>0</v>
          </cell>
          <cell r="IT215">
            <v>0</v>
          </cell>
          <cell r="IU215">
            <v>137810</v>
          </cell>
          <cell r="IV215">
            <v>0</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v>
          </cell>
          <cell r="JM215">
            <v>0</v>
          </cell>
          <cell r="JN215">
            <v>0</v>
          </cell>
          <cell r="JO215">
            <v>0</v>
          </cell>
          <cell r="JP215">
            <v>0</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2481653.5099999998</v>
          </cell>
          <cell r="KF215">
            <v>801575.94</v>
          </cell>
          <cell r="KG215">
            <v>1365119.46</v>
          </cell>
          <cell r="KH215">
            <v>240955.18</v>
          </cell>
          <cell r="KI215">
            <v>16499.12</v>
          </cell>
          <cell r="KJ215">
            <v>31999.08</v>
          </cell>
          <cell r="KK215">
            <v>137810</v>
          </cell>
        </row>
        <row r="216">
          <cell r="A216">
            <v>213</v>
          </cell>
          <cell r="B216">
            <v>4779</v>
          </cell>
          <cell r="C216" t="str">
            <v>North Polk Comm School District</v>
          </cell>
          <cell r="D216">
            <v>9456812.8100000005</v>
          </cell>
          <cell r="E216">
            <v>2534650.2599999998</v>
          </cell>
          <cell r="F216">
            <v>1165049.22</v>
          </cell>
          <cell r="G216">
            <v>395594.64</v>
          </cell>
          <cell r="H216">
            <v>59092.78</v>
          </cell>
          <cell r="I216">
            <v>32776.75</v>
          </cell>
          <cell r="J216">
            <v>0</v>
          </cell>
          <cell r="K216">
            <v>0</v>
          </cell>
          <cell r="L216">
            <v>0</v>
          </cell>
          <cell r="M216">
            <v>40223.370000000003</v>
          </cell>
          <cell r="N216">
            <v>0</v>
          </cell>
          <cell r="O216">
            <v>0</v>
          </cell>
          <cell r="P216">
            <v>0</v>
          </cell>
          <cell r="Q216">
            <v>0</v>
          </cell>
          <cell r="R216">
            <v>466404.8</v>
          </cell>
          <cell r="S216">
            <v>128530</v>
          </cell>
          <cell r="T216">
            <v>18203.45</v>
          </cell>
          <cell r="U216">
            <v>454.62</v>
          </cell>
          <cell r="V216">
            <v>0</v>
          </cell>
          <cell r="W216">
            <v>0</v>
          </cell>
          <cell r="X216">
            <v>0</v>
          </cell>
          <cell r="Y216">
            <v>171085.59</v>
          </cell>
          <cell r="Z216">
            <v>29238.54</v>
          </cell>
          <cell r="AA216">
            <v>7456.71</v>
          </cell>
          <cell r="AB216">
            <v>5644.76</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542950.54</v>
          </cell>
          <cell r="BW216">
            <v>167781.06</v>
          </cell>
          <cell r="BX216">
            <v>55242.13</v>
          </cell>
          <cell r="BY216">
            <v>3442.21</v>
          </cell>
          <cell r="BZ216">
            <v>0</v>
          </cell>
          <cell r="CA216">
            <v>2856.32</v>
          </cell>
          <cell r="CB216">
            <v>0</v>
          </cell>
          <cell r="CC216">
            <v>164986.23000000001</v>
          </cell>
          <cell r="CD216">
            <v>38973.449999999997</v>
          </cell>
          <cell r="CE216">
            <v>0</v>
          </cell>
          <cell r="CF216">
            <v>20290.5</v>
          </cell>
          <cell r="CG216">
            <v>0</v>
          </cell>
          <cell r="CH216">
            <v>0</v>
          </cell>
          <cell r="CI216">
            <v>0</v>
          </cell>
          <cell r="CJ216">
            <v>168330.7</v>
          </cell>
          <cell r="CK216">
            <v>55854.45</v>
          </cell>
          <cell r="CL216">
            <v>9989.66</v>
          </cell>
          <cell r="CM216">
            <v>157398.57999999999</v>
          </cell>
          <cell r="CN216">
            <v>18725.59</v>
          </cell>
          <cell r="CO216">
            <v>79.95</v>
          </cell>
          <cell r="CP216">
            <v>0</v>
          </cell>
          <cell r="CQ216">
            <v>0</v>
          </cell>
          <cell r="CR216">
            <v>0</v>
          </cell>
          <cell r="CS216">
            <v>25596.5</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44466.63</v>
          </cell>
          <cell r="DH216">
            <v>884.44</v>
          </cell>
          <cell r="DI216">
            <v>2745</v>
          </cell>
          <cell r="DJ216">
            <v>6290.73</v>
          </cell>
          <cell r="DK216">
            <v>0</v>
          </cell>
          <cell r="DL216">
            <v>250672.04</v>
          </cell>
          <cell r="DM216">
            <v>216643.07</v>
          </cell>
          <cell r="DN216">
            <v>638</v>
          </cell>
          <cell r="DO216">
            <v>50.99</v>
          </cell>
          <cell r="DP216">
            <v>0</v>
          </cell>
          <cell r="DQ216">
            <v>4674.83</v>
          </cell>
          <cell r="DR216">
            <v>0</v>
          </cell>
          <cell r="DS216">
            <v>127875.45</v>
          </cell>
          <cell r="DT216">
            <v>41900.730000000003</v>
          </cell>
          <cell r="DU216">
            <v>1509</v>
          </cell>
          <cell r="DV216">
            <v>0</v>
          </cell>
          <cell r="DW216">
            <v>0</v>
          </cell>
          <cell r="DX216">
            <v>685.73</v>
          </cell>
          <cell r="DY216">
            <v>0</v>
          </cell>
          <cell r="DZ216">
            <v>1174954</v>
          </cell>
          <cell r="EA216">
            <v>304864.19</v>
          </cell>
          <cell r="EB216">
            <v>7287.69</v>
          </cell>
          <cell r="EC216">
            <v>12103.24</v>
          </cell>
          <cell r="ED216">
            <v>0</v>
          </cell>
          <cell r="EE216">
            <v>12329.01</v>
          </cell>
          <cell r="EF216">
            <v>0</v>
          </cell>
          <cell r="EG216">
            <v>335445.77</v>
          </cell>
          <cell r="EH216">
            <v>102539.03</v>
          </cell>
          <cell r="EI216">
            <v>75362.39</v>
          </cell>
          <cell r="EJ216">
            <v>8537.9699999999993</v>
          </cell>
          <cell r="EK216">
            <v>142.88</v>
          </cell>
          <cell r="EL216">
            <v>7534.95</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27731.07</v>
          </cell>
          <cell r="FJ216">
            <v>8516.07</v>
          </cell>
          <cell r="FK216">
            <v>7543.27</v>
          </cell>
          <cell r="FL216">
            <v>4531.09</v>
          </cell>
          <cell r="FM216">
            <v>2570.4899999999998</v>
          </cell>
          <cell r="FN216">
            <v>50</v>
          </cell>
          <cell r="FO216">
            <v>0</v>
          </cell>
          <cell r="FP216">
            <v>0</v>
          </cell>
          <cell r="FQ216">
            <v>0</v>
          </cell>
          <cell r="FR216">
            <v>24892.21</v>
          </cell>
          <cell r="FS216">
            <v>6230.07</v>
          </cell>
          <cell r="FT216">
            <v>0</v>
          </cell>
          <cell r="FU216">
            <v>64.06</v>
          </cell>
          <cell r="FV216">
            <v>0</v>
          </cell>
          <cell r="FW216">
            <v>0</v>
          </cell>
          <cell r="FX216">
            <v>0</v>
          </cell>
          <cell r="FY216">
            <v>9351.5</v>
          </cell>
          <cell r="FZ216">
            <v>8652</v>
          </cell>
          <cell r="GA216">
            <v>0</v>
          </cell>
          <cell r="GB216">
            <v>0</v>
          </cell>
          <cell r="GC216">
            <v>0</v>
          </cell>
          <cell r="GD216">
            <v>0</v>
          </cell>
          <cell r="GE216">
            <v>0</v>
          </cell>
          <cell r="GF216">
            <v>0</v>
          </cell>
          <cell r="GG216">
            <v>0</v>
          </cell>
          <cell r="GH216">
            <v>0</v>
          </cell>
          <cell r="GI216">
            <v>0</v>
          </cell>
          <cell r="GJ216">
            <v>0</v>
          </cell>
          <cell r="GK216">
            <v>0</v>
          </cell>
          <cell r="GL216">
            <v>0</v>
          </cell>
          <cell r="GM216">
            <v>28928.44</v>
          </cell>
          <cell r="GN216">
            <v>0</v>
          </cell>
          <cell r="GO216">
            <v>0</v>
          </cell>
          <cell r="GP216">
            <v>0</v>
          </cell>
          <cell r="GQ216">
            <v>0</v>
          </cell>
          <cell r="GR216">
            <v>685920.95</v>
          </cell>
          <cell r="GS216">
            <v>137454.81</v>
          </cell>
          <cell r="GT216">
            <v>40730.28</v>
          </cell>
          <cell r="GU216">
            <v>161052.34</v>
          </cell>
          <cell r="GV216">
            <v>3729</v>
          </cell>
          <cell r="GW216">
            <v>330</v>
          </cell>
          <cell r="GX216">
            <v>0</v>
          </cell>
          <cell r="GY216">
            <v>0</v>
          </cell>
          <cell r="GZ216">
            <v>0</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0</v>
          </cell>
          <cell r="HW216">
            <v>1202.4000000000001</v>
          </cell>
          <cell r="HX216">
            <v>0</v>
          </cell>
          <cell r="HY216">
            <v>0</v>
          </cell>
          <cell r="HZ216">
            <v>0</v>
          </cell>
          <cell r="IA216">
            <v>0</v>
          </cell>
          <cell r="IB216">
            <v>0</v>
          </cell>
          <cell r="IC216">
            <v>0</v>
          </cell>
          <cell r="ID216">
            <v>0</v>
          </cell>
          <cell r="IE216">
            <v>0</v>
          </cell>
          <cell r="IF216">
            <v>0</v>
          </cell>
          <cell r="IG216">
            <v>0</v>
          </cell>
          <cell r="IH216">
            <v>0</v>
          </cell>
          <cell r="II216">
            <v>0</v>
          </cell>
          <cell r="IJ216">
            <v>0</v>
          </cell>
          <cell r="IK216">
            <v>0</v>
          </cell>
          <cell r="IL216">
            <v>0</v>
          </cell>
          <cell r="IM216">
            <v>0</v>
          </cell>
          <cell r="IN216">
            <v>0</v>
          </cell>
          <cell r="IO216">
            <v>0</v>
          </cell>
          <cell r="IP216">
            <v>0</v>
          </cell>
          <cell r="IQ216">
            <v>0</v>
          </cell>
          <cell r="IR216">
            <v>0</v>
          </cell>
          <cell r="IS216">
            <v>0</v>
          </cell>
          <cell r="IT216">
            <v>0</v>
          </cell>
          <cell r="IU216">
            <v>880638</v>
          </cell>
          <cell r="IV216">
            <v>0</v>
          </cell>
          <cell r="IW216">
            <v>0</v>
          </cell>
          <cell r="IX216">
            <v>0</v>
          </cell>
          <cell r="IY216">
            <v>0</v>
          </cell>
          <cell r="IZ216">
            <v>0</v>
          </cell>
          <cell r="JA216">
            <v>0</v>
          </cell>
          <cell r="JB216">
            <v>10000</v>
          </cell>
          <cell r="JC216">
            <v>0</v>
          </cell>
          <cell r="JD216">
            <v>0</v>
          </cell>
          <cell r="JE216">
            <v>0</v>
          </cell>
          <cell r="JF216">
            <v>0</v>
          </cell>
          <cell r="JG216">
            <v>0</v>
          </cell>
          <cell r="JH216">
            <v>0</v>
          </cell>
          <cell r="JI216">
            <v>0</v>
          </cell>
          <cell r="JJ216">
            <v>0</v>
          </cell>
          <cell r="JK216">
            <v>0</v>
          </cell>
          <cell r="JL216">
            <v>0</v>
          </cell>
          <cell r="JM216">
            <v>0</v>
          </cell>
          <cell r="JN216">
            <v>0</v>
          </cell>
          <cell r="JO216">
            <v>0</v>
          </cell>
          <cell r="JP216">
            <v>0</v>
          </cell>
          <cell r="JQ216">
            <v>0</v>
          </cell>
          <cell r="JR216">
            <v>0</v>
          </cell>
          <cell r="JS216">
            <v>0</v>
          </cell>
          <cell r="JT216">
            <v>0</v>
          </cell>
          <cell r="JU216">
            <v>0</v>
          </cell>
          <cell r="JV216">
            <v>0</v>
          </cell>
          <cell r="JW216">
            <v>0</v>
          </cell>
          <cell r="JX216">
            <v>0</v>
          </cell>
          <cell r="JY216">
            <v>0</v>
          </cell>
          <cell r="JZ216">
            <v>0</v>
          </cell>
          <cell r="KA216">
            <v>0</v>
          </cell>
          <cell r="KB216">
            <v>0</v>
          </cell>
          <cell r="KC216">
            <v>7522.68</v>
          </cell>
          <cell r="KD216">
            <v>37603.46</v>
          </cell>
          <cell r="KE216">
            <v>14518442.779999999</v>
          </cell>
          <cell r="KF216">
            <v>4061190.77</v>
          </cell>
          <cell r="KG216">
            <v>2064470.87</v>
          </cell>
          <cell r="KH216">
            <v>1326648.44</v>
          </cell>
          <cell r="KI216">
            <v>96995.74</v>
          </cell>
          <cell r="KJ216">
            <v>75835.009999999995</v>
          </cell>
          <cell r="KK216">
            <v>928241.46</v>
          </cell>
        </row>
        <row r="217">
          <cell r="A217">
            <v>214</v>
          </cell>
          <cell r="B217">
            <v>4784</v>
          </cell>
          <cell r="C217" t="str">
            <v>North Scott Comm School District</v>
          </cell>
          <cell r="D217">
            <v>16192931.539999999</v>
          </cell>
          <cell r="E217">
            <v>5518087.1699999999</v>
          </cell>
          <cell r="F217">
            <v>1698871.45</v>
          </cell>
          <cell r="G217">
            <v>665342.23</v>
          </cell>
          <cell r="H217">
            <v>177080.19</v>
          </cell>
          <cell r="I217">
            <v>22133.49</v>
          </cell>
          <cell r="J217">
            <v>1632.72</v>
          </cell>
          <cell r="K217">
            <v>40994.44</v>
          </cell>
          <cell r="L217">
            <v>22647.03</v>
          </cell>
          <cell r="M217">
            <v>49327.29</v>
          </cell>
          <cell r="N217">
            <v>0</v>
          </cell>
          <cell r="O217">
            <v>0</v>
          </cell>
          <cell r="P217">
            <v>0</v>
          </cell>
          <cell r="Q217">
            <v>0</v>
          </cell>
          <cell r="R217">
            <v>717483.65</v>
          </cell>
          <cell r="S217">
            <v>246511.14</v>
          </cell>
          <cell r="T217">
            <v>31509.96</v>
          </cell>
          <cell r="U217">
            <v>4056.21</v>
          </cell>
          <cell r="V217">
            <v>0</v>
          </cell>
          <cell r="W217">
            <v>0</v>
          </cell>
          <cell r="X217">
            <v>0</v>
          </cell>
          <cell r="Y217">
            <v>333909</v>
          </cell>
          <cell r="Z217">
            <v>131236.5</v>
          </cell>
          <cell r="AA217">
            <v>0</v>
          </cell>
          <cell r="AB217">
            <v>11316.94</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85508.72</v>
          </cell>
          <cell r="BP217">
            <v>22362.59</v>
          </cell>
          <cell r="BQ217">
            <v>300</v>
          </cell>
          <cell r="BR217">
            <v>0</v>
          </cell>
          <cell r="BS217">
            <v>0</v>
          </cell>
          <cell r="BT217">
            <v>0</v>
          </cell>
          <cell r="BU217">
            <v>0</v>
          </cell>
          <cell r="BV217">
            <v>766243.8</v>
          </cell>
          <cell r="BW217">
            <v>211392.71</v>
          </cell>
          <cell r="BX217">
            <v>93745.45</v>
          </cell>
          <cell r="BY217">
            <v>2811.47</v>
          </cell>
          <cell r="BZ217">
            <v>0</v>
          </cell>
          <cell r="CA217">
            <v>0</v>
          </cell>
          <cell r="CB217">
            <v>809.04</v>
          </cell>
          <cell r="CC217">
            <v>404704.46</v>
          </cell>
          <cell r="CD217">
            <v>186695.2</v>
          </cell>
          <cell r="CE217">
            <v>2292.9899999999998</v>
          </cell>
          <cell r="CF217">
            <v>62896</v>
          </cell>
          <cell r="CG217">
            <v>0</v>
          </cell>
          <cell r="CH217">
            <v>0</v>
          </cell>
          <cell r="CI217">
            <v>0</v>
          </cell>
          <cell r="CJ217">
            <v>198958.35</v>
          </cell>
          <cell r="CK217">
            <v>84834.35</v>
          </cell>
          <cell r="CL217">
            <v>133527.25</v>
          </cell>
          <cell r="CM217">
            <v>17024.310000000001</v>
          </cell>
          <cell r="CN217">
            <v>23304.04</v>
          </cell>
          <cell r="CO217">
            <v>0</v>
          </cell>
          <cell r="CP217">
            <v>13.2</v>
          </cell>
          <cell r="CQ217">
            <v>0</v>
          </cell>
          <cell r="CR217">
            <v>0</v>
          </cell>
          <cell r="CS217">
            <v>30129.55</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11363.62</v>
          </cell>
          <cell r="DH217">
            <v>345.75</v>
          </cell>
          <cell r="DI217">
            <v>2114.33</v>
          </cell>
          <cell r="DJ217">
            <v>12836</v>
          </cell>
          <cell r="DK217">
            <v>0</v>
          </cell>
          <cell r="DL217">
            <v>272107.51</v>
          </cell>
          <cell r="DM217">
            <v>78136.78</v>
          </cell>
          <cell r="DN217">
            <v>51190.94</v>
          </cell>
          <cell r="DO217">
            <v>2223.17</v>
          </cell>
          <cell r="DP217">
            <v>0</v>
          </cell>
          <cell r="DQ217">
            <v>0</v>
          </cell>
          <cell r="DR217">
            <v>1116.96</v>
          </cell>
          <cell r="DS217">
            <v>100500</v>
          </cell>
          <cell r="DT217">
            <v>26851.62</v>
          </cell>
          <cell r="DU217">
            <v>2809.48</v>
          </cell>
          <cell r="DV217">
            <v>68.19</v>
          </cell>
          <cell r="DW217">
            <v>0</v>
          </cell>
          <cell r="DX217">
            <v>0</v>
          </cell>
          <cell r="DY217">
            <v>0</v>
          </cell>
          <cell r="DZ217">
            <v>1617008.06</v>
          </cell>
          <cell r="EA217">
            <v>524178.76</v>
          </cell>
          <cell r="EB217">
            <v>12141.56</v>
          </cell>
          <cell r="EC217">
            <v>9184.2199999999993</v>
          </cell>
          <cell r="ED217">
            <v>1016.58</v>
          </cell>
          <cell r="EE217">
            <v>242.98</v>
          </cell>
          <cell r="EF217">
            <v>0</v>
          </cell>
          <cell r="EG217">
            <v>354840.47</v>
          </cell>
          <cell r="EH217">
            <v>121111.67</v>
          </cell>
          <cell r="EI217">
            <v>57141.73</v>
          </cell>
          <cell r="EJ217">
            <v>11083.97</v>
          </cell>
          <cell r="EK217">
            <v>0</v>
          </cell>
          <cell r="EL217">
            <v>5783.98</v>
          </cell>
          <cell r="EM217">
            <v>390.96</v>
          </cell>
          <cell r="EN217">
            <v>0</v>
          </cell>
          <cell r="EO217">
            <v>0</v>
          </cell>
          <cell r="EP217">
            <v>0</v>
          </cell>
          <cell r="EQ217">
            <v>35936.620000000003</v>
          </cell>
          <cell r="ER217">
            <v>0</v>
          </cell>
          <cell r="ES217">
            <v>45</v>
          </cell>
          <cell r="ET217">
            <v>0</v>
          </cell>
          <cell r="EU217">
            <v>19435.73</v>
          </cell>
          <cell r="EV217">
            <v>2942.86</v>
          </cell>
          <cell r="EW217">
            <v>1000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7699.45</v>
          </cell>
          <cell r="FL217">
            <v>0</v>
          </cell>
          <cell r="FM217">
            <v>0</v>
          </cell>
          <cell r="FN217">
            <v>0</v>
          </cell>
          <cell r="FO217">
            <v>0</v>
          </cell>
          <cell r="FP217">
            <v>47223.42</v>
          </cell>
          <cell r="FQ217">
            <v>15907.05</v>
          </cell>
          <cell r="FR217">
            <v>45774.49</v>
          </cell>
          <cell r="FS217">
            <v>2143.6999999999998</v>
          </cell>
          <cell r="FT217">
            <v>0</v>
          </cell>
          <cell r="FU217">
            <v>1520</v>
          </cell>
          <cell r="FV217">
            <v>0</v>
          </cell>
          <cell r="FW217">
            <v>0</v>
          </cell>
          <cell r="FX217">
            <v>0</v>
          </cell>
          <cell r="FY217">
            <v>1706.4</v>
          </cell>
          <cell r="FZ217">
            <v>0</v>
          </cell>
          <cell r="GA217">
            <v>0</v>
          </cell>
          <cell r="GB217">
            <v>0</v>
          </cell>
          <cell r="GC217">
            <v>0</v>
          </cell>
          <cell r="GD217">
            <v>0</v>
          </cell>
          <cell r="GE217">
            <v>0</v>
          </cell>
          <cell r="GF217">
            <v>0</v>
          </cell>
          <cell r="GG217">
            <v>0</v>
          </cell>
          <cell r="GH217">
            <v>0</v>
          </cell>
          <cell r="GI217">
            <v>0</v>
          </cell>
          <cell r="GJ217">
            <v>0</v>
          </cell>
          <cell r="GK217">
            <v>16192931.539999999</v>
          </cell>
          <cell r="GL217">
            <v>5518087.1699999999</v>
          </cell>
          <cell r="GM217">
            <v>1698871.45</v>
          </cell>
          <cell r="GN217">
            <v>665342.23</v>
          </cell>
          <cell r="GO217">
            <v>177080.19</v>
          </cell>
          <cell r="GP217">
            <v>22133.49</v>
          </cell>
          <cell r="GQ217">
            <v>1632.72</v>
          </cell>
          <cell r="GR217">
            <v>625047.18000000005</v>
          </cell>
          <cell r="GS217">
            <v>143404.43</v>
          </cell>
          <cell r="GT217">
            <v>49376.6</v>
          </cell>
          <cell r="GU217">
            <v>199223.13</v>
          </cell>
          <cell r="GV217">
            <v>6582.46</v>
          </cell>
          <cell r="GW217">
            <v>670</v>
          </cell>
          <cell r="GX217">
            <v>-3962.88</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5272.11</v>
          </cell>
          <cell r="HQ217">
            <v>0</v>
          </cell>
          <cell r="HR217">
            <v>0</v>
          </cell>
          <cell r="HS217">
            <v>0</v>
          </cell>
          <cell r="HT217">
            <v>0</v>
          </cell>
          <cell r="HU217">
            <v>0</v>
          </cell>
          <cell r="HV217">
            <v>0</v>
          </cell>
          <cell r="HW217">
            <v>0</v>
          </cell>
          <cell r="HX217">
            <v>0</v>
          </cell>
          <cell r="HY217">
            <v>0</v>
          </cell>
          <cell r="HZ217">
            <v>0</v>
          </cell>
          <cell r="IA217">
            <v>0</v>
          </cell>
          <cell r="IB217">
            <v>0</v>
          </cell>
          <cell r="IC217">
            <v>0</v>
          </cell>
          <cell r="ID217">
            <v>0</v>
          </cell>
          <cell r="IE217">
            <v>0</v>
          </cell>
          <cell r="IF217">
            <v>0</v>
          </cell>
          <cell r="IG217">
            <v>0</v>
          </cell>
          <cell r="IH217">
            <v>0</v>
          </cell>
          <cell r="II217">
            <v>0</v>
          </cell>
          <cell r="IJ217">
            <v>0</v>
          </cell>
          <cell r="IK217">
            <v>0</v>
          </cell>
          <cell r="IL217">
            <v>0</v>
          </cell>
          <cell r="IM217">
            <v>0</v>
          </cell>
          <cell r="IN217">
            <v>0</v>
          </cell>
          <cell r="IO217">
            <v>0</v>
          </cell>
          <cell r="IP217">
            <v>0</v>
          </cell>
          <cell r="IQ217">
            <v>0</v>
          </cell>
          <cell r="IR217">
            <v>0</v>
          </cell>
          <cell r="IS217">
            <v>0</v>
          </cell>
          <cell r="IT217">
            <v>0</v>
          </cell>
          <cell r="IU217">
            <v>1433468</v>
          </cell>
          <cell r="IV217">
            <v>0</v>
          </cell>
          <cell r="IW217">
            <v>0</v>
          </cell>
          <cell r="IX217">
            <v>0</v>
          </cell>
          <cell r="IY217">
            <v>0</v>
          </cell>
          <cell r="IZ217">
            <v>0</v>
          </cell>
          <cell r="JA217">
            <v>0</v>
          </cell>
          <cell r="JB217">
            <v>75207.850000000006</v>
          </cell>
          <cell r="JC217">
            <v>0</v>
          </cell>
          <cell r="JD217">
            <v>0</v>
          </cell>
          <cell r="JE217">
            <v>0</v>
          </cell>
          <cell r="JF217">
            <v>0</v>
          </cell>
          <cell r="JG217">
            <v>0</v>
          </cell>
          <cell r="JH217">
            <v>0</v>
          </cell>
          <cell r="JI217">
            <v>0</v>
          </cell>
          <cell r="JJ217">
            <v>0</v>
          </cell>
          <cell r="JK217">
            <v>0</v>
          </cell>
          <cell r="JL217">
            <v>0</v>
          </cell>
          <cell r="JM217">
            <v>0</v>
          </cell>
          <cell r="JN217">
            <v>0</v>
          </cell>
          <cell r="JO217">
            <v>0</v>
          </cell>
          <cell r="JP217">
            <v>0</v>
          </cell>
          <cell r="JQ217">
            <v>0</v>
          </cell>
          <cell r="JR217">
            <v>0</v>
          </cell>
          <cell r="JS217">
            <v>0</v>
          </cell>
          <cell r="JT217">
            <v>0</v>
          </cell>
          <cell r="JU217">
            <v>0</v>
          </cell>
          <cell r="JV217">
            <v>0</v>
          </cell>
          <cell r="JW217">
            <v>0</v>
          </cell>
          <cell r="JX217">
            <v>0</v>
          </cell>
          <cell r="JY217">
            <v>0</v>
          </cell>
          <cell r="JZ217">
            <v>0</v>
          </cell>
          <cell r="KA217">
            <v>0</v>
          </cell>
          <cell r="KB217">
            <v>0</v>
          </cell>
          <cell r="KC217">
            <v>0</v>
          </cell>
          <cell r="KD217">
            <v>0</v>
          </cell>
          <cell r="KE217">
            <v>23160649.300000001</v>
          </cell>
          <cell r="KF217">
            <v>7776968.9000000004</v>
          </cell>
          <cell r="KG217">
            <v>2547014.9500000002</v>
          </cell>
          <cell r="KH217">
            <v>1926485.11</v>
          </cell>
          <cell r="KI217">
            <v>282331.08</v>
          </cell>
          <cell r="KJ217">
            <v>44826.45</v>
          </cell>
          <cell r="KK217">
            <v>1508675.85</v>
          </cell>
        </row>
        <row r="218">
          <cell r="A218">
            <v>215</v>
          </cell>
          <cell r="B218">
            <v>4785</v>
          </cell>
          <cell r="C218" t="str">
            <v>North Tama County Comm School District</v>
          </cell>
          <cell r="D218">
            <v>2976923.35</v>
          </cell>
          <cell r="E218">
            <v>884418.89</v>
          </cell>
          <cell r="F218">
            <v>485964.73</v>
          </cell>
          <cell r="G218">
            <v>124868.57</v>
          </cell>
          <cell r="H218">
            <v>41625.410000000003</v>
          </cell>
          <cell r="I218">
            <v>2561.36</v>
          </cell>
          <cell r="J218">
            <v>0</v>
          </cell>
          <cell r="K218">
            <v>35607.22</v>
          </cell>
          <cell r="L218">
            <v>9498.84</v>
          </cell>
          <cell r="M218">
            <v>15860.54</v>
          </cell>
          <cell r="N218">
            <v>0</v>
          </cell>
          <cell r="O218">
            <v>0</v>
          </cell>
          <cell r="P218">
            <v>0</v>
          </cell>
          <cell r="Q218">
            <v>0</v>
          </cell>
          <cell r="R218">
            <v>123652.11</v>
          </cell>
          <cell r="S218">
            <v>37458.65</v>
          </cell>
          <cell r="T218">
            <v>2255.75</v>
          </cell>
          <cell r="U218">
            <v>124.95</v>
          </cell>
          <cell r="V218">
            <v>0</v>
          </cell>
          <cell r="W218">
            <v>0</v>
          </cell>
          <cell r="X218">
            <v>0</v>
          </cell>
          <cell r="Y218">
            <v>32826.019999999997</v>
          </cell>
          <cell r="Z218">
            <v>12864.81</v>
          </cell>
          <cell r="AA218">
            <v>1059.04</v>
          </cell>
          <cell r="AB218">
            <v>1573.71</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20985.23</v>
          </cell>
          <cell r="BY218">
            <v>0</v>
          </cell>
          <cell r="BZ218">
            <v>0</v>
          </cell>
          <cell r="CA218">
            <v>0</v>
          </cell>
          <cell r="CB218">
            <v>0</v>
          </cell>
          <cell r="CC218">
            <v>42392.87</v>
          </cell>
          <cell r="CD218">
            <v>10863.47</v>
          </cell>
          <cell r="CE218">
            <v>0</v>
          </cell>
          <cell r="CF218">
            <v>4994.3</v>
          </cell>
          <cell r="CG218">
            <v>0</v>
          </cell>
          <cell r="CH218">
            <v>4834.87</v>
          </cell>
          <cell r="CI218">
            <v>0</v>
          </cell>
          <cell r="CJ218">
            <v>4221.13</v>
          </cell>
          <cell r="CK218">
            <v>465.15</v>
          </cell>
          <cell r="CL218">
            <v>2740.54</v>
          </cell>
          <cell r="CM218">
            <v>17123.48</v>
          </cell>
          <cell r="CN218">
            <v>5152.6000000000004</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14459.42</v>
          </cell>
          <cell r="DH218">
            <v>1346.81</v>
          </cell>
          <cell r="DI218">
            <v>0</v>
          </cell>
          <cell r="DJ218">
            <v>2875.24</v>
          </cell>
          <cell r="DK218">
            <v>0</v>
          </cell>
          <cell r="DL218">
            <v>192485.43</v>
          </cell>
          <cell r="DM218">
            <v>37368.92</v>
          </cell>
          <cell r="DN218">
            <v>5882.11</v>
          </cell>
          <cell r="DO218">
            <v>10867.93</v>
          </cell>
          <cell r="DP218">
            <v>0</v>
          </cell>
          <cell r="DQ218">
            <v>5471.35</v>
          </cell>
          <cell r="DR218">
            <v>0</v>
          </cell>
          <cell r="DS218">
            <v>0</v>
          </cell>
          <cell r="DT218">
            <v>0</v>
          </cell>
          <cell r="DU218">
            <v>1025.18</v>
          </cell>
          <cell r="DV218">
            <v>0</v>
          </cell>
          <cell r="DW218">
            <v>0</v>
          </cell>
          <cell r="DX218">
            <v>0</v>
          </cell>
          <cell r="DY218">
            <v>0</v>
          </cell>
          <cell r="DZ218">
            <v>341959.67999999999</v>
          </cell>
          <cell r="EA218">
            <v>91775.82</v>
          </cell>
          <cell r="EB218">
            <v>14354.7</v>
          </cell>
          <cell r="EC218">
            <v>1631.66</v>
          </cell>
          <cell r="ED218">
            <v>86.94</v>
          </cell>
          <cell r="EE218">
            <v>5366.98</v>
          </cell>
          <cell r="EF218">
            <v>0</v>
          </cell>
          <cell r="EG218">
            <v>63787.88</v>
          </cell>
          <cell r="EH218">
            <v>11144.68</v>
          </cell>
          <cell r="EI218">
            <v>5017.71</v>
          </cell>
          <cell r="EJ218">
            <v>1754.29</v>
          </cell>
          <cell r="EK218">
            <v>0</v>
          </cell>
          <cell r="EL218">
            <v>0</v>
          </cell>
          <cell r="EM218">
            <v>0</v>
          </cell>
          <cell r="EN218">
            <v>0</v>
          </cell>
          <cell r="EO218">
            <v>0</v>
          </cell>
          <cell r="EP218">
            <v>0</v>
          </cell>
          <cell r="EQ218">
            <v>0</v>
          </cell>
          <cell r="ER218">
            <v>0</v>
          </cell>
          <cell r="ES218">
            <v>0</v>
          </cell>
          <cell r="ET218">
            <v>0</v>
          </cell>
          <cell r="EU218">
            <v>0</v>
          </cell>
          <cell r="EV218">
            <v>0</v>
          </cell>
          <cell r="EW218">
            <v>7627.56</v>
          </cell>
          <cell r="EX218">
            <v>152.51</v>
          </cell>
          <cell r="EY218">
            <v>0</v>
          </cell>
          <cell r="EZ218">
            <v>0</v>
          </cell>
          <cell r="FA218">
            <v>0</v>
          </cell>
          <cell r="FB218">
            <v>0</v>
          </cell>
          <cell r="FC218">
            <v>0</v>
          </cell>
          <cell r="FD218">
            <v>0</v>
          </cell>
          <cell r="FE218">
            <v>0</v>
          </cell>
          <cell r="FF218">
            <v>0</v>
          </cell>
          <cell r="FG218">
            <v>0</v>
          </cell>
          <cell r="FH218">
            <v>0</v>
          </cell>
          <cell r="FI218">
            <v>0</v>
          </cell>
          <cell r="FJ218">
            <v>0</v>
          </cell>
          <cell r="FK218">
            <v>4407.5200000000004</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4305.42</v>
          </cell>
          <cell r="GB218">
            <v>0</v>
          </cell>
          <cell r="GC218">
            <v>0</v>
          </cell>
          <cell r="GD218">
            <v>0</v>
          </cell>
          <cell r="GE218">
            <v>0</v>
          </cell>
          <cell r="GF218">
            <v>0</v>
          </cell>
          <cell r="GG218">
            <v>0</v>
          </cell>
          <cell r="GH218">
            <v>0</v>
          </cell>
          <cell r="GI218">
            <v>0</v>
          </cell>
          <cell r="GJ218">
            <v>0</v>
          </cell>
          <cell r="GK218">
            <v>2895132.55</v>
          </cell>
          <cell r="GL218">
            <v>881391.38</v>
          </cell>
          <cell r="GM218">
            <v>452911.65</v>
          </cell>
          <cell r="GN218">
            <v>124418.2</v>
          </cell>
          <cell r="GO218">
            <v>41336.99</v>
          </cell>
          <cell r="GP218">
            <v>2561.36</v>
          </cell>
          <cell r="GQ218">
            <v>0</v>
          </cell>
          <cell r="GR218">
            <v>131472.54</v>
          </cell>
          <cell r="GS218">
            <v>36781.660000000003</v>
          </cell>
          <cell r="GT218">
            <v>3700.75</v>
          </cell>
          <cell r="GU218">
            <v>59587.86</v>
          </cell>
          <cell r="GV218">
            <v>94.38</v>
          </cell>
          <cell r="GW218">
            <v>0</v>
          </cell>
          <cell r="GX218">
            <v>0</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v>
          </cell>
          <cell r="IG218">
            <v>0</v>
          </cell>
          <cell r="IH218">
            <v>0</v>
          </cell>
          <cell r="II218">
            <v>0</v>
          </cell>
          <cell r="IJ218">
            <v>0</v>
          </cell>
          <cell r="IK218">
            <v>0</v>
          </cell>
          <cell r="IL218">
            <v>0</v>
          </cell>
          <cell r="IM218">
            <v>0</v>
          </cell>
          <cell r="IN218">
            <v>0</v>
          </cell>
          <cell r="IO218">
            <v>0</v>
          </cell>
          <cell r="IP218">
            <v>0</v>
          </cell>
          <cell r="IQ218">
            <v>0</v>
          </cell>
          <cell r="IR218">
            <v>0</v>
          </cell>
          <cell r="IS218">
            <v>0</v>
          </cell>
          <cell r="IT218">
            <v>0</v>
          </cell>
          <cell r="IU218">
            <v>214059</v>
          </cell>
          <cell r="IV218">
            <v>0</v>
          </cell>
          <cell r="IW218">
            <v>0</v>
          </cell>
          <cell r="IX218">
            <v>0</v>
          </cell>
          <cell r="IY218">
            <v>0</v>
          </cell>
          <cell r="IZ218">
            <v>0</v>
          </cell>
          <cell r="JA218">
            <v>0</v>
          </cell>
          <cell r="JB218">
            <v>0</v>
          </cell>
          <cell r="JC218">
            <v>0</v>
          </cell>
          <cell r="JD218">
            <v>0</v>
          </cell>
          <cell r="JE218">
            <v>0</v>
          </cell>
          <cell r="JF218">
            <v>0</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v>
          </cell>
          <cell r="JU218">
            <v>0</v>
          </cell>
          <cell r="JV218">
            <v>0</v>
          </cell>
          <cell r="JW218">
            <v>0</v>
          </cell>
          <cell r="JX218">
            <v>0</v>
          </cell>
          <cell r="JY218">
            <v>0</v>
          </cell>
          <cell r="JZ218">
            <v>0</v>
          </cell>
          <cell r="KA218">
            <v>0</v>
          </cell>
          <cell r="KB218">
            <v>0</v>
          </cell>
          <cell r="KC218">
            <v>0</v>
          </cell>
          <cell r="KD218">
            <v>0</v>
          </cell>
          <cell r="KE218">
            <v>4056327.13</v>
          </cell>
          <cell r="KF218">
            <v>1176902.9099999999</v>
          </cell>
          <cell r="KG218">
            <v>654011.18999999994</v>
          </cell>
          <cell r="KH218">
            <v>301037.15999999997</v>
          </cell>
          <cell r="KI218">
            <v>51476.58</v>
          </cell>
          <cell r="KJ218">
            <v>22609.8</v>
          </cell>
          <cell r="KK218">
            <v>214059</v>
          </cell>
        </row>
        <row r="219">
          <cell r="A219">
            <v>216</v>
          </cell>
          <cell r="B219">
            <v>4788</v>
          </cell>
          <cell r="C219" t="str">
            <v>Northwood-Kensett Comm School District</v>
          </cell>
          <cell r="D219">
            <v>2891165.43</v>
          </cell>
          <cell r="E219">
            <v>959204.91</v>
          </cell>
          <cell r="F219">
            <v>676321.13</v>
          </cell>
          <cell r="G219">
            <v>108366.7</v>
          </cell>
          <cell r="H219">
            <v>49982.9</v>
          </cell>
          <cell r="I219">
            <v>615.98</v>
          </cell>
          <cell r="J219">
            <v>0</v>
          </cell>
          <cell r="K219">
            <v>0</v>
          </cell>
          <cell r="L219">
            <v>0</v>
          </cell>
          <cell r="M219">
            <v>0</v>
          </cell>
          <cell r="N219">
            <v>0</v>
          </cell>
          <cell r="O219">
            <v>0</v>
          </cell>
          <cell r="P219">
            <v>0</v>
          </cell>
          <cell r="Q219">
            <v>0</v>
          </cell>
          <cell r="R219">
            <v>90692.03</v>
          </cell>
          <cell r="S219">
            <v>35153.800000000003</v>
          </cell>
          <cell r="T219">
            <v>0</v>
          </cell>
          <cell r="U219">
            <v>762.51</v>
          </cell>
          <cell r="V219">
            <v>0</v>
          </cell>
          <cell r="W219">
            <v>0</v>
          </cell>
          <cell r="X219">
            <v>0</v>
          </cell>
          <cell r="Y219">
            <v>39018</v>
          </cell>
          <cell r="Z219">
            <v>17942.849999999999</v>
          </cell>
          <cell r="AA219">
            <v>0</v>
          </cell>
          <cell r="AB219">
            <v>1107.67</v>
          </cell>
          <cell r="AC219">
            <v>0</v>
          </cell>
          <cell r="AD219">
            <v>0</v>
          </cell>
          <cell r="AE219">
            <v>0</v>
          </cell>
          <cell r="AF219">
            <v>0</v>
          </cell>
          <cell r="AG219">
            <v>0</v>
          </cell>
          <cell r="AH219">
            <v>6954</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173206.9</v>
          </cell>
          <cell r="BW219">
            <v>50587.4</v>
          </cell>
          <cell r="BX219">
            <v>25338.18</v>
          </cell>
          <cell r="BY219">
            <v>165.64</v>
          </cell>
          <cell r="BZ219">
            <v>0</v>
          </cell>
          <cell r="CA219">
            <v>0</v>
          </cell>
          <cell r="CB219">
            <v>0</v>
          </cell>
          <cell r="CC219">
            <v>29698.09</v>
          </cell>
          <cell r="CD219">
            <v>7808.61</v>
          </cell>
          <cell r="CE219">
            <v>6214.32</v>
          </cell>
          <cell r="CF219">
            <v>1259.3599999999999</v>
          </cell>
          <cell r="CG219">
            <v>0</v>
          </cell>
          <cell r="CH219">
            <v>0</v>
          </cell>
          <cell r="CI219">
            <v>0</v>
          </cell>
          <cell r="CJ219">
            <v>57083</v>
          </cell>
          <cell r="CK219">
            <v>21014.98</v>
          </cell>
          <cell r="CL219">
            <v>15901.74</v>
          </cell>
          <cell r="CM219">
            <v>13694.33</v>
          </cell>
          <cell r="CN219">
            <v>8234.0400000000009</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15664.41</v>
          </cell>
          <cell r="DH219">
            <v>4130.1400000000003</v>
          </cell>
          <cell r="DI219">
            <v>0</v>
          </cell>
          <cell r="DJ219">
            <v>5548.58</v>
          </cell>
          <cell r="DK219">
            <v>0</v>
          </cell>
          <cell r="DL219">
            <v>177506</v>
          </cell>
          <cell r="DM219">
            <v>57542.75</v>
          </cell>
          <cell r="DN219">
            <v>9104.09</v>
          </cell>
          <cell r="DO219">
            <v>430.41</v>
          </cell>
          <cell r="DP219">
            <v>0</v>
          </cell>
          <cell r="DQ219">
            <v>1283</v>
          </cell>
          <cell r="DR219">
            <v>0</v>
          </cell>
          <cell r="DS219">
            <v>0</v>
          </cell>
          <cell r="DT219">
            <v>0</v>
          </cell>
          <cell r="DU219">
            <v>680</v>
          </cell>
          <cell r="DV219">
            <v>0</v>
          </cell>
          <cell r="DW219">
            <v>0</v>
          </cell>
          <cell r="DX219">
            <v>0</v>
          </cell>
          <cell r="DY219">
            <v>0</v>
          </cell>
          <cell r="DZ219">
            <v>246969.88</v>
          </cell>
          <cell r="EA219">
            <v>123107.03</v>
          </cell>
          <cell r="EB219">
            <v>20705.46</v>
          </cell>
          <cell r="EC219">
            <v>3400.41</v>
          </cell>
          <cell r="ED219">
            <v>989</v>
          </cell>
          <cell r="EE219">
            <v>1566</v>
          </cell>
          <cell r="EF219">
            <v>0</v>
          </cell>
          <cell r="EG219">
            <v>60595</v>
          </cell>
          <cell r="EH219">
            <v>37976.17</v>
          </cell>
          <cell r="EI219">
            <v>5372.17</v>
          </cell>
          <cell r="EJ219">
            <v>797.81</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925</v>
          </cell>
          <cell r="FR219">
            <v>28656</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21074</v>
          </cell>
          <cell r="GP219">
            <v>0</v>
          </cell>
          <cell r="GQ219">
            <v>0</v>
          </cell>
          <cell r="GR219">
            <v>159473.14000000001</v>
          </cell>
          <cell r="GS219">
            <v>37925.480000000003</v>
          </cell>
          <cell r="GT219">
            <v>18017.12</v>
          </cell>
          <cell r="GU219">
            <v>47922.75</v>
          </cell>
          <cell r="GV219">
            <v>0</v>
          </cell>
          <cell r="GW219">
            <v>165</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U219">
            <v>0</v>
          </cell>
          <cell r="HV219">
            <v>0</v>
          </cell>
          <cell r="HW219">
            <v>0</v>
          </cell>
          <cell r="HX219">
            <v>0</v>
          </cell>
          <cell r="HY219">
            <v>0</v>
          </cell>
          <cell r="HZ219">
            <v>0</v>
          </cell>
          <cell r="IA219">
            <v>0</v>
          </cell>
          <cell r="IB219">
            <v>0</v>
          </cell>
          <cell r="IC219">
            <v>0</v>
          </cell>
          <cell r="ID219">
            <v>0</v>
          </cell>
          <cell r="IE219">
            <v>0</v>
          </cell>
          <cell r="IF219">
            <v>0</v>
          </cell>
          <cell r="IG219">
            <v>0</v>
          </cell>
          <cell r="IH219">
            <v>0</v>
          </cell>
          <cell r="II219">
            <v>0</v>
          </cell>
          <cell r="IJ219">
            <v>0</v>
          </cell>
          <cell r="IK219">
            <v>0</v>
          </cell>
          <cell r="IL219">
            <v>0</v>
          </cell>
          <cell r="IM219">
            <v>0</v>
          </cell>
          <cell r="IN219">
            <v>0</v>
          </cell>
          <cell r="IO219">
            <v>0</v>
          </cell>
          <cell r="IP219">
            <v>0</v>
          </cell>
          <cell r="IQ219">
            <v>0</v>
          </cell>
          <cell r="IR219">
            <v>0</v>
          </cell>
          <cell r="IS219">
            <v>0</v>
          </cell>
          <cell r="IT219">
            <v>0</v>
          </cell>
          <cell r="IU219">
            <v>244406</v>
          </cell>
          <cell r="IV219">
            <v>0</v>
          </cell>
          <cell r="IW219">
            <v>0</v>
          </cell>
          <cell r="IX219">
            <v>0</v>
          </cell>
          <cell r="IY219">
            <v>0</v>
          </cell>
          <cell r="IZ219">
            <v>0</v>
          </cell>
          <cell r="JA219">
            <v>0</v>
          </cell>
          <cell r="JB219">
            <v>0</v>
          </cell>
          <cell r="JC219">
            <v>0</v>
          </cell>
          <cell r="JD219">
            <v>0</v>
          </cell>
          <cell r="JE219">
            <v>0</v>
          </cell>
          <cell r="JF219">
            <v>0</v>
          </cell>
          <cell r="JG219">
            <v>0</v>
          </cell>
          <cell r="JH219">
            <v>0</v>
          </cell>
          <cell r="JI219">
            <v>0</v>
          </cell>
          <cell r="JJ219">
            <v>0</v>
          </cell>
          <cell r="JK219">
            <v>0</v>
          </cell>
          <cell r="JL219">
            <v>0</v>
          </cell>
          <cell r="JM219">
            <v>0</v>
          </cell>
          <cell r="JN219">
            <v>0</v>
          </cell>
          <cell r="JO219">
            <v>0</v>
          </cell>
          <cell r="JP219">
            <v>0</v>
          </cell>
          <cell r="JQ219">
            <v>0</v>
          </cell>
          <cell r="JR219">
            <v>0</v>
          </cell>
          <cell r="JS219">
            <v>0</v>
          </cell>
          <cell r="JT219">
            <v>0</v>
          </cell>
          <cell r="JU219">
            <v>0</v>
          </cell>
          <cell r="JV219">
            <v>0</v>
          </cell>
          <cell r="JW219">
            <v>0</v>
          </cell>
          <cell r="JX219">
            <v>0</v>
          </cell>
          <cell r="JY219">
            <v>0</v>
          </cell>
          <cell r="JZ219">
            <v>0</v>
          </cell>
          <cell r="KA219">
            <v>0</v>
          </cell>
          <cell r="KB219">
            <v>0</v>
          </cell>
          <cell r="KC219">
            <v>0</v>
          </cell>
          <cell r="KD219">
            <v>21889.25</v>
          </cell>
          <cell r="KE219">
            <v>4077981.55</v>
          </cell>
          <cell r="KF219">
            <v>1420670.69</v>
          </cell>
          <cell r="KG219">
            <v>922184.92</v>
          </cell>
          <cell r="KH219">
            <v>440853.56</v>
          </cell>
          <cell r="KI219">
            <v>59583.59</v>
          </cell>
          <cell r="KJ219">
            <v>9273.56</v>
          </cell>
          <cell r="KK219">
            <v>266295.25</v>
          </cell>
        </row>
        <row r="220">
          <cell r="A220">
            <v>217</v>
          </cell>
          <cell r="B220">
            <v>4797</v>
          </cell>
          <cell r="C220" t="str">
            <v>Norwalk Comm School District</v>
          </cell>
          <cell r="D220">
            <v>15359093.9</v>
          </cell>
          <cell r="E220">
            <v>4789989.3</v>
          </cell>
          <cell r="F220">
            <v>2193683.0699999998</v>
          </cell>
          <cell r="G220">
            <v>1304059.1599999999</v>
          </cell>
          <cell r="H220">
            <v>546986.64</v>
          </cell>
          <cell r="I220">
            <v>8820.6200000000008</v>
          </cell>
          <cell r="J220">
            <v>29450</v>
          </cell>
          <cell r="K220">
            <v>128359.03</v>
          </cell>
          <cell r="L220">
            <v>52348.07</v>
          </cell>
          <cell r="M220">
            <v>58720.18</v>
          </cell>
          <cell r="N220">
            <v>0</v>
          </cell>
          <cell r="O220">
            <v>0</v>
          </cell>
          <cell r="P220">
            <v>0</v>
          </cell>
          <cell r="Q220">
            <v>0</v>
          </cell>
          <cell r="R220">
            <v>778057.75</v>
          </cell>
          <cell r="S220">
            <v>191308.06</v>
          </cell>
          <cell r="T220">
            <v>0</v>
          </cell>
          <cell r="U220">
            <v>2634.13</v>
          </cell>
          <cell r="V220">
            <v>0</v>
          </cell>
          <cell r="W220">
            <v>2294</v>
          </cell>
          <cell r="X220">
            <v>0</v>
          </cell>
          <cell r="Y220">
            <v>286899.99</v>
          </cell>
          <cell r="Z220">
            <v>80923.47</v>
          </cell>
          <cell r="AA220">
            <v>1433.06</v>
          </cell>
          <cell r="AB220">
            <v>2062.04</v>
          </cell>
          <cell r="AC220">
            <v>0</v>
          </cell>
          <cell r="AD220">
            <v>0</v>
          </cell>
          <cell r="AE220">
            <v>0</v>
          </cell>
          <cell r="AF220">
            <v>0</v>
          </cell>
          <cell r="AG220">
            <v>0</v>
          </cell>
          <cell r="AH220">
            <v>0</v>
          </cell>
          <cell r="AI220">
            <v>0</v>
          </cell>
          <cell r="AJ220">
            <v>0</v>
          </cell>
          <cell r="AK220">
            <v>0</v>
          </cell>
          <cell r="AL220">
            <v>0</v>
          </cell>
          <cell r="AM220">
            <v>122973.43</v>
          </cell>
          <cell r="AN220">
            <v>38179.040000000001</v>
          </cell>
          <cell r="AO220">
            <v>10882.5</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1226777.7</v>
          </cell>
          <cell r="BW220">
            <v>282579.03999999998</v>
          </cell>
          <cell r="BX220">
            <v>144871.14000000001</v>
          </cell>
          <cell r="BY220">
            <v>13886.59</v>
          </cell>
          <cell r="BZ220">
            <v>3753</v>
          </cell>
          <cell r="CA220">
            <v>1271</v>
          </cell>
          <cell r="CB220">
            <v>0</v>
          </cell>
          <cell r="CC220">
            <v>342573.26</v>
          </cell>
          <cell r="CD220">
            <v>114037.67</v>
          </cell>
          <cell r="CE220">
            <v>0</v>
          </cell>
          <cell r="CF220">
            <v>21282.74</v>
          </cell>
          <cell r="CG220">
            <v>0</v>
          </cell>
          <cell r="CH220">
            <v>0</v>
          </cell>
          <cell r="CI220">
            <v>0</v>
          </cell>
          <cell r="CJ220">
            <v>329683.90999999997</v>
          </cell>
          <cell r="CK220">
            <v>77554.27</v>
          </cell>
          <cell r="CL220">
            <v>74006.960000000006</v>
          </cell>
          <cell r="CM220">
            <v>27545.32</v>
          </cell>
          <cell r="CN220">
            <v>185495.08</v>
          </cell>
          <cell r="CO220">
            <v>0</v>
          </cell>
          <cell r="CP220">
            <v>0</v>
          </cell>
          <cell r="CQ220">
            <v>0</v>
          </cell>
          <cell r="CR220">
            <v>0</v>
          </cell>
          <cell r="CS220">
            <v>58664.05</v>
          </cell>
          <cell r="CT220">
            <v>0</v>
          </cell>
          <cell r="CU220">
            <v>0</v>
          </cell>
          <cell r="CV220">
            <v>0</v>
          </cell>
          <cell r="CW220">
            <v>0</v>
          </cell>
          <cell r="CX220">
            <v>8750</v>
          </cell>
          <cell r="CY220">
            <v>1495.39</v>
          </cell>
          <cell r="CZ220">
            <v>0</v>
          </cell>
          <cell r="DA220">
            <v>0</v>
          </cell>
          <cell r="DB220">
            <v>0</v>
          </cell>
          <cell r="DC220">
            <v>0</v>
          </cell>
          <cell r="DD220">
            <v>0</v>
          </cell>
          <cell r="DE220">
            <v>0</v>
          </cell>
          <cell r="DF220">
            <v>0</v>
          </cell>
          <cell r="DG220">
            <v>49289.04</v>
          </cell>
          <cell r="DH220">
            <v>4790.4399999999996</v>
          </cell>
          <cell r="DI220">
            <v>0</v>
          </cell>
          <cell r="DJ220">
            <v>8891</v>
          </cell>
          <cell r="DK220">
            <v>0</v>
          </cell>
          <cell r="DL220">
            <v>437865.63</v>
          </cell>
          <cell r="DM220">
            <v>115636.8</v>
          </cell>
          <cell r="DN220">
            <v>3319.68</v>
          </cell>
          <cell r="DO220">
            <v>2501.7199999999998</v>
          </cell>
          <cell r="DP220">
            <v>0</v>
          </cell>
          <cell r="DQ220">
            <v>3892</v>
          </cell>
          <cell r="DR220">
            <v>0</v>
          </cell>
          <cell r="DS220">
            <v>130732</v>
          </cell>
          <cell r="DT220">
            <v>32803.22</v>
          </cell>
          <cell r="DU220">
            <v>2152.16</v>
          </cell>
          <cell r="DV220">
            <v>0</v>
          </cell>
          <cell r="DW220">
            <v>0</v>
          </cell>
          <cell r="DX220">
            <v>1152</v>
          </cell>
          <cell r="DY220">
            <v>-29450</v>
          </cell>
          <cell r="DZ220">
            <v>1698203.42</v>
          </cell>
          <cell r="EA220">
            <v>438167.38</v>
          </cell>
          <cell r="EB220">
            <v>1171.6600000000001</v>
          </cell>
          <cell r="EC220">
            <v>3644.35</v>
          </cell>
          <cell r="ED220">
            <v>0</v>
          </cell>
          <cell r="EE220">
            <v>10021</v>
          </cell>
          <cell r="EF220">
            <v>0</v>
          </cell>
          <cell r="EG220">
            <v>414097.46</v>
          </cell>
          <cell r="EH220">
            <v>134181.07</v>
          </cell>
          <cell r="EI220">
            <v>83228.78</v>
          </cell>
          <cell r="EJ220">
            <v>9862.3799999999992</v>
          </cell>
          <cell r="EK220">
            <v>1634.78</v>
          </cell>
          <cell r="EL220">
            <v>0</v>
          </cell>
          <cell r="EM220">
            <v>0</v>
          </cell>
          <cell r="EN220">
            <v>0</v>
          </cell>
          <cell r="EO220">
            <v>0</v>
          </cell>
          <cell r="EP220">
            <v>0</v>
          </cell>
          <cell r="EQ220">
            <v>0</v>
          </cell>
          <cell r="ER220">
            <v>0</v>
          </cell>
          <cell r="ES220">
            <v>0</v>
          </cell>
          <cell r="ET220">
            <v>0</v>
          </cell>
          <cell r="EU220">
            <v>0</v>
          </cell>
          <cell r="EV220">
            <v>0</v>
          </cell>
          <cell r="EW220">
            <v>65421.25</v>
          </cell>
          <cell r="EX220">
            <v>0</v>
          </cell>
          <cell r="EY220">
            <v>0</v>
          </cell>
          <cell r="EZ220">
            <v>0</v>
          </cell>
          <cell r="FA220">
            <v>0</v>
          </cell>
          <cell r="FB220">
            <v>0</v>
          </cell>
          <cell r="FC220">
            <v>0</v>
          </cell>
          <cell r="FD220">
            <v>0</v>
          </cell>
          <cell r="FE220">
            <v>0</v>
          </cell>
          <cell r="FF220">
            <v>0</v>
          </cell>
          <cell r="FG220">
            <v>0</v>
          </cell>
          <cell r="FH220">
            <v>0</v>
          </cell>
          <cell r="FI220">
            <v>32305</v>
          </cell>
          <cell r="FJ220">
            <v>5520.97</v>
          </cell>
          <cell r="FK220">
            <v>13826.15</v>
          </cell>
          <cell r="FL220">
            <v>2006</v>
          </cell>
          <cell r="FM220">
            <v>20340</v>
          </cell>
          <cell r="FN220">
            <v>50</v>
          </cell>
          <cell r="FO220">
            <v>0</v>
          </cell>
          <cell r="FP220">
            <v>197760</v>
          </cell>
          <cell r="FQ220">
            <v>54315.35</v>
          </cell>
          <cell r="FR220">
            <v>24606.69</v>
          </cell>
          <cell r="FS220">
            <v>521.88</v>
          </cell>
          <cell r="FT220">
            <v>0</v>
          </cell>
          <cell r="FU220">
            <v>2577</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0</v>
          </cell>
          <cell r="GK220">
            <v>0</v>
          </cell>
          <cell r="GL220">
            <v>0</v>
          </cell>
          <cell r="GM220">
            <v>0</v>
          </cell>
          <cell r="GN220">
            <v>0</v>
          </cell>
          <cell r="GO220">
            <v>0</v>
          </cell>
          <cell r="GP220">
            <v>0</v>
          </cell>
          <cell r="GQ220">
            <v>0</v>
          </cell>
          <cell r="GR220">
            <v>570989.14</v>
          </cell>
          <cell r="GS220">
            <v>249690.4</v>
          </cell>
          <cell r="GT220">
            <v>42583.49</v>
          </cell>
          <cell r="GU220">
            <v>150239.67999999999</v>
          </cell>
          <cell r="GV220">
            <v>9413.2000000000007</v>
          </cell>
          <cell r="GW220">
            <v>3741.37</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cell r="IN220">
            <v>0</v>
          </cell>
          <cell r="IO220">
            <v>0</v>
          </cell>
          <cell r="IP220">
            <v>0</v>
          </cell>
          <cell r="IQ220">
            <v>0</v>
          </cell>
          <cell r="IR220">
            <v>0</v>
          </cell>
          <cell r="IS220">
            <v>0</v>
          </cell>
          <cell r="IT220">
            <v>0</v>
          </cell>
          <cell r="IU220">
            <v>1496750</v>
          </cell>
          <cell r="IV220">
            <v>0</v>
          </cell>
          <cell r="IW220">
            <v>0</v>
          </cell>
          <cell r="IX220">
            <v>0</v>
          </cell>
          <cell r="IY220">
            <v>0</v>
          </cell>
          <cell r="IZ220">
            <v>0</v>
          </cell>
          <cell r="JA220">
            <v>0</v>
          </cell>
          <cell r="JB220">
            <v>0</v>
          </cell>
          <cell r="JC220">
            <v>0</v>
          </cell>
          <cell r="JD220">
            <v>0</v>
          </cell>
          <cell r="JE220">
            <v>0</v>
          </cell>
          <cell r="JF220">
            <v>0</v>
          </cell>
          <cell r="JG220">
            <v>0</v>
          </cell>
          <cell r="JH220">
            <v>0</v>
          </cell>
          <cell r="JI220">
            <v>0</v>
          </cell>
          <cell r="JJ220">
            <v>0</v>
          </cell>
          <cell r="JK220">
            <v>0</v>
          </cell>
          <cell r="JL220">
            <v>0</v>
          </cell>
          <cell r="JM220">
            <v>0</v>
          </cell>
          <cell r="JN220">
            <v>0</v>
          </cell>
          <cell r="JO220">
            <v>0</v>
          </cell>
          <cell r="JP220">
            <v>0</v>
          </cell>
          <cell r="JQ220">
            <v>0</v>
          </cell>
          <cell r="JR220">
            <v>0</v>
          </cell>
          <cell r="JS220">
            <v>0</v>
          </cell>
          <cell r="JT220">
            <v>0</v>
          </cell>
          <cell r="JU220">
            <v>0</v>
          </cell>
          <cell r="JV220">
            <v>0</v>
          </cell>
          <cell r="JW220">
            <v>0</v>
          </cell>
          <cell r="JX220">
            <v>0</v>
          </cell>
          <cell r="JY220">
            <v>0</v>
          </cell>
          <cell r="JZ220">
            <v>0</v>
          </cell>
          <cell r="KA220">
            <v>0</v>
          </cell>
          <cell r="KB220">
            <v>0</v>
          </cell>
          <cell r="KC220">
            <v>0</v>
          </cell>
          <cell r="KD220">
            <v>10283.89</v>
          </cell>
          <cell r="KE220">
            <v>23242214.469999999</v>
          </cell>
          <cell r="KF220">
            <v>7090725.5899999999</v>
          </cell>
          <cell r="KG220">
            <v>3239034.85</v>
          </cell>
          <cell r="KH220">
            <v>2346534.67</v>
          </cell>
          <cell r="KI220">
            <v>784100.65</v>
          </cell>
          <cell r="KJ220">
            <v>46731.99</v>
          </cell>
          <cell r="KK220">
            <v>1507033.89</v>
          </cell>
        </row>
        <row r="221">
          <cell r="A221">
            <v>218</v>
          </cell>
          <cell r="B221">
            <v>4860</v>
          </cell>
          <cell r="C221" t="str">
            <v>Odebolt Arthur Battle Creek Ida Grove Comm School District</v>
          </cell>
          <cell r="D221">
            <v>5693752.5599999996</v>
          </cell>
          <cell r="E221">
            <v>1425705.39</v>
          </cell>
          <cell r="F221">
            <v>667153.04</v>
          </cell>
          <cell r="G221">
            <v>168607.44</v>
          </cell>
          <cell r="H221">
            <v>32101.11</v>
          </cell>
          <cell r="I221">
            <v>6088.26</v>
          </cell>
          <cell r="J221">
            <v>0</v>
          </cell>
          <cell r="K221">
            <v>0</v>
          </cell>
          <cell r="L221">
            <v>0</v>
          </cell>
          <cell r="M221">
            <v>0</v>
          </cell>
          <cell r="N221">
            <v>0</v>
          </cell>
          <cell r="O221">
            <v>0</v>
          </cell>
          <cell r="P221">
            <v>0</v>
          </cell>
          <cell r="Q221">
            <v>0</v>
          </cell>
          <cell r="R221">
            <v>149275.85</v>
          </cell>
          <cell r="S221">
            <v>43353.440000000002</v>
          </cell>
          <cell r="T221">
            <v>0</v>
          </cell>
          <cell r="U221">
            <v>374.31</v>
          </cell>
          <cell r="V221">
            <v>0</v>
          </cell>
          <cell r="W221">
            <v>0</v>
          </cell>
          <cell r="X221">
            <v>0</v>
          </cell>
          <cell r="Y221">
            <v>50465.49</v>
          </cell>
          <cell r="Z221">
            <v>14357.17</v>
          </cell>
          <cell r="AA221">
            <v>0</v>
          </cell>
          <cell r="AB221">
            <v>2267.81</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17125.84</v>
          </cell>
          <cell r="BW221">
            <v>10361.200000000001</v>
          </cell>
          <cell r="BX221">
            <v>3303.8</v>
          </cell>
          <cell r="BY221">
            <v>0</v>
          </cell>
          <cell r="BZ221">
            <v>0</v>
          </cell>
          <cell r="CA221">
            <v>967</v>
          </cell>
          <cell r="CB221">
            <v>0</v>
          </cell>
          <cell r="CC221">
            <v>137516.06</v>
          </cell>
          <cell r="CD221">
            <v>29862.04</v>
          </cell>
          <cell r="CE221">
            <v>417.6</v>
          </cell>
          <cell r="CF221">
            <v>7926.26</v>
          </cell>
          <cell r="CG221">
            <v>0</v>
          </cell>
          <cell r="CH221">
            <v>0</v>
          </cell>
          <cell r="CI221">
            <v>0</v>
          </cell>
          <cell r="CJ221">
            <v>118947.04</v>
          </cell>
          <cell r="CK221">
            <v>43351.8</v>
          </cell>
          <cell r="CL221">
            <v>2363.6</v>
          </cell>
          <cell r="CM221">
            <v>15999.03</v>
          </cell>
          <cell r="CN221">
            <v>19758.89</v>
          </cell>
          <cell r="CO221">
            <v>568</v>
          </cell>
          <cell r="CP221">
            <v>0</v>
          </cell>
          <cell r="CQ221">
            <v>0</v>
          </cell>
          <cell r="CR221">
            <v>0</v>
          </cell>
          <cell r="CS221">
            <v>7558.4</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38717.230000000003</v>
          </cell>
          <cell r="DH221">
            <v>1792.64</v>
          </cell>
          <cell r="DI221">
            <v>0</v>
          </cell>
          <cell r="DJ221">
            <v>7140.25</v>
          </cell>
          <cell r="DK221">
            <v>0</v>
          </cell>
          <cell r="DL221">
            <v>175884.63</v>
          </cell>
          <cell r="DM221">
            <v>36828.379999999997</v>
          </cell>
          <cell r="DN221">
            <v>11613.1</v>
          </cell>
          <cell r="DO221">
            <v>365.32</v>
          </cell>
          <cell r="DP221">
            <v>0</v>
          </cell>
          <cell r="DQ221">
            <v>1146</v>
          </cell>
          <cell r="DR221">
            <v>0</v>
          </cell>
          <cell r="DS221">
            <v>0</v>
          </cell>
          <cell r="DT221">
            <v>0</v>
          </cell>
          <cell r="DU221">
            <v>663</v>
          </cell>
          <cell r="DV221">
            <v>0</v>
          </cell>
          <cell r="DW221">
            <v>0</v>
          </cell>
          <cell r="DX221">
            <v>0</v>
          </cell>
          <cell r="DY221">
            <v>0</v>
          </cell>
          <cell r="DZ221">
            <v>432880.9</v>
          </cell>
          <cell r="EA221">
            <v>119299.59</v>
          </cell>
          <cell r="EB221">
            <v>5451.76</v>
          </cell>
          <cell r="EC221">
            <v>983.86</v>
          </cell>
          <cell r="ED221">
            <v>0</v>
          </cell>
          <cell r="EE221">
            <v>1738</v>
          </cell>
          <cell r="EF221">
            <v>0</v>
          </cell>
          <cell r="EG221">
            <v>102578.21</v>
          </cell>
          <cell r="EH221">
            <v>23621.34</v>
          </cell>
          <cell r="EI221">
            <v>14969.58</v>
          </cell>
          <cell r="EJ221">
            <v>1347.24</v>
          </cell>
          <cell r="EK221">
            <v>0</v>
          </cell>
          <cell r="EL221">
            <v>718</v>
          </cell>
          <cell r="EM221">
            <v>0</v>
          </cell>
          <cell r="EN221">
            <v>0</v>
          </cell>
          <cell r="EO221">
            <v>0</v>
          </cell>
          <cell r="EP221">
            <v>0</v>
          </cell>
          <cell r="EQ221">
            <v>0</v>
          </cell>
          <cell r="ER221">
            <v>0</v>
          </cell>
          <cell r="ES221">
            <v>0</v>
          </cell>
          <cell r="ET221">
            <v>0</v>
          </cell>
          <cell r="EU221">
            <v>0</v>
          </cell>
          <cell r="EV221">
            <v>0</v>
          </cell>
          <cell r="EW221">
            <v>2112.4899999999998</v>
          </cell>
          <cell r="EX221">
            <v>10826.07</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764.92</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5511957.4800000004</v>
          </cell>
          <cell r="GL221">
            <v>1397168.83</v>
          </cell>
          <cell r="GM221">
            <v>667153.04</v>
          </cell>
          <cell r="GN221">
            <v>168525.79</v>
          </cell>
          <cell r="GO221">
            <v>32101.11</v>
          </cell>
          <cell r="GP221">
            <v>6088.26</v>
          </cell>
          <cell r="GQ221">
            <v>0</v>
          </cell>
          <cell r="GR221">
            <v>303478.36</v>
          </cell>
          <cell r="GS221">
            <v>60235.22</v>
          </cell>
          <cell r="GT221">
            <v>53279.58</v>
          </cell>
          <cell r="GU221">
            <v>140716.06</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21390.79</v>
          </cell>
          <cell r="HN221">
            <v>5809.9</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455277</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cell r="JX221">
            <v>0</v>
          </cell>
          <cell r="JY221">
            <v>0</v>
          </cell>
          <cell r="JZ221">
            <v>0</v>
          </cell>
          <cell r="KA221">
            <v>0</v>
          </cell>
          <cell r="KB221">
            <v>0</v>
          </cell>
          <cell r="KC221">
            <v>0</v>
          </cell>
          <cell r="KD221">
            <v>0</v>
          </cell>
          <cell r="KE221">
            <v>7513719.3200000003</v>
          </cell>
          <cell r="KF221">
            <v>1917631.69</v>
          </cell>
          <cell r="KG221">
            <v>916368.67</v>
          </cell>
          <cell r="KH221">
            <v>674662.19</v>
          </cell>
          <cell r="KI221">
            <v>52799.99</v>
          </cell>
          <cell r="KJ221">
            <v>18365.509999999998</v>
          </cell>
          <cell r="KK221">
            <v>455277</v>
          </cell>
        </row>
        <row r="222">
          <cell r="A222">
            <v>219</v>
          </cell>
          <cell r="B222">
            <v>4869</v>
          </cell>
          <cell r="C222" t="str">
            <v>Oelwein Comm School District</v>
          </cell>
          <cell r="D222">
            <v>7248337.4199999999</v>
          </cell>
          <cell r="E222">
            <v>2497361.9700000002</v>
          </cell>
          <cell r="F222">
            <v>1864013.32</v>
          </cell>
          <cell r="G222">
            <v>597319.55000000005</v>
          </cell>
          <cell r="H222">
            <v>637.36</v>
          </cell>
          <cell r="I222">
            <v>0</v>
          </cell>
          <cell r="J222">
            <v>5239.6000000000004</v>
          </cell>
          <cell r="K222">
            <v>0</v>
          </cell>
          <cell r="L222">
            <v>0</v>
          </cell>
          <cell r="M222">
            <v>0</v>
          </cell>
          <cell r="N222">
            <v>0</v>
          </cell>
          <cell r="O222">
            <v>0</v>
          </cell>
          <cell r="P222">
            <v>0</v>
          </cell>
          <cell r="Q222">
            <v>0</v>
          </cell>
          <cell r="R222">
            <v>368406.43</v>
          </cell>
          <cell r="S222">
            <v>108966.37</v>
          </cell>
          <cell r="T222">
            <v>87600</v>
          </cell>
          <cell r="U222">
            <v>10119.23</v>
          </cell>
          <cell r="V222">
            <v>0</v>
          </cell>
          <cell r="W222">
            <v>0</v>
          </cell>
          <cell r="X222">
            <v>0</v>
          </cell>
          <cell r="Y222">
            <v>90942.17</v>
          </cell>
          <cell r="Z222">
            <v>34205.5</v>
          </cell>
          <cell r="AA222">
            <v>9120.2199999999993</v>
          </cell>
          <cell r="AB222">
            <v>4004.21</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426045.74</v>
          </cell>
          <cell r="BW222">
            <v>100091.17</v>
          </cell>
          <cell r="BX222">
            <v>40745.910000000003</v>
          </cell>
          <cell r="BY222">
            <v>441.59</v>
          </cell>
          <cell r="BZ222">
            <v>0</v>
          </cell>
          <cell r="CA222">
            <v>0</v>
          </cell>
          <cell r="CB222">
            <v>0</v>
          </cell>
          <cell r="CC222">
            <v>83116.22</v>
          </cell>
          <cell r="CD222">
            <v>31256.27</v>
          </cell>
          <cell r="CE222">
            <v>0</v>
          </cell>
          <cell r="CF222">
            <v>4750.79</v>
          </cell>
          <cell r="CG222">
            <v>0</v>
          </cell>
          <cell r="CH222">
            <v>0</v>
          </cell>
          <cell r="CI222">
            <v>0</v>
          </cell>
          <cell r="CJ222">
            <v>91911.77</v>
          </cell>
          <cell r="CK222">
            <v>29372.04</v>
          </cell>
          <cell r="CL222">
            <v>39697.65</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27591.47</v>
          </cell>
          <cell r="DH222">
            <v>2339.1799999999998</v>
          </cell>
          <cell r="DI222">
            <v>0</v>
          </cell>
          <cell r="DJ222">
            <v>5555</v>
          </cell>
          <cell r="DK222">
            <v>0</v>
          </cell>
          <cell r="DL222">
            <v>203630</v>
          </cell>
          <cell r="DM222">
            <v>67714.81</v>
          </cell>
          <cell r="DN222">
            <v>3006.11</v>
          </cell>
          <cell r="DO222">
            <v>2707.55</v>
          </cell>
          <cell r="DP222">
            <v>0</v>
          </cell>
          <cell r="DQ222">
            <v>1767</v>
          </cell>
          <cell r="DR222">
            <v>0</v>
          </cell>
          <cell r="DS222">
            <v>0</v>
          </cell>
          <cell r="DT222">
            <v>0</v>
          </cell>
          <cell r="DU222">
            <v>12088.86</v>
          </cell>
          <cell r="DV222">
            <v>0</v>
          </cell>
          <cell r="DW222">
            <v>0</v>
          </cell>
          <cell r="DX222">
            <v>0</v>
          </cell>
          <cell r="DY222">
            <v>0</v>
          </cell>
          <cell r="DZ222">
            <v>745866.96</v>
          </cell>
          <cell r="EA222">
            <v>265270.90999999997</v>
          </cell>
          <cell r="EB222">
            <v>42582.11</v>
          </cell>
          <cell r="EC222">
            <v>3160.96</v>
          </cell>
          <cell r="ED222">
            <v>0</v>
          </cell>
          <cell r="EE222">
            <v>3145</v>
          </cell>
          <cell r="EF222">
            <v>0</v>
          </cell>
          <cell r="EG222">
            <v>154047.57</v>
          </cell>
          <cell r="EH222">
            <v>50771.3</v>
          </cell>
          <cell r="EI222">
            <v>19805.68</v>
          </cell>
          <cell r="EJ222">
            <v>905.37</v>
          </cell>
          <cell r="EK222">
            <v>0</v>
          </cell>
          <cell r="EL222">
            <v>675</v>
          </cell>
          <cell r="EM222">
            <v>-12416.36</v>
          </cell>
          <cell r="EN222">
            <v>0</v>
          </cell>
          <cell r="EO222">
            <v>0</v>
          </cell>
          <cell r="EP222">
            <v>0</v>
          </cell>
          <cell r="EQ222">
            <v>0</v>
          </cell>
          <cell r="ER222">
            <v>0</v>
          </cell>
          <cell r="ES222">
            <v>0</v>
          </cell>
          <cell r="ET222">
            <v>0</v>
          </cell>
          <cell r="EU222">
            <v>12411.56</v>
          </cell>
          <cell r="EV222">
            <v>6531.05</v>
          </cell>
          <cell r="EW222">
            <v>6013.24</v>
          </cell>
          <cell r="EX222">
            <v>151786.57999999999</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10080.799999999999</v>
          </cell>
          <cell r="FX222">
            <v>891.96</v>
          </cell>
          <cell r="FY222">
            <v>2125.91</v>
          </cell>
          <cell r="FZ222">
            <v>9614.0499999999993</v>
          </cell>
          <cell r="GA222">
            <v>0</v>
          </cell>
          <cell r="GB222">
            <v>0</v>
          </cell>
          <cell r="GC222">
            <v>0</v>
          </cell>
          <cell r="GD222">
            <v>0</v>
          </cell>
          <cell r="GE222">
            <v>0</v>
          </cell>
          <cell r="GF222">
            <v>0</v>
          </cell>
          <cell r="GG222">
            <v>0</v>
          </cell>
          <cell r="GH222">
            <v>0</v>
          </cell>
          <cell r="GI222">
            <v>0</v>
          </cell>
          <cell r="GJ222">
            <v>0</v>
          </cell>
          <cell r="GK222">
            <v>112621.04</v>
          </cell>
          <cell r="GL222">
            <v>19833.87</v>
          </cell>
          <cell r="GM222">
            <v>78389.240000000005</v>
          </cell>
          <cell r="GN222">
            <v>47930.63</v>
          </cell>
          <cell r="GO222">
            <v>0</v>
          </cell>
          <cell r="GP222">
            <v>0</v>
          </cell>
          <cell r="GQ222">
            <v>0</v>
          </cell>
          <cell r="GR222">
            <v>270341.98</v>
          </cell>
          <cell r="GS222">
            <v>75009.81</v>
          </cell>
          <cell r="GT222">
            <v>28815.88</v>
          </cell>
          <cell r="GU222">
            <v>63083.24</v>
          </cell>
          <cell r="GV222">
            <v>0</v>
          </cell>
          <cell r="GW222">
            <v>275</v>
          </cell>
          <cell r="GX222">
            <v>0</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46128.7</v>
          </cell>
          <cell r="HN222">
            <v>17576.18</v>
          </cell>
          <cell r="HO222">
            <v>0</v>
          </cell>
          <cell r="HP222">
            <v>1587.61</v>
          </cell>
          <cell r="HQ222">
            <v>0</v>
          </cell>
          <cell r="HR222">
            <v>0</v>
          </cell>
          <cell r="HS222">
            <v>7176.76</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0</v>
          </cell>
          <cell r="II222">
            <v>0</v>
          </cell>
          <cell r="IJ222">
            <v>0</v>
          </cell>
          <cell r="IK222">
            <v>0</v>
          </cell>
          <cell r="IL222">
            <v>0</v>
          </cell>
          <cell r="IM222">
            <v>0</v>
          </cell>
          <cell r="IN222">
            <v>0</v>
          </cell>
          <cell r="IO222">
            <v>0</v>
          </cell>
          <cell r="IP222">
            <v>0</v>
          </cell>
          <cell r="IQ222">
            <v>0</v>
          </cell>
          <cell r="IR222">
            <v>0</v>
          </cell>
          <cell r="IS222">
            <v>0</v>
          </cell>
          <cell r="IT222">
            <v>0</v>
          </cell>
          <cell r="IU222">
            <v>668797</v>
          </cell>
          <cell r="IV222">
            <v>0</v>
          </cell>
          <cell r="IW222">
            <v>0</v>
          </cell>
          <cell r="IX222">
            <v>0</v>
          </cell>
          <cell r="IY222">
            <v>0</v>
          </cell>
          <cell r="IZ222">
            <v>0</v>
          </cell>
          <cell r="JA222">
            <v>0</v>
          </cell>
          <cell r="JB222">
            <v>1230542.7</v>
          </cell>
          <cell r="JC222">
            <v>0</v>
          </cell>
          <cell r="JD222">
            <v>0</v>
          </cell>
          <cell r="JE222">
            <v>0</v>
          </cell>
          <cell r="JF222">
            <v>0</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0</v>
          </cell>
          <cell r="JW222">
            <v>0</v>
          </cell>
          <cell r="JX222">
            <v>0</v>
          </cell>
          <cell r="JY222">
            <v>0</v>
          </cell>
          <cell r="JZ222">
            <v>0</v>
          </cell>
          <cell r="KA222">
            <v>0</v>
          </cell>
          <cell r="KB222">
            <v>0</v>
          </cell>
          <cell r="KC222">
            <v>0</v>
          </cell>
          <cell r="KD222">
            <v>13760.2</v>
          </cell>
          <cell r="KE222">
            <v>10276049.91</v>
          </cell>
          <cell r="KF222">
            <v>3474212.17</v>
          </cell>
          <cell r="KG222">
            <v>2372251.6</v>
          </cell>
          <cell r="KH222">
            <v>1401213.63</v>
          </cell>
          <cell r="KI222">
            <v>637.36</v>
          </cell>
          <cell r="KJ222">
            <v>11417</v>
          </cell>
          <cell r="KK222">
            <v>1913099.9</v>
          </cell>
        </row>
        <row r="223">
          <cell r="A223">
            <v>220</v>
          </cell>
          <cell r="B223">
            <v>4878</v>
          </cell>
          <cell r="C223" t="str">
            <v>Ogden Comm School District</v>
          </cell>
          <cell r="D223">
            <v>3322238.61</v>
          </cell>
          <cell r="E223">
            <v>1032073.84</v>
          </cell>
          <cell r="F223">
            <v>510394.57</v>
          </cell>
          <cell r="G223">
            <v>175576.45</v>
          </cell>
          <cell r="H223">
            <v>172435.45</v>
          </cell>
          <cell r="I223">
            <v>4418.7</v>
          </cell>
          <cell r="J223">
            <v>0</v>
          </cell>
          <cell r="K223">
            <v>0</v>
          </cell>
          <cell r="L223">
            <v>0</v>
          </cell>
          <cell r="M223">
            <v>0</v>
          </cell>
          <cell r="N223">
            <v>0</v>
          </cell>
          <cell r="O223">
            <v>0</v>
          </cell>
          <cell r="P223">
            <v>0</v>
          </cell>
          <cell r="Q223">
            <v>0</v>
          </cell>
          <cell r="R223">
            <v>156719.73000000001</v>
          </cell>
          <cell r="S223">
            <v>46186.89</v>
          </cell>
          <cell r="T223">
            <v>53135.71</v>
          </cell>
          <cell r="U223">
            <v>487.99</v>
          </cell>
          <cell r="V223">
            <v>0</v>
          </cell>
          <cell r="W223">
            <v>0</v>
          </cell>
          <cell r="X223">
            <v>0</v>
          </cell>
          <cell r="Y223">
            <v>50774.09</v>
          </cell>
          <cell r="Z223">
            <v>18115.29</v>
          </cell>
          <cell r="AA223">
            <v>0</v>
          </cell>
          <cell r="AB223">
            <v>3933.15</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203699.85</v>
          </cell>
          <cell r="BW223">
            <v>53886.69</v>
          </cell>
          <cell r="BX223">
            <v>56127.21</v>
          </cell>
          <cell r="BY223">
            <v>1743.66</v>
          </cell>
          <cell r="BZ223">
            <v>0</v>
          </cell>
          <cell r="CA223">
            <v>0</v>
          </cell>
          <cell r="CB223">
            <v>0</v>
          </cell>
          <cell r="CC223">
            <v>39240.6</v>
          </cell>
          <cell r="CD223">
            <v>14718.52</v>
          </cell>
          <cell r="CE223">
            <v>6392.84</v>
          </cell>
          <cell r="CF223">
            <v>1913.21</v>
          </cell>
          <cell r="CG223">
            <v>0</v>
          </cell>
          <cell r="CH223">
            <v>0</v>
          </cell>
          <cell r="CI223">
            <v>0</v>
          </cell>
          <cell r="CJ223">
            <v>60759.86</v>
          </cell>
          <cell r="CK223">
            <v>19784.349999999999</v>
          </cell>
          <cell r="CL223">
            <v>21070.6</v>
          </cell>
          <cell r="CM223">
            <v>405.77</v>
          </cell>
          <cell r="CN223">
            <v>1486.54</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26964.07</v>
          </cell>
          <cell r="DH223">
            <v>642.52</v>
          </cell>
          <cell r="DI223">
            <v>0</v>
          </cell>
          <cell r="DJ223">
            <v>5811.8</v>
          </cell>
          <cell r="DK223">
            <v>0</v>
          </cell>
          <cell r="DL223">
            <v>181700</v>
          </cell>
          <cell r="DM223">
            <v>51619.17</v>
          </cell>
          <cell r="DN223">
            <v>22214.53</v>
          </cell>
          <cell r="DO223">
            <v>198.94</v>
          </cell>
          <cell r="DP223">
            <v>0</v>
          </cell>
          <cell r="DQ223">
            <v>1088</v>
          </cell>
          <cell r="DR223">
            <v>0</v>
          </cell>
          <cell r="DS223">
            <v>0</v>
          </cell>
          <cell r="DT223">
            <v>0</v>
          </cell>
          <cell r="DU223">
            <v>597</v>
          </cell>
          <cell r="DV223">
            <v>0</v>
          </cell>
          <cell r="DW223">
            <v>0</v>
          </cell>
          <cell r="DX223">
            <v>0</v>
          </cell>
          <cell r="DY223">
            <v>0</v>
          </cell>
          <cell r="DZ223">
            <v>323316.28999999998</v>
          </cell>
          <cell r="EA223">
            <v>107717.13</v>
          </cell>
          <cell r="EB223">
            <v>30.36</v>
          </cell>
          <cell r="EC223">
            <v>9224.17</v>
          </cell>
          <cell r="ED223">
            <v>0</v>
          </cell>
          <cell r="EE223">
            <v>1841</v>
          </cell>
          <cell r="EF223">
            <v>0</v>
          </cell>
          <cell r="EG223">
            <v>84280</v>
          </cell>
          <cell r="EH223">
            <v>37027.65</v>
          </cell>
          <cell r="EI223">
            <v>18335.41</v>
          </cell>
          <cell r="EJ223">
            <v>812.07</v>
          </cell>
          <cell r="EK223">
            <v>0</v>
          </cell>
          <cell r="EL223">
            <v>1049.03</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3135.13</v>
          </cell>
          <cell r="FL223">
            <v>0</v>
          </cell>
          <cell r="FM223">
            <v>0</v>
          </cell>
          <cell r="FN223">
            <v>0</v>
          </cell>
          <cell r="FO223">
            <v>0</v>
          </cell>
          <cell r="FP223">
            <v>0</v>
          </cell>
          <cell r="FQ223">
            <v>0</v>
          </cell>
          <cell r="FR223">
            <v>37545.839999999997</v>
          </cell>
          <cell r="FS223">
            <v>0</v>
          </cell>
          <cell r="FT223">
            <v>0</v>
          </cell>
          <cell r="FU223">
            <v>0</v>
          </cell>
          <cell r="FV223">
            <v>0</v>
          </cell>
          <cell r="FW223">
            <v>0</v>
          </cell>
          <cell r="FX223">
            <v>0</v>
          </cell>
          <cell r="FY223">
            <v>1505.33</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195753.31</v>
          </cell>
          <cell r="GS223">
            <v>42125.93</v>
          </cell>
          <cell r="GT223">
            <v>13680.36</v>
          </cell>
          <cell r="GU223">
            <v>42803.73</v>
          </cell>
          <cell r="GV223">
            <v>0</v>
          </cell>
          <cell r="GW223">
            <v>675</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267844</v>
          </cell>
          <cell r="IV223">
            <v>0</v>
          </cell>
          <cell r="IW223">
            <v>0</v>
          </cell>
          <cell r="IX223">
            <v>0</v>
          </cell>
          <cell r="IY223">
            <v>0</v>
          </cell>
          <cell r="IZ223">
            <v>0</v>
          </cell>
          <cell r="JA223">
            <v>0</v>
          </cell>
          <cell r="JB223">
            <v>5000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cell r="KB223">
            <v>0</v>
          </cell>
          <cell r="KC223">
            <v>0</v>
          </cell>
          <cell r="KD223">
            <v>0</v>
          </cell>
          <cell r="KE223">
            <v>4844408.68</v>
          </cell>
          <cell r="KF223">
            <v>1508425.67</v>
          </cell>
          <cell r="KG223">
            <v>994225.02</v>
          </cell>
          <cell r="KH223">
            <v>596724.64</v>
          </cell>
          <cell r="KI223">
            <v>173931.84</v>
          </cell>
          <cell r="KJ223">
            <v>14883.53</v>
          </cell>
          <cell r="KK223">
            <v>272844</v>
          </cell>
        </row>
        <row r="224">
          <cell r="A224">
            <v>221</v>
          </cell>
          <cell r="B224">
            <v>4890</v>
          </cell>
          <cell r="C224" t="str">
            <v>Okoboji Comm School District</v>
          </cell>
          <cell r="D224">
            <v>6521334.5999999996</v>
          </cell>
          <cell r="E224">
            <v>2094382.45</v>
          </cell>
          <cell r="F224">
            <v>1147423.19</v>
          </cell>
          <cell r="G224">
            <v>330366.15999999997</v>
          </cell>
          <cell r="H224">
            <v>14469.11</v>
          </cell>
          <cell r="I224">
            <v>18338.64</v>
          </cell>
          <cell r="J224">
            <v>0</v>
          </cell>
          <cell r="K224">
            <v>0</v>
          </cell>
          <cell r="L224">
            <v>0</v>
          </cell>
          <cell r="M224">
            <v>0</v>
          </cell>
          <cell r="N224">
            <v>0</v>
          </cell>
          <cell r="O224">
            <v>0</v>
          </cell>
          <cell r="P224">
            <v>0</v>
          </cell>
          <cell r="Q224">
            <v>0</v>
          </cell>
          <cell r="R224">
            <v>189824.66</v>
          </cell>
          <cell r="S224">
            <v>55043.22</v>
          </cell>
          <cell r="T224">
            <v>6006.38</v>
          </cell>
          <cell r="U224">
            <v>103.99</v>
          </cell>
          <cell r="V224">
            <v>0</v>
          </cell>
          <cell r="W224">
            <v>0</v>
          </cell>
          <cell r="X224">
            <v>0</v>
          </cell>
          <cell r="Y224">
            <v>64351</v>
          </cell>
          <cell r="Z224">
            <v>15345.37</v>
          </cell>
          <cell r="AA224">
            <v>1800</v>
          </cell>
          <cell r="AB224">
            <v>1660.78</v>
          </cell>
          <cell r="AC224">
            <v>0</v>
          </cell>
          <cell r="AD224">
            <v>400</v>
          </cell>
          <cell r="AE224">
            <v>0</v>
          </cell>
          <cell r="AF224">
            <v>0</v>
          </cell>
          <cell r="AG224">
            <v>0</v>
          </cell>
          <cell r="AH224">
            <v>0</v>
          </cell>
          <cell r="AI224">
            <v>0</v>
          </cell>
          <cell r="AJ224">
            <v>0</v>
          </cell>
          <cell r="AK224">
            <v>0</v>
          </cell>
          <cell r="AL224">
            <v>0</v>
          </cell>
          <cell r="AM224">
            <v>0</v>
          </cell>
          <cell r="AN224">
            <v>0</v>
          </cell>
          <cell r="AO224">
            <v>0</v>
          </cell>
          <cell r="AP224">
            <v>124.07</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13335</v>
          </cell>
          <cell r="BY224">
            <v>0</v>
          </cell>
          <cell r="BZ224">
            <v>0</v>
          </cell>
          <cell r="CA224">
            <v>0</v>
          </cell>
          <cell r="CB224">
            <v>0</v>
          </cell>
          <cell r="CC224">
            <v>55025.82</v>
          </cell>
          <cell r="CD224">
            <v>20219.52</v>
          </cell>
          <cell r="CE224">
            <v>0</v>
          </cell>
          <cell r="CF224">
            <v>6982.32</v>
          </cell>
          <cell r="CG224">
            <v>0</v>
          </cell>
          <cell r="CH224">
            <v>0</v>
          </cell>
          <cell r="CI224">
            <v>0</v>
          </cell>
          <cell r="CJ224">
            <v>0</v>
          </cell>
          <cell r="CK224">
            <v>0</v>
          </cell>
          <cell r="CL224">
            <v>6284.41</v>
          </cell>
          <cell r="CM224">
            <v>18744.98</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232</v>
          </cell>
          <cell r="DG224">
            <v>70049.78</v>
          </cell>
          <cell r="DH224">
            <v>8272.25</v>
          </cell>
          <cell r="DI224">
            <v>0</v>
          </cell>
          <cell r="DJ224">
            <v>5463</v>
          </cell>
          <cell r="DK224">
            <v>0</v>
          </cell>
          <cell r="DL224">
            <v>219868.3</v>
          </cell>
          <cell r="DM224">
            <v>46593.17</v>
          </cell>
          <cell r="DN224">
            <v>3357.02</v>
          </cell>
          <cell r="DO224">
            <v>1804.26</v>
          </cell>
          <cell r="DP224">
            <v>0</v>
          </cell>
          <cell r="DQ224">
            <v>2448</v>
          </cell>
          <cell r="DR224">
            <v>0</v>
          </cell>
          <cell r="DS224">
            <v>0</v>
          </cell>
          <cell r="DT224">
            <v>0</v>
          </cell>
          <cell r="DU224">
            <v>1078</v>
          </cell>
          <cell r="DV224">
            <v>0</v>
          </cell>
          <cell r="DW224">
            <v>0</v>
          </cell>
          <cell r="DX224">
            <v>0</v>
          </cell>
          <cell r="DY224">
            <v>0</v>
          </cell>
          <cell r="DZ224">
            <v>538027.77</v>
          </cell>
          <cell r="EA224">
            <v>206768.3</v>
          </cell>
          <cell r="EB224">
            <v>20226.150000000001</v>
          </cell>
          <cell r="EC224">
            <v>385.77</v>
          </cell>
          <cell r="ED224">
            <v>0</v>
          </cell>
          <cell r="EE224">
            <v>390</v>
          </cell>
          <cell r="EF224">
            <v>0</v>
          </cell>
          <cell r="EG224">
            <v>66876.149999999994</v>
          </cell>
          <cell r="EH224">
            <v>19684.259999999998</v>
          </cell>
          <cell r="EI224">
            <v>43626.98</v>
          </cell>
          <cell r="EJ224">
            <v>570.22</v>
          </cell>
          <cell r="EK224">
            <v>0</v>
          </cell>
          <cell r="EL224">
            <v>5173.6499999999996</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174296.56</v>
          </cell>
          <cell r="FX224">
            <v>59676.57</v>
          </cell>
          <cell r="FY224">
            <v>726.32</v>
          </cell>
          <cell r="FZ224">
            <v>1061.1099999999999</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277456.09000000003</v>
          </cell>
          <cell r="GS224">
            <v>46875.01</v>
          </cell>
          <cell r="GT224">
            <v>61205.97</v>
          </cell>
          <cell r="GU224">
            <v>107501.81</v>
          </cell>
          <cell r="GV224">
            <v>103500</v>
          </cell>
          <cell r="GW224">
            <v>410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v>
          </cell>
          <cell r="IM224">
            <v>0</v>
          </cell>
          <cell r="IN224">
            <v>0</v>
          </cell>
          <cell r="IO224">
            <v>0</v>
          </cell>
          <cell r="IP224">
            <v>0</v>
          </cell>
          <cell r="IQ224">
            <v>0</v>
          </cell>
          <cell r="IR224">
            <v>0</v>
          </cell>
          <cell r="IS224">
            <v>0</v>
          </cell>
          <cell r="IT224">
            <v>0</v>
          </cell>
          <cell r="IU224">
            <v>504376</v>
          </cell>
          <cell r="IV224">
            <v>0</v>
          </cell>
          <cell r="IW224">
            <v>0</v>
          </cell>
          <cell r="IX224">
            <v>0</v>
          </cell>
          <cell r="IY224">
            <v>0</v>
          </cell>
          <cell r="IZ224">
            <v>0</v>
          </cell>
          <cell r="JA224">
            <v>0</v>
          </cell>
          <cell r="JB224">
            <v>0</v>
          </cell>
          <cell r="JC224">
            <v>0</v>
          </cell>
          <cell r="JD224">
            <v>0</v>
          </cell>
          <cell r="JE224">
            <v>0</v>
          </cell>
          <cell r="JF224">
            <v>0</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v>
          </cell>
          <cell r="KA224">
            <v>0</v>
          </cell>
          <cell r="KB224">
            <v>0</v>
          </cell>
          <cell r="KC224">
            <v>0</v>
          </cell>
          <cell r="KD224">
            <v>0</v>
          </cell>
          <cell r="KE224">
            <v>8535415.8300000001</v>
          </cell>
          <cell r="KF224">
            <v>2726614.46</v>
          </cell>
          <cell r="KG224">
            <v>2039032.83</v>
          </cell>
          <cell r="KH224">
            <v>872934.37</v>
          </cell>
          <cell r="KI224">
            <v>117969.11</v>
          </cell>
          <cell r="KJ224">
            <v>34023.29</v>
          </cell>
          <cell r="KK224">
            <v>504376</v>
          </cell>
        </row>
        <row r="225">
          <cell r="A225">
            <v>222</v>
          </cell>
          <cell r="B225">
            <v>4905</v>
          </cell>
          <cell r="C225" t="str">
            <v>Olin Consolidated School District</v>
          </cell>
          <cell r="D225">
            <v>605573.80000000005</v>
          </cell>
          <cell r="E225">
            <v>156200.81</v>
          </cell>
          <cell r="F225">
            <v>1135359.6399999999</v>
          </cell>
          <cell r="G225">
            <v>131769.47</v>
          </cell>
          <cell r="H225">
            <v>17980</v>
          </cell>
          <cell r="I225">
            <v>0</v>
          </cell>
          <cell r="J225">
            <v>0</v>
          </cell>
          <cell r="K225">
            <v>0</v>
          </cell>
          <cell r="L225">
            <v>0</v>
          </cell>
          <cell r="M225">
            <v>0</v>
          </cell>
          <cell r="N225">
            <v>0</v>
          </cell>
          <cell r="O225">
            <v>0</v>
          </cell>
          <cell r="P225">
            <v>0</v>
          </cell>
          <cell r="Q225">
            <v>0</v>
          </cell>
          <cell r="R225">
            <v>9978.3700000000008</v>
          </cell>
          <cell r="S225">
            <v>2222.46</v>
          </cell>
          <cell r="T225">
            <v>0</v>
          </cell>
          <cell r="U225">
            <v>0</v>
          </cell>
          <cell r="V225">
            <v>0</v>
          </cell>
          <cell r="W225">
            <v>0</v>
          </cell>
          <cell r="X225">
            <v>0</v>
          </cell>
          <cell r="Y225">
            <v>29116.39</v>
          </cell>
          <cell r="Z225">
            <v>11594.5</v>
          </cell>
          <cell r="AA225">
            <v>0</v>
          </cell>
          <cell r="AB225">
            <v>937</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20399.919999999998</v>
          </cell>
          <cell r="BW225">
            <v>3343.01</v>
          </cell>
          <cell r="BX225">
            <v>6500</v>
          </cell>
          <cell r="BY225">
            <v>0</v>
          </cell>
          <cell r="BZ225">
            <v>0</v>
          </cell>
          <cell r="CA225">
            <v>0</v>
          </cell>
          <cell r="CB225">
            <v>0</v>
          </cell>
          <cell r="CC225">
            <v>0</v>
          </cell>
          <cell r="CD225">
            <v>0</v>
          </cell>
          <cell r="CE225">
            <v>1593.81</v>
          </cell>
          <cell r="CF225">
            <v>1539.88</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14171.14</v>
          </cell>
          <cell r="DH225">
            <v>312</v>
          </cell>
          <cell r="DI225">
            <v>0</v>
          </cell>
          <cell r="DJ225">
            <v>0</v>
          </cell>
          <cell r="DK225">
            <v>0</v>
          </cell>
          <cell r="DL225">
            <v>0</v>
          </cell>
          <cell r="DM225">
            <v>0</v>
          </cell>
          <cell r="DN225">
            <v>40327.22</v>
          </cell>
          <cell r="DO225">
            <v>106.24</v>
          </cell>
          <cell r="DP225">
            <v>0</v>
          </cell>
          <cell r="DQ225">
            <v>0</v>
          </cell>
          <cell r="DR225">
            <v>0</v>
          </cell>
          <cell r="DS225">
            <v>0</v>
          </cell>
          <cell r="DT225">
            <v>0</v>
          </cell>
          <cell r="DU225">
            <v>216</v>
          </cell>
          <cell r="DV225">
            <v>0</v>
          </cell>
          <cell r="DW225">
            <v>0</v>
          </cell>
          <cell r="DX225">
            <v>0</v>
          </cell>
          <cell r="DY225">
            <v>0</v>
          </cell>
          <cell r="DZ225">
            <v>119076.74</v>
          </cell>
          <cell r="EA225">
            <v>42644.13</v>
          </cell>
          <cell r="EB225">
            <v>1268.28</v>
          </cell>
          <cell r="EC225">
            <v>957.45</v>
          </cell>
          <cell r="ED225">
            <v>0</v>
          </cell>
          <cell r="EE225">
            <v>0</v>
          </cell>
          <cell r="EF225">
            <v>0</v>
          </cell>
          <cell r="EG225">
            <v>14054.46</v>
          </cell>
          <cell r="EH225">
            <v>2503.09</v>
          </cell>
          <cell r="EI225">
            <v>36628.74</v>
          </cell>
          <cell r="EJ225">
            <v>455.95</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3826.08</v>
          </cell>
          <cell r="FL225">
            <v>0</v>
          </cell>
          <cell r="FM225">
            <v>0</v>
          </cell>
          <cell r="FN225">
            <v>0</v>
          </cell>
          <cell r="FO225">
            <v>0</v>
          </cell>
          <cell r="FP225">
            <v>0</v>
          </cell>
          <cell r="FQ225">
            <v>0</v>
          </cell>
          <cell r="FR225">
            <v>41</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92653.9</v>
          </cell>
          <cell r="GS225">
            <v>26246.13</v>
          </cell>
          <cell r="GT225">
            <v>4526.26</v>
          </cell>
          <cell r="GU225">
            <v>33331.79</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99777</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cell r="JX225">
            <v>0</v>
          </cell>
          <cell r="JY225">
            <v>0</v>
          </cell>
          <cell r="JZ225">
            <v>0</v>
          </cell>
          <cell r="KA225">
            <v>0</v>
          </cell>
          <cell r="KB225">
            <v>0</v>
          </cell>
          <cell r="KC225">
            <v>0</v>
          </cell>
          <cell r="KD225">
            <v>0</v>
          </cell>
          <cell r="KE225">
            <v>908471.34</v>
          </cell>
          <cell r="KF225">
            <v>247739.35</v>
          </cell>
          <cell r="KG225">
            <v>1293812.71</v>
          </cell>
          <cell r="KH225">
            <v>215496.38</v>
          </cell>
          <cell r="KI225">
            <v>17980</v>
          </cell>
          <cell r="KJ225">
            <v>0</v>
          </cell>
          <cell r="KK225">
            <v>99777</v>
          </cell>
        </row>
        <row r="226">
          <cell r="A226">
            <v>223</v>
          </cell>
          <cell r="B226">
            <v>4978</v>
          </cell>
          <cell r="C226" t="str">
            <v>Orient-Macksburg Comm School District</v>
          </cell>
          <cell r="D226">
            <v>914708.21</v>
          </cell>
          <cell r="E226">
            <v>236897.93</v>
          </cell>
          <cell r="F226">
            <v>947822.7</v>
          </cell>
          <cell r="G226">
            <v>57656.95</v>
          </cell>
          <cell r="H226">
            <v>2793.48</v>
          </cell>
          <cell r="I226">
            <v>1127.28</v>
          </cell>
          <cell r="J226">
            <v>0</v>
          </cell>
          <cell r="K226">
            <v>0</v>
          </cell>
          <cell r="L226">
            <v>0</v>
          </cell>
          <cell r="M226">
            <v>0</v>
          </cell>
          <cell r="N226">
            <v>0</v>
          </cell>
          <cell r="O226">
            <v>0</v>
          </cell>
          <cell r="P226">
            <v>0</v>
          </cell>
          <cell r="Q226">
            <v>0</v>
          </cell>
          <cell r="R226">
            <v>11462.27</v>
          </cell>
          <cell r="S226">
            <v>1594.95</v>
          </cell>
          <cell r="T226">
            <v>0</v>
          </cell>
          <cell r="U226">
            <v>1895.99</v>
          </cell>
          <cell r="V226">
            <v>0</v>
          </cell>
          <cell r="W226">
            <v>0</v>
          </cell>
          <cell r="X226">
            <v>0</v>
          </cell>
          <cell r="Y226">
            <v>49536.13</v>
          </cell>
          <cell r="Z226">
            <v>8371.35</v>
          </cell>
          <cell r="AA226">
            <v>0</v>
          </cell>
          <cell r="AB226">
            <v>762.13</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64801.05</v>
          </cell>
          <cell r="BW226">
            <v>14607.6</v>
          </cell>
          <cell r="BX226">
            <v>27267.05</v>
          </cell>
          <cell r="BY226">
            <v>5002.9399999999996</v>
          </cell>
          <cell r="BZ226">
            <v>0</v>
          </cell>
          <cell r="CA226">
            <v>0</v>
          </cell>
          <cell r="CB226">
            <v>0</v>
          </cell>
          <cell r="CC226">
            <v>0</v>
          </cell>
          <cell r="CD226">
            <v>0</v>
          </cell>
          <cell r="CE226">
            <v>0</v>
          </cell>
          <cell r="CF226">
            <v>2388.7800000000002</v>
          </cell>
          <cell r="CG226">
            <v>0</v>
          </cell>
          <cell r="CH226">
            <v>0</v>
          </cell>
          <cell r="CI226">
            <v>0</v>
          </cell>
          <cell r="CJ226">
            <v>0</v>
          </cell>
          <cell r="CK226">
            <v>0</v>
          </cell>
          <cell r="CL226">
            <v>750</v>
          </cell>
          <cell r="CM226">
            <v>4978.74</v>
          </cell>
          <cell r="CN226">
            <v>14170.35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19844.169999999998</v>
          </cell>
          <cell r="DH226">
            <v>1035.58</v>
          </cell>
          <cell r="DI226">
            <v>0</v>
          </cell>
          <cell r="DJ226">
            <v>4312.54</v>
          </cell>
          <cell r="DK226">
            <v>0</v>
          </cell>
          <cell r="DL226">
            <v>89189.48</v>
          </cell>
          <cell r="DM226">
            <v>43467.85</v>
          </cell>
          <cell r="DN226">
            <v>13976.82</v>
          </cell>
          <cell r="DO226">
            <v>2095.8200000000002</v>
          </cell>
          <cell r="DP226">
            <v>0</v>
          </cell>
          <cell r="DQ226">
            <v>2133</v>
          </cell>
          <cell r="DR226">
            <v>0</v>
          </cell>
          <cell r="DS226">
            <v>0</v>
          </cell>
          <cell r="DT226">
            <v>0</v>
          </cell>
          <cell r="DU226">
            <v>232</v>
          </cell>
          <cell r="DV226">
            <v>0</v>
          </cell>
          <cell r="DW226">
            <v>0</v>
          </cell>
          <cell r="DX226">
            <v>0</v>
          </cell>
          <cell r="DY226">
            <v>0</v>
          </cell>
          <cell r="DZ226">
            <v>109966.37</v>
          </cell>
          <cell r="EA226">
            <v>38655.71</v>
          </cell>
          <cell r="EB226">
            <v>0</v>
          </cell>
          <cell r="EC226">
            <v>3385.79</v>
          </cell>
          <cell r="ED226">
            <v>0</v>
          </cell>
          <cell r="EE226">
            <v>50</v>
          </cell>
          <cell r="EF226">
            <v>0</v>
          </cell>
          <cell r="EG226">
            <v>34683</v>
          </cell>
          <cell r="EH226">
            <v>6826.34</v>
          </cell>
          <cell r="EI226">
            <v>20382.240000000002</v>
          </cell>
          <cell r="EJ226">
            <v>1207.18</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5560.54</v>
          </cell>
          <cell r="FL226">
            <v>0</v>
          </cell>
          <cell r="FM226">
            <v>0</v>
          </cell>
          <cell r="FN226">
            <v>0</v>
          </cell>
          <cell r="FO226">
            <v>0</v>
          </cell>
          <cell r="FP226">
            <v>0</v>
          </cell>
          <cell r="FQ226">
            <v>0</v>
          </cell>
          <cell r="FR226">
            <v>679</v>
          </cell>
          <cell r="FS226">
            <v>0</v>
          </cell>
          <cell r="FT226">
            <v>0</v>
          </cell>
          <cell r="FU226">
            <v>0</v>
          </cell>
          <cell r="FV226">
            <v>0</v>
          </cell>
          <cell r="FW226">
            <v>0</v>
          </cell>
          <cell r="FX226">
            <v>0</v>
          </cell>
          <cell r="FY226">
            <v>375</v>
          </cell>
          <cell r="FZ226">
            <v>0</v>
          </cell>
          <cell r="GA226">
            <v>899</v>
          </cell>
          <cell r="GB226">
            <v>0</v>
          </cell>
          <cell r="GC226">
            <v>0</v>
          </cell>
          <cell r="GD226">
            <v>0</v>
          </cell>
          <cell r="GE226">
            <v>0</v>
          </cell>
          <cell r="GF226">
            <v>0</v>
          </cell>
          <cell r="GG226">
            <v>0</v>
          </cell>
          <cell r="GH226">
            <v>0</v>
          </cell>
          <cell r="GI226">
            <v>0</v>
          </cell>
          <cell r="GJ226">
            <v>0</v>
          </cell>
          <cell r="GK226">
            <v>914708.21</v>
          </cell>
          <cell r="GL226">
            <v>236897.93</v>
          </cell>
          <cell r="GM226">
            <v>947822.7</v>
          </cell>
          <cell r="GN226">
            <v>57656.95</v>
          </cell>
          <cell r="GO226">
            <v>2793.48</v>
          </cell>
          <cell r="GP226">
            <v>1127.28</v>
          </cell>
          <cell r="GQ226">
            <v>0</v>
          </cell>
          <cell r="GR226">
            <v>71219.820000000007</v>
          </cell>
          <cell r="GS226">
            <v>14897.36</v>
          </cell>
          <cell r="GT226">
            <v>18979.86</v>
          </cell>
          <cell r="GU226">
            <v>33163.919999999998</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87441</v>
          </cell>
          <cell r="IV226">
            <v>0</v>
          </cell>
          <cell r="IW226">
            <v>0</v>
          </cell>
          <cell r="IX226">
            <v>0</v>
          </cell>
          <cell r="IY226">
            <v>0</v>
          </cell>
          <cell r="IZ226">
            <v>0</v>
          </cell>
          <cell r="JA226">
            <v>0</v>
          </cell>
          <cell r="JB226">
            <v>0</v>
          </cell>
          <cell r="JC226">
            <v>0</v>
          </cell>
          <cell r="JD226">
            <v>0</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v>
          </cell>
          <cell r="JS226">
            <v>0</v>
          </cell>
          <cell r="JT226">
            <v>0</v>
          </cell>
          <cell r="JU226">
            <v>0</v>
          </cell>
          <cell r="JV226">
            <v>0</v>
          </cell>
          <cell r="JW226">
            <v>0</v>
          </cell>
          <cell r="JX226">
            <v>0</v>
          </cell>
          <cell r="JY226">
            <v>0</v>
          </cell>
          <cell r="JZ226">
            <v>0</v>
          </cell>
          <cell r="KA226">
            <v>0</v>
          </cell>
          <cell r="KB226">
            <v>0</v>
          </cell>
          <cell r="KC226">
            <v>0</v>
          </cell>
          <cell r="KD226">
            <v>650.11</v>
          </cell>
          <cell r="KE226">
            <v>1400809.42</v>
          </cell>
          <cell r="KF226">
            <v>381906.29</v>
          </cell>
          <cell r="KG226">
            <v>1119759.78</v>
          </cell>
          <cell r="KH226">
            <v>193919.93</v>
          </cell>
          <cell r="KI226">
            <v>19126.330000000002</v>
          </cell>
          <cell r="KJ226">
            <v>7622.82</v>
          </cell>
          <cell r="KK226">
            <v>88091.11</v>
          </cell>
        </row>
        <row r="227">
          <cell r="A227">
            <v>224</v>
          </cell>
          <cell r="B227">
            <v>4995</v>
          </cell>
          <cell r="C227" t="str">
            <v>Osage Comm School District</v>
          </cell>
          <cell r="D227">
            <v>5403730.1600000001</v>
          </cell>
          <cell r="E227">
            <v>1733347.92</v>
          </cell>
          <cell r="F227">
            <v>456103.48</v>
          </cell>
          <cell r="G227">
            <v>306823.36</v>
          </cell>
          <cell r="H227">
            <v>145635.42000000001</v>
          </cell>
          <cell r="I227">
            <v>70</v>
          </cell>
          <cell r="J227">
            <v>0</v>
          </cell>
          <cell r="K227">
            <v>0</v>
          </cell>
          <cell r="L227">
            <v>16031.31</v>
          </cell>
          <cell r="M227">
            <v>48500</v>
          </cell>
          <cell r="N227">
            <v>0</v>
          </cell>
          <cell r="O227">
            <v>0</v>
          </cell>
          <cell r="P227">
            <v>0</v>
          </cell>
          <cell r="Q227">
            <v>0</v>
          </cell>
          <cell r="R227">
            <v>105700.41</v>
          </cell>
          <cell r="S227">
            <v>37332.699999999997</v>
          </cell>
          <cell r="T227">
            <v>0</v>
          </cell>
          <cell r="U227">
            <v>199.99</v>
          </cell>
          <cell r="V227">
            <v>0</v>
          </cell>
          <cell r="W227">
            <v>0</v>
          </cell>
          <cell r="X227">
            <v>0</v>
          </cell>
          <cell r="Y227">
            <v>57669.58</v>
          </cell>
          <cell r="Z227">
            <v>18018.39</v>
          </cell>
          <cell r="AA227">
            <v>218.5</v>
          </cell>
          <cell r="AB227">
            <v>8283.18</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25000</v>
          </cell>
          <cell r="BR227">
            <v>0</v>
          </cell>
          <cell r="BS227">
            <v>0</v>
          </cell>
          <cell r="BT227">
            <v>0</v>
          </cell>
          <cell r="BU227">
            <v>0</v>
          </cell>
          <cell r="BV227">
            <v>100908.63</v>
          </cell>
          <cell r="BW227">
            <v>25351.55</v>
          </cell>
          <cell r="BX227">
            <v>34623.550000000003</v>
          </cell>
          <cell r="BY227">
            <v>14312.42</v>
          </cell>
          <cell r="BZ227">
            <v>0</v>
          </cell>
          <cell r="CA227">
            <v>0</v>
          </cell>
          <cell r="CB227">
            <v>0</v>
          </cell>
          <cell r="CC227">
            <v>87604.27</v>
          </cell>
          <cell r="CD227">
            <v>44588.02</v>
          </cell>
          <cell r="CE227">
            <v>0</v>
          </cell>
          <cell r="CF227">
            <v>11644.61</v>
          </cell>
          <cell r="CG227">
            <v>0</v>
          </cell>
          <cell r="CH227">
            <v>0</v>
          </cell>
          <cell r="CI227">
            <v>0</v>
          </cell>
          <cell r="CJ227">
            <v>69680</v>
          </cell>
          <cell r="CK227">
            <v>34832.449999999997</v>
          </cell>
          <cell r="CL227">
            <v>16154.6</v>
          </cell>
          <cell r="CM227">
            <v>28609.17</v>
          </cell>
          <cell r="CN227">
            <v>6507</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13884.91</v>
          </cell>
          <cell r="DH227">
            <v>30.86</v>
          </cell>
          <cell r="DI227">
            <v>0</v>
          </cell>
          <cell r="DJ227">
            <v>4924</v>
          </cell>
          <cell r="DK227">
            <v>0</v>
          </cell>
          <cell r="DL227">
            <v>225500</v>
          </cell>
          <cell r="DM227">
            <v>82872.5</v>
          </cell>
          <cell r="DN227">
            <v>10542.53</v>
          </cell>
          <cell r="DO227">
            <v>11623.07</v>
          </cell>
          <cell r="DP227">
            <v>0</v>
          </cell>
          <cell r="DQ227">
            <v>1388</v>
          </cell>
          <cell r="DR227">
            <v>0</v>
          </cell>
          <cell r="DS227">
            <v>0</v>
          </cell>
          <cell r="DT227">
            <v>0</v>
          </cell>
          <cell r="DU227">
            <v>1061</v>
          </cell>
          <cell r="DV227">
            <v>0</v>
          </cell>
          <cell r="DW227">
            <v>0</v>
          </cell>
          <cell r="DX227">
            <v>0</v>
          </cell>
          <cell r="DY227">
            <v>0</v>
          </cell>
          <cell r="DZ227">
            <v>431584.81</v>
          </cell>
          <cell r="EA227">
            <v>153794.04999999999</v>
          </cell>
          <cell r="EB227">
            <v>11664.63</v>
          </cell>
          <cell r="EC227">
            <v>18595.060000000001</v>
          </cell>
          <cell r="ED227">
            <v>13666</v>
          </cell>
          <cell r="EE227">
            <v>1704</v>
          </cell>
          <cell r="EF227">
            <v>0</v>
          </cell>
          <cell r="EG227">
            <v>81375</v>
          </cell>
          <cell r="EH227">
            <v>36887.870000000003</v>
          </cell>
          <cell r="EI227">
            <v>19264.5</v>
          </cell>
          <cell r="EJ227">
            <v>2051.86</v>
          </cell>
          <cell r="EK227">
            <v>0</v>
          </cell>
          <cell r="EL227">
            <v>2273.85</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669.95</v>
          </cell>
          <cell r="FZ227">
            <v>0</v>
          </cell>
          <cell r="GA227">
            <v>0</v>
          </cell>
          <cell r="GB227">
            <v>0</v>
          </cell>
          <cell r="GC227">
            <v>0</v>
          </cell>
          <cell r="GD227">
            <v>0</v>
          </cell>
          <cell r="GE227">
            <v>0</v>
          </cell>
          <cell r="GF227">
            <v>0</v>
          </cell>
          <cell r="GG227">
            <v>0</v>
          </cell>
          <cell r="GH227">
            <v>0</v>
          </cell>
          <cell r="GI227">
            <v>0</v>
          </cell>
          <cell r="GJ227">
            <v>0</v>
          </cell>
          <cell r="GK227">
            <v>5403730.1600000001</v>
          </cell>
          <cell r="GL227">
            <v>1733347.92</v>
          </cell>
          <cell r="GM227">
            <v>451019.48</v>
          </cell>
          <cell r="GN227">
            <v>306823.36</v>
          </cell>
          <cell r="GO227">
            <v>145635.42000000001</v>
          </cell>
          <cell r="GP227">
            <v>70</v>
          </cell>
          <cell r="GQ227">
            <v>0</v>
          </cell>
          <cell r="GR227">
            <v>225193.46</v>
          </cell>
          <cell r="GS227">
            <v>110017.91</v>
          </cell>
          <cell r="GT227">
            <v>5319.02</v>
          </cell>
          <cell r="GU227">
            <v>156859.91</v>
          </cell>
          <cell r="GV227">
            <v>46106.87</v>
          </cell>
          <cell r="GW227">
            <v>0</v>
          </cell>
          <cell r="GX227">
            <v>0</v>
          </cell>
          <cell r="GY227">
            <v>0</v>
          </cell>
          <cell r="GZ227">
            <v>0</v>
          </cell>
          <cell r="HA227">
            <v>0</v>
          </cell>
          <cell r="HB227">
            <v>0</v>
          </cell>
          <cell r="HC227">
            <v>0</v>
          </cell>
          <cell r="HD227">
            <v>0</v>
          </cell>
          <cell r="HE227">
            <v>0</v>
          </cell>
          <cell r="HF227">
            <v>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0</v>
          </cell>
          <cell r="HW227">
            <v>0</v>
          </cell>
          <cell r="HX227">
            <v>0</v>
          </cell>
          <cell r="HY227">
            <v>0</v>
          </cell>
          <cell r="HZ227">
            <v>0</v>
          </cell>
          <cell r="IA227">
            <v>0</v>
          </cell>
          <cell r="IB227">
            <v>0</v>
          </cell>
          <cell r="IC227">
            <v>0</v>
          </cell>
          <cell r="ID227">
            <v>0</v>
          </cell>
          <cell r="IE227">
            <v>0</v>
          </cell>
          <cell r="IF227">
            <v>0</v>
          </cell>
          <cell r="IG227">
            <v>0</v>
          </cell>
          <cell r="IH227">
            <v>0</v>
          </cell>
          <cell r="II227">
            <v>0</v>
          </cell>
          <cell r="IJ227">
            <v>0</v>
          </cell>
          <cell r="IK227">
            <v>0</v>
          </cell>
          <cell r="IL227">
            <v>0</v>
          </cell>
          <cell r="IM227">
            <v>0</v>
          </cell>
          <cell r="IN227">
            <v>0</v>
          </cell>
          <cell r="IO227">
            <v>0</v>
          </cell>
          <cell r="IP227">
            <v>0</v>
          </cell>
          <cell r="IQ227">
            <v>0</v>
          </cell>
          <cell r="IR227">
            <v>0</v>
          </cell>
          <cell r="IS227">
            <v>0</v>
          </cell>
          <cell r="IT227">
            <v>0</v>
          </cell>
          <cell r="IU227">
            <v>418904</v>
          </cell>
          <cell r="IV227">
            <v>0</v>
          </cell>
          <cell r="IW227">
            <v>0</v>
          </cell>
          <cell r="IX227">
            <v>0</v>
          </cell>
          <cell r="IY227">
            <v>0</v>
          </cell>
          <cell r="IZ227">
            <v>0</v>
          </cell>
          <cell r="JA227">
            <v>0</v>
          </cell>
          <cell r="JB227">
            <v>0</v>
          </cell>
          <cell r="JC227">
            <v>0</v>
          </cell>
          <cell r="JD227">
            <v>0</v>
          </cell>
          <cell r="JE227">
            <v>0</v>
          </cell>
          <cell r="JF227">
            <v>0</v>
          </cell>
          <cell r="JG227">
            <v>0</v>
          </cell>
          <cell r="JH227">
            <v>0</v>
          </cell>
          <cell r="JI227">
            <v>0</v>
          </cell>
          <cell r="JJ227">
            <v>0</v>
          </cell>
          <cell r="JK227">
            <v>0</v>
          </cell>
          <cell r="JL227">
            <v>0</v>
          </cell>
          <cell r="JM227">
            <v>0</v>
          </cell>
          <cell r="JN227">
            <v>0</v>
          </cell>
          <cell r="JO227">
            <v>0</v>
          </cell>
          <cell r="JP227">
            <v>0</v>
          </cell>
          <cell r="JQ227">
            <v>0</v>
          </cell>
          <cell r="JR227">
            <v>0</v>
          </cell>
          <cell r="JS227">
            <v>0</v>
          </cell>
          <cell r="JT227">
            <v>0</v>
          </cell>
          <cell r="JU227">
            <v>0</v>
          </cell>
          <cell r="JV227">
            <v>0</v>
          </cell>
          <cell r="JW227">
            <v>0</v>
          </cell>
          <cell r="JX227">
            <v>0</v>
          </cell>
          <cell r="JY227">
            <v>0</v>
          </cell>
          <cell r="JZ227">
            <v>0</v>
          </cell>
          <cell r="KA227">
            <v>0</v>
          </cell>
          <cell r="KB227">
            <v>0</v>
          </cell>
          <cell r="KC227">
            <v>0</v>
          </cell>
          <cell r="KD227">
            <v>9349.2099999999991</v>
          </cell>
          <cell r="KE227">
            <v>7087132.8600000003</v>
          </cell>
          <cell r="KF227">
            <v>2404556.3199999998</v>
          </cell>
          <cell r="KG227">
            <v>881012.74</v>
          </cell>
          <cell r="KH227">
            <v>718769.19</v>
          </cell>
          <cell r="KI227">
            <v>221073.29</v>
          </cell>
          <cell r="KJ227">
            <v>10359.85</v>
          </cell>
          <cell r="KK227">
            <v>428253.21</v>
          </cell>
        </row>
        <row r="228">
          <cell r="A228">
            <v>225</v>
          </cell>
          <cell r="B228">
            <v>5013</v>
          </cell>
          <cell r="C228" t="str">
            <v>Oskaloosa Comm School District</v>
          </cell>
          <cell r="D228">
            <v>10516881.970000001</v>
          </cell>
          <cell r="E228">
            <v>4435330.08</v>
          </cell>
          <cell r="F228">
            <v>3093550.04</v>
          </cell>
          <cell r="G228">
            <v>339832.71</v>
          </cell>
          <cell r="H228">
            <v>45925.97</v>
          </cell>
          <cell r="I228">
            <v>0</v>
          </cell>
          <cell r="J228">
            <v>0</v>
          </cell>
          <cell r="K228">
            <v>0</v>
          </cell>
          <cell r="L228">
            <v>0</v>
          </cell>
          <cell r="M228">
            <v>54581</v>
          </cell>
          <cell r="N228">
            <v>0</v>
          </cell>
          <cell r="O228">
            <v>0</v>
          </cell>
          <cell r="P228">
            <v>0</v>
          </cell>
          <cell r="Q228">
            <v>0</v>
          </cell>
          <cell r="R228">
            <v>400381.15</v>
          </cell>
          <cell r="S228">
            <v>159124.06</v>
          </cell>
          <cell r="T228">
            <v>0</v>
          </cell>
          <cell r="U228">
            <v>0</v>
          </cell>
          <cell r="V228">
            <v>0</v>
          </cell>
          <cell r="W228">
            <v>0</v>
          </cell>
          <cell r="X228">
            <v>0</v>
          </cell>
          <cell r="Y228">
            <v>221267.89</v>
          </cell>
          <cell r="Z228">
            <v>58875.41</v>
          </cell>
          <cell r="AA228">
            <v>0</v>
          </cell>
          <cell r="AB228">
            <v>5765.67</v>
          </cell>
          <cell r="AC228">
            <v>0</v>
          </cell>
          <cell r="AD228">
            <v>0</v>
          </cell>
          <cell r="AE228">
            <v>0</v>
          </cell>
          <cell r="AF228">
            <v>0</v>
          </cell>
          <cell r="AG228">
            <v>0</v>
          </cell>
          <cell r="AH228">
            <v>25417</v>
          </cell>
          <cell r="AI228">
            <v>117.72</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693974.64</v>
          </cell>
          <cell r="BW228">
            <v>259675.61</v>
          </cell>
          <cell r="BX228">
            <v>70266.42</v>
          </cell>
          <cell r="BY228">
            <v>30158.07</v>
          </cell>
          <cell r="BZ228">
            <v>0</v>
          </cell>
          <cell r="CA228">
            <v>0</v>
          </cell>
          <cell r="CB228">
            <v>0</v>
          </cell>
          <cell r="CC228">
            <v>171613.73</v>
          </cell>
          <cell r="CD228">
            <v>79395.3</v>
          </cell>
          <cell r="CE228">
            <v>0</v>
          </cell>
          <cell r="CF228">
            <v>6220.09</v>
          </cell>
          <cell r="CG228">
            <v>0</v>
          </cell>
          <cell r="CH228">
            <v>0</v>
          </cell>
          <cell r="CI228">
            <v>0</v>
          </cell>
          <cell r="CJ228">
            <v>249193.4</v>
          </cell>
          <cell r="CK228">
            <v>109584.38</v>
          </cell>
          <cell r="CL228">
            <v>79336.78</v>
          </cell>
          <cell r="CM228">
            <v>132154.37</v>
          </cell>
          <cell r="CN228">
            <v>292201.76</v>
          </cell>
          <cell r="CO228">
            <v>0</v>
          </cell>
          <cell r="CP228">
            <v>0</v>
          </cell>
          <cell r="CQ228">
            <v>0</v>
          </cell>
          <cell r="CR228">
            <v>0</v>
          </cell>
          <cell r="CS228">
            <v>13306.42</v>
          </cell>
          <cell r="CT228">
            <v>0</v>
          </cell>
          <cell r="CU228">
            <v>0</v>
          </cell>
          <cell r="CV228">
            <v>0</v>
          </cell>
          <cell r="CW228">
            <v>0</v>
          </cell>
          <cell r="CX228">
            <v>0</v>
          </cell>
          <cell r="CY228">
            <v>0</v>
          </cell>
          <cell r="CZ228">
            <v>0</v>
          </cell>
          <cell r="DA228">
            <v>0</v>
          </cell>
          <cell r="DB228">
            <v>0</v>
          </cell>
          <cell r="DC228">
            <v>0</v>
          </cell>
          <cell r="DD228">
            <v>0</v>
          </cell>
          <cell r="DE228">
            <v>0</v>
          </cell>
          <cell r="DF228">
            <v>7765.15</v>
          </cell>
          <cell r="DG228">
            <v>32151.97</v>
          </cell>
          <cell r="DH228">
            <v>3138.08</v>
          </cell>
          <cell r="DI228">
            <v>0</v>
          </cell>
          <cell r="DJ228">
            <v>17318.7</v>
          </cell>
          <cell r="DK228">
            <v>0</v>
          </cell>
          <cell r="DL228">
            <v>223630.77</v>
          </cell>
          <cell r="DM228">
            <v>49589.06</v>
          </cell>
          <cell r="DN228">
            <v>21149.27</v>
          </cell>
          <cell r="DO228">
            <v>240.45</v>
          </cell>
          <cell r="DP228">
            <v>0</v>
          </cell>
          <cell r="DQ228">
            <v>908.8</v>
          </cell>
          <cell r="DR228">
            <v>0</v>
          </cell>
          <cell r="DS228">
            <v>95750</v>
          </cell>
          <cell r="DT228">
            <v>37406.959999999999</v>
          </cell>
          <cell r="DU228">
            <v>2123</v>
          </cell>
          <cell r="DV228">
            <v>0</v>
          </cell>
          <cell r="DW228">
            <v>0</v>
          </cell>
          <cell r="DX228">
            <v>0</v>
          </cell>
          <cell r="DY228">
            <v>0</v>
          </cell>
          <cell r="DZ228">
            <v>1144083.4099999999</v>
          </cell>
          <cell r="EA228">
            <v>429768.72</v>
          </cell>
          <cell r="EB228">
            <v>77.25</v>
          </cell>
          <cell r="EC228">
            <v>0</v>
          </cell>
          <cell r="ED228">
            <v>0</v>
          </cell>
          <cell r="EE228">
            <v>9217</v>
          </cell>
          <cell r="EF228">
            <v>0</v>
          </cell>
          <cell r="EG228">
            <v>159339.38</v>
          </cell>
          <cell r="EH228">
            <v>75216.53</v>
          </cell>
          <cell r="EI228">
            <v>142488.95000000001</v>
          </cell>
          <cell r="EJ228">
            <v>6380.68</v>
          </cell>
          <cell r="EK228">
            <v>0</v>
          </cell>
          <cell r="EL228">
            <v>425</v>
          </cell>
          <cell r="EM228">
            <v>0</v>
          </cell>
          <cell r="EN228">
            <v>0</v>
          </cell>
          <cell r="EO228">
            <v>0</v>
          </cell>
          <cell r="EP228">
            <v>0</v>
          </cell>
          <cell r="EQ228">
            <v>0</v>
          </cell>
          <cell r="ER228">
            <v>0</v>
          </cell>
          <cell r="ES228">
            <v>0</v>
          </cell>
          <cell r="ET228">
            <v>0</v>
          </cell>
          <cell r="EU228">
            <v>0</v>
          </cell>
          <cell r="EV228">
            <v>0</v>
          </cell>
          <cell r="EW228">
            <v>0</v>
          </cell>
          <cell r="EX228">
            <v>15983.7</v>
          </cell>
          <cell r="EY228">
            <v>0</v>
          </cell>
          <cell r="EZ228">
            <v>0</v>
          </cell>
          <cell r="FA228">
            <v>0</v>
          </cell>
          <cell r="FB228">
            <v>0</v>
          </cell>
          <cell r="FC228">
            <v>0</v>
          </cell>
          <cell r="FD228">
            <v>0</v>
          </cell>
          <cell r="FE228">
            <v>0</v>
          </cell>
          <cell r="FF228">
            <v>0</v>
          </cell>
          <cell r="FG228">
            <v>0</v>
          </cell>
          <cell r="FH228">
            <v>0</v>
          </cell>
          <cell r="FI228">
            <v>0</v>
          </cell>
          <cell r="FJ228">
            <v>0</v>
          </cell>
          <cell r="FK228">
            <v>8599.17</v>
          </cell>
          <cell r="FL228">
            <v>0</v>
          </cell>
          <cell r="FM228">
            <v>0</v>
          </cell>
          <cell r="FN228">
            <v>0</v>
          </cell>
          <cell r="FO228">
            <v>0</v>
          </cell>
          <cell r="FP228">
            <v>58340.19</v>
          </cell>
          <cell r="FQ228">
            <v>42098.09</v>
          </cell>
          <cell r="FR228">
            <v>8749.83</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10516881.970000001</v>
          </cell>
          <cell r="GL228">
            <v>4435330.08</v>
          </cell>
          <cell r="GM228">
            <v>3093550.04</v>
          </cell>
          <cell r="GN228">
            <v>339832.71</v>
          </cell>
          <cell r="GO228">
            <v>45925.97</v>
          </cell>
          <cell r="GP228">
            <v>0</v>
          </cell>
          <cell r="GQ228">
            <v>0</v>
          </cell>
          <cell r="GR228">
            <v>474519.09</v>
          </cell>
          <cell r="GS228">
            <v>365060.09</v>
          </cell>
          <cell r="GT228">
            <v>20001.07</v>
          </cell>
          <cell r="GU228">
            <v>185744.59</v>
          </cell>
          <cell r="GV228">
            <v>0</v>
          </cell>
          <cell r="GW228">
            <v>220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1064409</v>
          </cell>
          <cell r="IV228">
            <v>0</v>
          </cell>
          <cell r="IW228">
            <v>0</v>
          </cell>
          <cell r="IX228">
            <v>0</v>
          </cell>
          <cell r="IY228">
            <v>0</v>
          </cell>
          <cell r="IZ228">
            <v>0</v>
          </cell>
          <cell r="JA228">
            <v>0</v>
          </cell>
          <cell r="JB228">
            <v>260346.51</v>
          </cell>
          <cell r="JC228">
            <v>0</v>
          </cell>
          <cell r="JD228">
            <v>0</v>
          </cell>
          <cell r="JE228">
            <v>0</v>
          </cell>
          <cell r="JF228">
            <v>0</v>
          </cell>
          <cell r="JG228">
            <v>0</v>
          </cell>
          <cell r="JH228">
            <v>0</v>
          </cell>
          <cell r="JI228">
            <v>0</v>
          </cell>
          <cell r="JJ228">
            <v>0</v>
          </cell>
          <cell r="JK228">
            <v>0</v>
          </cell>
          <cell r="JL228">
            <v>0</v>
          </cell>
          <cell r="JM228">
            <v>0</v>
          </cell>
          <cell r="JN228">
            <v>0</v>
          </cell>
          <cell r="JO228">
            <v>0</v>
          </cell>
          <cell r="JP228">
            <v>0</v>
          </cell>
          <cell r="JQ228">
            <v>0</v>
          </cell>
          <cell r="JR228">
            <v>0</v>
          </cell>
          <cell r="JS228">
            <v>0</v>
          </cell>
          <cell r="JT228">
            <v>0</v>
          </cell>
          <cell r="JU228">
            <v>0</v>
          </cell>
          <cell r="JV228">
            <v>0</v>
          </cell>
          <cell r="JW228">
            <v>0</v>
          </cell>
          <cell r="JX228">
            <v>0</v>
          </cell>
          <cell r="JY228">
            <v>0</v>
          </cell>
          <cell r="JZ228">
            <v>0</v>
          </cell>
          <cell r="KA228">
            <v>0</v>
          </cell>
          <cell r="KB228">
            <v>0</v>
          </cell>
          <cell r="KC228">
            <v>0</v>
          </cell>
          <cell r="KD228">
            <v>0</v>
          </cell>
          <cell r="KE228">
            <v>15364389.33</v>
          </cell>
          <cell r="KF228">
            <v>6534672.8300000001</v>
          </cell>
          <cell r="KG228">
            <v>3757507.12</v>
          </cell>
          <cell r="KH228">
            <v>1615838.19</v>
          </cell>
          <cell r="KI228">
            <v>338127.73</v>
          </cell>
          <cell r="KJ228">
            <v>28089.5</v>
          </cell>
          <cell r="KK228">
            <v>1324755.51</v>
          </cell>
        </row>
        <row r="229">
          <cell r="A229">
            <v>226</v>
          </cell>
          <cell r="B229">
            <v>5049</v>
          </cell>
          <cell r="C229" t="str">
            <v>Ottumwa Comm School District</v>
          </cell>
          <cell r="D229">
            <v>26642111.190000001</v>
          </cell>
          <cell r="E229">
            <v>4451782.7</v>
          </cell>
          <cell r="F229">
            <v>6090892.7800000003</v>
          </cell>
          <cell r="G229">
            <v>1897527.43</v>
          </cell>
          <cell r="H229">
            <v>2114444.67</v>
          </cell>
          <cell r="I229">
            <v>1270</v>
          </cell>
          <cell r="J229">
            <v>0</v>
          </cell>
          <cell r="K229">
            <v>107725.35</v>
          </cell>
          <cell r="L229">
            <v>18233.88</v>
          </cell>
          <cell r="M229">
            <v>230597.73</v>
          </cell>
          <cell r="N229">
            <v>10982.4</v>
          </cell>
          <cell r="O229">
            <v>50191.48</v>
          </cell>
          <cell r="P229">
            <v>0</v>
          </cell>
          <cell r="Q229">
            <v>0</v>
          </cell>
          <cell r="R229">
            <v>695893.1</v>
          </cell>
          <cell r="S229">
            <v>120400.17</v>
          </cell>
          <cell r="T229">
            <v>0</v>
          </cell>
          <cell r="U229">
            <v>6720.41</v>
          </cell>
          <cell r="V229">
            <v>0</v>
          </cell>
          <cell r="W229">
            <v>0</v>
          </cell>
          <cell r="X229">
            <v>0</v>
          </cell>
          <cell r="Y229">
            <v>1309614.2</v>
          </cell>
          <cell r="Z229">
            <v>219617.84</v>
          </cell>
          <cell r="AA229">
            <v>0</v>
          </cell>
          <cell r="AB229">
            <v>8179.52</v>
          </cell>
          <cell r="AC229">
            <v>7980</v>
          </cell>
          <cell r="AD229">
            <v>0</v>
          </cell>
          <cell r="AE229">
            <v>0</v>
          </cell>
          <cell r="AF229">
            <v>98939.25</v>
          </cell>
          <cell r="AG229">
            <v>16735.759999999998</v>
          </cell>
          <cell r="AH229">
            <v>96501.759999999995</v>
          </cell>
          <cell r="AI229">
            <v>2248.09</v>
          </cell>
          <cell r="AJ229">
            <v>0</v>
          </cell>
          <cell r="AK229">
            <v>0</v>
          </cell>
          <cell r="AL229">
            <v>0</v>
          </cell>
          <cell r="AM229">
            <v>42536.95</v>
          </cell>
          <cell r="AN229">
            <v>7270.01</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1073871.45</v>
          </cell>
          <cell r="BW229">
            <v>181715.89</v>
          </cell>
          <cell r="BX229">
            <v>406922.27</v>
          </cell>
          <cell r="BY229">
            <v>1393.37</v>
          </cell>
          <cell r="BZ229">
            <v>0</v>
          </cell>
          <cell r="CA229">
            <v>0</v>
          </cell>
          <cell r="CB229">
            <v>0</v>
          </cell>
          <cell r="CC229">
            <v>237399.43</v>
          </cell>
          <cell r="CD229">
            <v>39401.370000000003</v>
          </cell>
          <cell r="CE229">
            <v>0</v>
          </cell>
          <cell r="CF229">
            <v>45399.19</v>
          </cell>
          <cell r="CG229">
            <v>0</v>
          </cell>
          <cell r="CH229">
            <v>0</v>
          </cell>
          <cell r="CI229">
            <v>0</v>
          </cell>
          <cell r="CJ229">
            <v>526395.27</v>
          </cell>
          <cell r="CK229">
            <v>90729.89</v>
          </cell>
          <cell r="CL229">
            <v>96462.39</v>
          </cell>
          <cell r="CM229">
            <v>227489.41</v>
          </cell>
          <cell r="CN229">
            <v>12349.68</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38179.67</v>
          </cell>
          <cell r="DH229">
            <v>137.5</v>
          </cell>
          <cell r="DI229">
            <v>5556.16</v>
          </cell>
          <cell r="DJ229">
            <v>19682</v>
          </cell>
          <cell r="DK229">
            <v>0</v>
          </cell>
          <cell r="DL229">
            <v>321020.96999999997</v>
          </cell>
          <cell r="DM229">
            <v>54915.28</v>
          </cell>
          <cell r="DN229">
            <v>61993.83</v>
          </cell>
          <cell r="DO229">
            <v>23535.32</v>
          </cell>
          <cell r="DP229">
            <v>0</v>
          </cell>
          <cell r="DQ229">
            <v>11135</v>
          </cell>
          <cell r="DR229">
            <v>0</v>
          </cell>
          <cell r="DS229">
            <v>0</v>
          </cell>
          <cell r="DT229">
            <v>0</v>
          </cell>
          <cell r="DU229">
            <v>3815</v>
          </cell>
          <cell r="DV229">
            <v>0</v>
          </cell>
          <cell r="DW229">
            <v>0</v>
          </cell>
          <cell r="DX229">
            <v>0</v>
          </cell>
          <cell r="DY229">
            <v>0</v>
          </cell>
          <cell r="DZ229">
            <v>3423213.1</v>
          </cell>
          <cell r="EA229">
            <v>572917.94999999995</v>
          </cell>
          <cell r="EB229">
            <v>20819.03</v>
          </cell>
          <cell r="EC229">
            <v>36461.71</v>
          </cell>
          <cell r="ED229">
            <v>0</v>
          </cell>
          <cell r="EE229">
            <v>1000</v>
          </cell>
          <cell r="EF229">
            <v>0</v>
          </cell>
          <cell r="EG229">
            <v>308121.08</v>
          </cell>
          <cell r="EH229">
            <v>49256</v>
          </cell>
          <cell r="EI229">
            <v>93679.16</v>
          </cell>
          <cell r="EJ229">
            <v>3397.47</v>
          </cell>
          <cell r="EK229">
            <v>0</v>
          </cell>
          <cell r="EL229">
            <v>3846.25</v>
          </cell>
          <cell r="EM229">
            <v>0</v>
          </cell>
          <cell r="EN229">
            <v>53353.68</v>
          </cell>
          <cell r="EO229">
            <v>8297.09</v>
          </cell>
          <cell r="EP229">
            <v>0</v>
          </cell>
          <cell r="EQ229">
            <v>2690.96</v>
          </cell>
          <cell r="ER229">
            <v>0</v>
          </cell>
          <cell r="ES229">
            <v>0</v>
          </cell>
          <cell r="ET229">
            <v>0</v>
          </cell>
          <cell r="EU229">
            <v>0</v>
          </cell>
          <cell r="EV229">
            <v>0</v>
          </cell>
          <cell r="EW229">
            <v>11754.15</v>
          </cell>
          <cell r="EX229">
            <v>0</v>
          </cell>
          <cell r="EY229">
            <v>0</v>
          </cell>
          <cell r="EZ229">
            <v>0</v>
          </cell>
          <cell r="FA229">
            <v>0</v>
          </cell>
          <cell r="FB229">
            <v>0</v>
          </cell>
          <cell r="FC229">
            <v>0</v>
          </cell>
          <cell r="FD229">
            <v>0</v>
          </cell>
          <cell r="FE229">
            <v>0</v>
          </cell>
          <cell r="FF229">
            <v>0</v>
          </cell>
          <cell r="FG229">
            <v>0</v>
          </cell>
          <cell r="FH229">
            <v>0</v>
          </cell>
          <cell r="FI229">
            <v>72560.81</v>
          </cell>
          <cell r="FJ229">
            <v>12235</v>
          </cell>
          <cell r="FK229">
            <v>111184.71</v>
          </cell>
          <cell r="FL229">
            <v>2205.4499999999998</v>
          </cell>
          <cell r="FM229">
            <v>4144.78</v>
          </cell>
          <cell r="FN229">
            <v>95</v>
          </cell>
          <cell r="FO229">
            <v>0</v>
          </cell>
          <cell r="FP229">
            <v>225992.06</v>
          </cell>
          <cell r="FQ229">
            <v>45497.74</v>
          </cell>
          <cell r="FR229">
            <v>70321.48</v>
          </cell>
          <cell r="FS229">
            <v>18610.14</v>
          </cell>
          <cell r="FT229">
            <v>0</v>
          </cell>
          <cell r="FU229">
            <v>0</v>
          </cell>
          <cell r="FV229">
            <v>0</v>
          </cell>
          <cell r="FW229">
            <v>0</v>
          </cell>
          <cell r="FX229">
            <v>0</v>
          </cell>
          <cell r="FY229">
            <v>17388.8</v>
          </cell>
          <cell r="FZ229">
            <v>4583.5</v>
          </cell>
          <cell r="GA229">
            <v>782.49</v>
          </cell>
          <cell r="GB229">
            <v>0</v>
          </cell>
          <cell r="GC229">
            <v>0</v>
          </cell>
          <cell r="GD229">
            <v>0</v>
          </cell>
          <cell r="GE229">
            <v>0</v>
          </cell>
          <cell r="GF229">
            <v>0</v>
          </cell>
          <cell r="GG229">
            <v>0</v>
          </cell>
          <cell r="GH229">
            <v>0</v>
          </cell>
          <cell r="GI229">
            <v>0</v>
          </cell>
          <cell r="GJ229">
            <v>0</v>
          </cell>
          <cell r="GK229">
            <v>26642111.190000001</v>
          </cell>
          <cell r="GL229">
            <v>4451782.7</v>
          </cell>
          <cell r="GM229">
            <v>6090892.7800000003</v>
          </cell>
          <cell r="GN229">
            <v>1897527.43</v>
          </cell>
          <cell r="GO229">
            <v>2114444.67</v>
          </cell>
          <cell r="GP229">
            <v>1270</v>
          </cell>
          <cell r="GQ229">
            <v>0</v>
          </cell>
          <cell r="GR229">
            <v>0</v>
          </cell>
          <cell r="GS229">
            <v>0</v>
          </cell>
          <cell r="GT229">
            <v>2167463.31</v>
          </cell>
          <cell r="GU229">
            <v>125004.45</v>
          </cell>
          <cell r="GV229">
            <v>0</v>
          </cell>
          <cell r="GW229">
            <v>0</v>
          </cell>
          <cell r="GX229">
            <v>0</v>
          </cell>
          <cell r="GY229">
            <v>0</v>
          </cell>
          <cell r="GZ229">
            <v>0</v>
          </cell>
          <cell r="HA229">
            <v>0</v>
          </cell>
          <cell r="HB229">
            <v>0</v>
          </cell>
          <cell r="HC229">
            <v>0</v>
          </cell>
          <cell r="HD229">
            <v>0</v>
          </cell>
          <cell r="HE229">
            <v>0</v>
          </cell>
          <cell r="HF229">
            <v>0</v>
          </cell>
          <cell r="HG229">
            <v>0</v>
          </cell>
          <cell r="HH229">
            <v>0</v>
          </cell>
          <cell r="HI229">
            <v>0</v>
          </cell>
          <cell r="HJ229">
            <v>0</v>
          </cell>
          <cell r="HK229">
            <v>0</v>
          </cell>
          <cell r="HL229">
            <v>0</v>
          </cell>
          <cell r="HM229">
            <v>0</v>
          </cell>
          <cell r="HN229">
            <v>0</v>
          </cell>
          <cell r="HO229">
            <v>0</v>
          </cell>
          <cell r="HP229">
            <v>0</v>
          </cell>
          <cell r="HQ229">
            <v>0</v>
          </cell>
          <cell r="HR229">
            <v>0</v>
          </cell>
          <cell r="HS229">
            <v>0</v>
          </cell>
          <cell r="HT229">
            <v>137918.07999999999</v>
          </cell>
          <cell r="HU229">
            <v>23865.65</v>
          </cell>
          <cell r="HV229">
            <v>0</v>
          </cell>
          <cell r="HW229">
            <v>5764.27</v>
          </cell>
          <cell r="HX229">
            <v>0</v>
          </cell>
          <cell r="HY229">
            <v>0</v>
          </cell>
          <cell r="HZ229">
            <v>0</v>
          </cell>
          <cell r="IA229">
            <v>0</v>
          </cell>
          <cell r="IB229">
            <v>0</v>
          </cell>
          <cell r="IC229">
            <v>0</v>
          </cell>
          <cell r="ID229">
            <v>0</v>
          </cell>
          <cell r="IE229">
            <v>0</v>
          </cell>
          <cell r="IF229">
            <v>0</v>
          </cell>
          <cell r="IG229">
            <v>0</v>
          </cell>
          <cell r="IH229">
            <v>0</v>
          </cell>
          <cell r="II229">
            <v>0</v>
          </cell>
          <cell r="IJ229">
            <v>0</v>
          </cell>
          <cell r="IK229">
            <v>0</v>
          </cell>
          <cell r="IL229">
            <v>0</v>
          </cell>
          <cell r="IM229">
            <v>0</v>
          </cell>
          <cell r="IN229">
            <v>0</v>
          </cell>
          <cell r="IO229">
            <v>0</v>
          </cell>
          <cell r="IP229">
            <v>0</v>
          </cell>
          <cell r="IQ229">
            <v>0</v>
          </cell>
          <cell r="IR229">
            <v>0</v>
          </cell>
          <cell r="IS229">
            <v>0</v>
          </cell>
          <cell r="IT229">
            <v>0</v>
          </cell>
          <cell r="IU229">
            <v>2271718</v>
          </cell>
          <cell r="IV229">
            <v>0</v>
          </cell>
          <cell r="IW229">
            <v>0</v>
          </cell>
          <cell r="IX229">
            <v>0</v>
          </cell>
          <cell r="IY229">
            <v>0</v>
          </cell>
          <cell r="IZ229">
            <v>0</v>
          </cell>
          <cell r="JA229">
            <v>0</v>
          </cell>
          <cell r="JB229">
            <v>763870.39</v>
          </cell>
          <cell r="JC229">
            <v>0</v>
          </cell>
          <cell r="JD229">
            <v>0</v>
          </cell>
          <cell r="JE229">
            <v>0</v>
          </cell>
          <cell r="JF229">
            <v>0</v>
          </cell>
          <cell r="JG229">
            <v>0</v>
          </cell>
          <cell r="JH229">
            <v>0</v>
          </cell>
          <cell r="JI229">
            <v>0</v>
          </cell>
          <cell r="JJ229">
            <v>0</v>
          </cell>
          <cell r="JK229">
            <v>0</v>
          </cell>
          <cell r="JL229">
            <v>0</v>
          </cell>
          <cell r="JM229">
            <v>0</v>
          </cell>
          <cell r="JN229">
            <v>0</v>
          </cell>
          <cell r="JO229">
            <v>0</v>
          </cell>
          <cell r="JP229">
            <v>0</v>
          </cell>
          <cell r="JQ229">
            <v>0</v>
          </cell>
          <cell r="JR229">
            <v>0</v>
          </cell>
          <cell r="JS229">
            <v>0</v>
          </cell>
          <cell r="JT229">
            <v>0</v>
          </cell>
          <cell r="JU229">
            <v>0</v>
          </cell>
          <cell r="JV229">
            <v>0</v>
          </cell>
          <cell r="JW229">
            <v>0</v>
          </cell>
          <cell r="JX229">
            <v>0</v>
          </cell>
          <cell r="JY229">
            <v>0</v>
          </cell>
          <cell r="JZ229">
            <v>0</v>
          </cell>
          <cell r="KA229">
            <v>0</v>
          </cell>
          <cell r="KB229">
            <v>0</v>
          </cell>
          <cell r="KC229">
            <v>0</v>
          </cell>
          <cell r="KD229">
            <v>0</v>
          </cell>
          <cell r="KE229">
            <v>37729725.789999999</v>
          </cell>
          <cell r="KF229">
            <v>6317467.6600000001</v>
          </cell>
          <cell r="KG229">
            <v>10180261.359999999</v>
          </cell>
          <cell r="KH229">
            <v>4450805.9400000004</v>
          </cell>
          <cell r="KI229">
            <v>2443023.84</v>
          </cell>
          <cell r="KJ229">
            <v>37058.25</v>
          </cell>
          <cell r="KK229">
            <v>3035588.39</v>
          </cell>
        </row>
        <row r="230">
          <cell r="A230">
            <v>227</v>
          </cell>
          <cell r="B230">
            <v>5121</v>
          </cell>
          <cell r="C230" t="str">
            <v>Panorama Comm School District</v>
          </cell>
          <cell r="D230">
            <v>4055888.2</v>
          </cell>
          <cell r="E230">
            <v>1088841.96</v>
          </cell>
          <cell r="F230">
            <v>775723.76</v>
          </cell>
          <cell r="G230">
            <v>194292.83</v>
          </cell>
          <cell r="H230">
            <v>12113.37</v>
          </cell>
          <cell r="I230">
            <v>1849.92</v>
          </cell>
          <cell r="J230">
            <v>0</v>
          </cell>
          <cell r="K230">
            <v>0</v>
          </cell>
          <cell r="L230">
            <v>0</v>
          </cell>
          <cell r="M230">
            <v>0</v>
          </cell>
          <cell r="N230">
            <v>0</v>
          </cell>
          <cell r="O230">
            <v>0</v>
          </cell>
          <cell r="P230">
            <v>0</v>
          </cell>
          <cell r="Q230">
            <v>0</v>
          </cell>
          <cell r="R230">
            <v>143131.78</v>
          </cell>
          <cell r="S230">
            <v>31645.27</v>
          </cell>
          <cell r="T230">
            <v>85</v>
          </cell>
          <cell r="U230">
            <v>51.98</v>
          </cell>
          <cell r="V230">
            <v>0</v>
          </cell>
          <cell r="W230">
            <v>0</v>
          </cell>
          <cell r="X230">
            <v>0</v>
          </cell>
          <cell r="Y230">
            <v>61245.37</v>
          </cell>
          <cell r="Z230">
            <v>22728.2</v>
          </cell>
          <cell r="AA230">
            <v>0</v>
          </cell>
          <cell r="AB230">
            <v>884.51</v>
          </cell>
          <cell r="AC230">
            <v>0</v>
          </cell>
          <cell r="AD230">
            <v>359.5</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60165.72</v>
          </cell>
          <cell r="BP230">
            <v>17340.88</v>
          </cell>
          <cell r="BQ230">
            <v>0</v>
          </cell>
          <cell r="BR230">
            <v>0</v>
          </cell>
          <cell r="BS230">
            <v>0</v>
          </cell>
          <cell r="BT230">
            <v>0</v>
          </cell>
          <cell r="BU230">
            <v>0</v>
          </cell>
          <cell r="BV230">
            <v>20742.11</v>
          </cell>
          <cell r="BW230">
            <v>8211.91</v>
          </cell>
          <cell r="BX230">
            <v>29354.42</v>
          </cell>
          <cell r="BY230">
            <v>4510.1000000000004</v>
          </cell>
          <cell r="BZ230">
            <v>0</v>
          </cell>
          <cell r="CA230">
            <v>0</v>
          </cell>
          <cell r="CB230">
            <v>0</v>
          </cell>
          <cell r="CC230">
            <v>106867.57</v>
          </cell>
          <cell r="CD230">
            <v>27214.01</v>
          </cell>
          <cell r="CE230">
            <v>0</v>
          </cell>
          <cell r="CF230">
            <v>7391.32</v>
          </cell>
          <cell r="CG230">
            <v>0</v>
          </cell>
          <cell r="CH230">
            <v>0</v>
          </cell>
          <cell r="CI230">
            <v>0</v>
          </cell>
          <cell r="CJ230">
            <v>78049.17</v>
          </cell>
          <cell r="CK230">
            <v>13140.1</v>
          </cell>
          <cell r="CL230">
            <v>0</v>
          </cell>
          <cell r="CM230">
            <v>5263.65</v>
          </cell>
          <cell r="CN230">
            <v>922.57</v>
          </cell>
          <cell r="CO230">
            <v>0</v>
          </cell>
          <cell r="CP230">
            <v>0</v>
          </cell>
          <cell r="CQ230">
            <v>0</v>
          </cell>
          <cell r="CR230">
            <v>0</v>
          </cell>
          <cell r="CS230">
            <v>4225.87</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50216.82</v>
          </cell>
          <cell r="DH230">
            <v>349.91</v>
          </cell>
          <cell r="DI230">
            <v>0</v>
          </cell>
          <cell r="DJ230">
            <v>6154.7</v>
          </cell>
          <cell r="DK230">
            <v>0</v>
          </cell>
          <cell r="DL230">
            <v>147830.88</v>
          </cell>
          <cell r="DM230">
            <v>43968.01</v>
          </cell>
          <cell r="DN230">
            <v>3106</v>
          </cell>
          <cell r="DO230">
            <v>53.87</v>
          </cell>
          <cell r="DP230">
            <v>22.09</v>
          </cell>
          <cell r="DQ230">
            <v>934</v>
          </cell>
          <cell r="DR230">
            <v>0</v>
          </cell>
          <cell r="DS230">
            <v>0</v>
          </cell>
          <cell r="DT230">
            <v>0</v>
          </cell>
          <cell r="DU230">
            <v>697</v>
          </cell>
          <cell r="DV230">
            <v>0</v>
          </cell>
          <cell r="DW230">
            <v>0</v>
          </cell>
          <cell r="DX230">
            <v>0</v>
          </cell>
          <cell r="DY230">
            <v>0</v>
          </cell>
          <cell r="DZ230">
            <v>334250.03000000003</v>
          </cell>
          <cell r="EA230">
            <v>93067.93</v>
          </cell>
          <cell r="EB230">
            <v>25647.1</v>
          </cell>
          <cell r="EC230">
            <v>579.34</v>
          </cell>
          <cell r="ED230">
            <v>0</v>
          </cell>
          <cell r="EE230">
            <v>1606</v>
          </cell>
          <cell r="EF230">
            <v>0</v>
          </cell>
          <cell r="EG230">
            <v>53423.11</v>
          </cell>
          <cell r="EH230">
            <v>8765.2099999999991</v>
          </cell>
          <cell r="EI230">
            <v>54811.9</v>
          </cell>
          <cell r="EJ230">
            <v>201.46</v>
          </cell>
          <cell r="EK230">
            <v>39.99</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288087.83</v>
          </cell>
          <cell r="GS230">
            <v>77874.47</v>
          </cell>
          <cell r="GT230">
            <v>14165.23</v>
          </cell>
          <cell r="GU230">
            <v>83924.95</v>
          </cell>
          <cell r="GV230">
            <v>320.89</v>
          </cell>
          <cell r="GW230">
            <v>1206.99</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0</v>
          </cell>
          <cell r="HR230">
            <v>0</v>
          </cell>
          <cell r="HS230">
            <v>0</v>
          </cell>
          <cell r="HT230">
            <v>0</v>
          </cell>
          <cell r="HU230">
            <v>0</v>
          </cell>
          <cell r="HV230">
            <v>0</v>
          </cell>
          <cell r="HW230">
            <v>0</v>
          </cell>
          <cell r="HX230">
            <v>0</v>
          </cell>
          <cell r="HY230">
            <v>0</v>
          </cell>
          <cell r="HZ230">
            <v>0</v>
          </cell>
          <cell r="IA230">
            <v>0</v>
          </cell>
          <cell r="IB230">
            <v>0</v>
          </cell>
          <cell r="IC230">
            <v>0</v>
          </cell>
          <cell r="ID230">
            <v>0</v>
          </cell>
          <cell r="IE230">
            <v>0</v>
          </cell>
          <cell r="IF230">
            <v>0</v>
          </cell>
          <cell r="IG230">
            <v>0</v>
          </cell>
          <cell r="IH230">
            <v>0</v>
          </cell>
          <cell r="II230">
            <v>0</v>
          </cell>
          <cell r="IJ230">
            <v>0</v>
          </cell>
          <cell r="IK230">
            <v>0</v>
          </cell>
          <cell r="IL230">
            <v>0</v>
          </cell>
          <cell r="IM230">
            <v>0</v>
          </cell>
          <cell r="IN230">
            <v>0</v>
          </cell>
          <cell r="IO230">
            <v>0</v>
          </cell>
          <cell r="IP230">
            <v>0</v>
          </cell>
          <cell r="IQ230">
            <v>0</v>
          </cell>
          <cell r="IR230">
            <v>0</v>
          </cell>
          <cell r="IS230">
            <v>0</v>
          </cell>
          <cell r="IT230">
            <v>0</v>
          </cell>
          <cell r="IU230">
            <v>314261</v>
          </cell>
          <cell r="IV230">
            <v>0</v>
          </cell>
          <cell r="IW230">
            <v>0</v>
          </cell>
          <cell r="IX230">
            <v>0</v>
          </cell>
          <cell r="IY230">
            <v>0</v>
          </cell>
          <cell r="IZ230">
            <v>0</v>
          </cell>
          <cell r="JA230">
            <v>0</v>
          </cell>
          <cell r="JB230">
            <v>0</v>
          </cell>
          <cell r="JC230">
            <v>0</v>
          </cell>
          <cell r="JD230">
            <v>0</v>
          </cell>
          <cell r="JE230">
            <v>0</v>
          </cell>
          <cell r="JF230">
            <v>0</v>
          </cell>
          <cell r="JG230">
            <v>0</v>
          </cell>
          <cell r="JH230">
            <v>0</v>
          </cell>
          <cell r="JI230">
            <v>0</v>
          </cell>
          <cell r="JJ230">
            <v>0</v>
          </cell>
          <cell r="JK230">
            <v>0</v>
          </cell>
          <cell r="JL230">
            <v>0</v>
          </cell>
          <cell r="JM230">
            <v>0</v>
          </cell>
          <cell r="JN230">
            <v>0</v>
          </cell>
          <cell r="JO230">
            <v>0</v>
          </cell>
          <cell r="JP230">
            <v>0</v>
          </cell>
          <cell r="JQ230">
            <v>0</v>
          </cell>
          <cell r="JR230">
            <v>0</v>
          </cell>
          <cell r="JS230">
            <v>0</v>
          </cell>
          <cell r="JT230">
            <v>0</v>
          </cell>
          <cell r="JU230">
            <v>0</v>
          </cell>
          <cell r="JV230">
            <v>0</v>
          </cell>
          <cell r="JW230">
            <v>0</v>
          </cell>
          <cell r="JX230">
            <v>0</v>
          </cell>
          <cell r="JY230">
            <v>0</v>
          </cell>
          <cell r="JZ230">
            <v>0</v>
          </cell>
          <cell r="KA230">
            <v>0</v>
          </cell>
          <cell r="KB230">
            <v>0</v>
          </cell>
          <cell r="KC230">
            <v>0</v>
          </cell>
          <cell r="KD230">
            <v>0</v>
          </cell>
          <cell r="KE230">
            <v>5575153.2300000004</v>
          </cell>
          <cell r="KF230">
            <v>1507376.88</v>
          </cell>
          <cell r="KG230">
            <v>1066924.93</v>
          </cell>
          <cell r="KH230">
            <v>580676.47</v>
          </cell>
          <cell r="KI230">
            <v>18004.740000000002</v>
          </cell>
          <cell r="KJ230">
            <v>12151.11</v>
          </cell>
          <cell r="KK230">
            <v>314261</v>
          </cell>
        </row>
        <row r="231">
          <cell r="A231">
            <v>228</v>
          </cell>
          <cell r="B231">
            <v>5139</v>
          </cell>
          <cell r="C231" t="str">
            <v>Paton-Churdan Comm School District</v>
          </cell>
          <cell r="D231">
            <v>1254638.1599999999</v>
          </cell>
          <cell r="E231">
            <v>235962.02</v>
          </cell>
          <cell r="F231">
            <v>526171.98</v>
          </cell>
          <cell r="G231">
            <v>61288.45</v>
          </cell>
          <cell r="H231">
            <v>0</v>
          </cell>
          <cell r="I231">
            <v>2763.21</v>
          </cell>
          <cell r="J231">
            <v>0</v>
          </cell>
          <cell r="K231">
            <v>0</v>
          </cell>
          <cell r="L231">
            <v>0</v>
          </cell>
          <cell r="M231">
            <v>0</v>
          </cell>
          <cell r="N231">
            <v>897.55</v>
          </cell>
          <cell r="O231">
            <v>0</v>
          </cell>
          <cell r="P231">
            <v>0</v>
          </cell>
          <cell r="Q231">
            <v>0</v>
          </cell>
          <cell r="R231">
            <v>42141.97</v>
          </cell>
          <cell r="S231">
            <v>7832.22</v>
          </cell>
          <cell r="T231">
            <v>0</v>
          </cell>
          <cell r="U231">
            <v>381.84</v>
          </cell>
          <cell r="V231">
            <v>0</v>
          </cell>
          <cell r="W231">
            <v>0</v>
          </cell>
          <cell r="X231">
            <v>0</v>
          </cell>
          <cell r="Y231">
            <v>25454.639999999999</v>
          </cell>
          <cell r="Z231">
            <v>5122.6099999999997</v>
          </cell>
          <cell r="AA231">
            <v>0</v>
          </cell>
          <cell r="AB231">
            <v>775.24</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2514.75</v>
          </cell>
          <cell r="BW231">
            <v>429.73</v>
          </cell>
          <cell r="BX231">
            <v>13623.06</v>
          </cell>
          <cell r="BY231">
            <v>0</v>
          </cell>
          <cell r="BZ231">
            <v>0</v>
          </cell>
          <cell r="CA231">
            <v>0</v>
          </cell>
          <cell r="CB231">
            <v>0</v>
          </cell>
          <cell r="CC231">
            <v>0</v>
          </cell>
          <cell r="CD231">
            <v>0</v>
          </cell>
          <cell r="CE231">
            <v>16061.4</v>
          </cell>
          <cell r="CF231">
            <v>1524.03</v>
          </cell>
          <cell r="CG231">
            <v>0</v>
          </cell>
          <cell r="CH231">
            <v>0</v>
          </cell>
          <cell r="CI231">
            <v>0</v>
          </cell>
          <cell r="CJ231">
            <v>0</v>
          </cell>
          <cell r="CK231">
            <v>0</v>
          </cell>
          <cell r="CL231">
            <v>29147.46</v>
          </cell>
          <cell r="CM231">
            <v>36.619999999999997</v>
          </cell>
          <cell r="CN231">
            <v>0</v>
          </cell>
          <cell r="CO231">
            <v>0</v>
          </cell>
          <cell r="CP231">
            <v>0</v>
          </cell>
          <cell r="CQ231">
            <v>0</v>
          </cell>
          <cell r="CR231">
            <v>0</v>
          </cell>
          <cell r="CS231">
            <v>1255.5</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26111.37</v>
          </cell>
          <cell r="DH231">
            <v>1389.06</v>
          </cell>
          <cell r="DI231">
            <v>0</v>
          </cell>
          <cell r="DJ231">
            <v>0</v>
          </cell>
          <cell r="DK231">
            <v>0</v>
          </cell>
          <cell r="DL231">
            <v>0</v>
          </cell>
          <cell r="DM231">
            <v>2674.09</v>
          </cell>
          <cell r="DN231">
            <v>75254.039999999994</v>
          </cell>
          <cell r="DO231">
            <v>0</v>
          </cell>
          <cell r="DP231">
            <v>0</v>
          </cell>
          <cell r="DQ231">
            <v>0</v>
          </cell>
          <cell r="DR231">
            <v>0</v>
          </cell>
          <cell r="DS231">
            <v>0</v>
          </cell>
          <cell r="DT231">
            <v>0</v>
          </cell>
          <cell r="DU231">
            <v>166</v>
          </cell>
          <cell r="DV231">
            <v>0</v>
          </cell>
          <cell r="DW231">
            <v>0</v>
          </cell>
          <cell r="DX231">
            <v>0</v>
          </cell>
          <cell r="DY231">
            <v>0</v>
          </cell>
          <cell r="DZ231">
            <v>143087.35999999999</v>
          </cell>
          <cell r="EA231">
            <v>37546.04</v>
          </cell>
          <cell r="EB231">
            <v>2882.12</v>
          </cell>
          <cell r="EC231">
            <v>12231.17</v>
          </cell>
          <cell r="ED231">
            <v>0</v>
          </cell>
          <cell r="EE231">
            <v>0</v>
          </cell>
          <cell r="EF231">
            <v>0</v>
          </cell>
          <cell r="EG231">
            <v>0</v>
          </cell>
          <cell r="EH231">
            <v>0</v>
          </cell>
          <cell r="EI231">
            <v>54369.81</v>
          </cell>
          <cell r="EJ231">
            <v>1304.3800000000001</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cell r="GJ231">
            <v>0</v>
          </cell>
          <cell r="GK231">
            <v>1254638.1599999999</v>
          </cell>
          <cell r="GL231">
            <v>235962.02</v>
          </cell>
          <cell r="GM231">
            <v>526171.98</v>
          </cell>
          <cell r="GN231">
            <v>61288.45</v>
          </cell>
          <cell r="GO231">
            <v>0</v>
          </cell>
          <cell r="GP231">
            <v>2763.21</v>
          </cell>
          <cell r="GQ231">
            <v>0</v>
          </cell>
          <cell r="GR231">
            <v>88555.86</v>
          </cell>
          <cell r="GS231">
            <v>14587.62</v>
          </cell>
          <cell r="GT231">
            <v>18363.310000000001</v>
          </cell>
          <cell r="GU231">
            <v>31130.04</v>
          </cell>
          <cell r="GV231">
            <v>1110.99</v>
          </cell>
          <cell r="GW231">
            <v>1438.2</v>
          </cell>
          <cell r="GX231">
            <v>0</v>
          </cell>
          <cell r="GY231">
            <v>0</v>
          </cell>
          <cell r="GZ231">
            <v>0</v>
          </cell>
          <cell r="HA231">
            <v>0</v>
          </cell>
          <cell r="HB231">
            <v>0</v>
          </cell>
          <cell r="HC231">
            <v>0</v>
          </cell>
          <cell r="HD231">
            <v>0</v>
          </cell>
          <cell r="HE231">
            <v>0</v>
          </cell>
          <cell r="HF231">
            <v>0</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0</v>
          </cell>
          <cell r="IJ231">
            <v>0</v>
          </cell>
          <cell r="IK231">
            <v>0</v>
          </cell>
          <cell r="IL231">
            <v>0</v>
          </cell>
          <cell r="IM231">
            <v>0</v>
          </cell>
          <cell r="IN231">
            <v>0</v>
          </cell>
          <cell r="IO231">
            <v>0</v>
          </cell>
          <cell r="IP231">
            <v>0</v>
          </cell>
          <cell r="IQ231">
            <v>0</v>
          </cell>
          <cell r="IR231">
            <v>0</v>
          </cell>
          <cell r="IS231">
            <v>0</v>
          </cell>
          <cell r="IT231">
            <v>0</v>
          </cell>
          <cell r="IU231">
            <v>95932</v>
          </cell>
          <cell r="IV231">
            <v>0</v>
          </cell>
          <cell r="IW231">
            <v>0</v>
          </cell>
          <cell r="IX231">
            <v>0</v>
          </cell>
          <cell r="IY231">
            <v>0</v>
          </cell>
          <cell r="IZ231">
            <v>0</v>
          </cell>
          <cell r="JA231">
            <v>0</v>
          </cell>
          <cell r="JB231">
            <v>15180</v>
          </cell>
          <cell r="JC231">
            <v>0</v>
          </cell>
          <cell r="JD231">
            <v>0</v>
          </cell>
          <cell r="JE231">
            <v>0</v>
          </cell>
          <cell r="JF231">
            <v>0</v>
          </cell>
          <cell r="JG231">
            <v>0</v>
          </cell>
          <cell r="JH231">
            <v>0</v>
          </cell>
          <cell r="JI231">
            <v>0</v>
          </cell>
          <cell r="JJ231">
            <v>0</v>
          </cell>
          <cell r="JK231">
            <v>0</v>
          </cell>
          <cell r="JL231">
            <v>0</v>
          </cell>
          <cell r="JM231">
            <v>0</v>
          </cell>
          <cell r="JN231">
            <v>0</v>
          </cell>
          <cell r="JO231">
            <v>0</v>
          </cell>
          <cell r="JP231">
            <v>0</v>
          </cell>
          <cell r="JQ231">
            <v>0</v>
          </cell>
          <cell r="JR231">
            <v>0</v>
          </cell>
          <cell r="JS231">
            <v>0</v>
          </cell>
          <cell r="JT231">
            <v>0</v>
          </cell>
          <cell r="JU231">
            <v>0</v>
          </cell>
          <cell r="JV231">
            <v>0</v>
          </cell>
          <cell r="JW231">
            <v>0</v>
          </cell>
          <cell r="JX231">
            <v>0</v>
          </cell>
          <cell r="JY231">
            <v>0</v>
          </cell>
          <cell r="JZ231">
            <v>0</v>
          </cell>
          <cell r="KA231">
            <v>0</v>
          </cell>
          <cell r="KB231">
            <v>0</v>
          </cell>
          <cell r="KC231">
            <v>0</v>
          </cell>
          <cell r="KD231">
            <v>0</v>
          </cell>
          <cell r="KE231">
            <v>1638571.62</v>
          </cell>
          <cell r="KF231">
            <v>317772.24</v>
          </cell>
          <cell r="KG231">
            <v>847552.14</v>
          </cell>
          <cell r="KH231">
            <v>193683.59</v>
          </cell>
          <cell r="KI231">
            <v>1110.99</v>
          </cell>
          <cell r="KJ231">
            <v>4201.41</v>
          </cell>
          <cell r="KK231">
            <v>111112</v>
          </cell>
        </row>
        <row r="232">
          <cell r="A232">
            <v>229</v>
          </cell>
          <cell r="B232">
            <v>5160</v>
          </cell>
          <cell r="C232" t="str">
            <v>PCM Comm School District</v>
          </cell>
          <cell r="D232">
            <v>5545447.0099999998</v>
          </cell>
          <cell r="E232">
            <v>1733154.5</v>
          </cell>
          <cell r="F232">
            <v>661422.52</v>
          </cell>
          <cell r="G232">
            <v>298243.74</v>
          </cell>
          <cell r="H232">
            <v>150348.82</v>
          </cell>
          <cell r="I232">
            <v>16484.650000000001</v>
          </cell>
          <cell r="J232">
            <v>0</v>
          </cell>
          <cell r="K232">
            <v>0</v>
          </cell>
          <cell r="L232">
            <v>0</v>
          </cell>
          <cell r="M232">
            <v>0</v>
          </cell>
          <cell r="N232">
            <v>0</v>
          </cell>
          <cell r="O232">
            <v>0</v>
          </cell>
          <cell r="P232">
            <v>0</v>
          </cell>
          <cell r="Q232">
            <v>0</v>
          </cell>
          <cell r="R232">
            <v>207643.64</v>
          </cell>
          <cell r="S232">
            <v>65669.56</v>
          </cell>
          <cell r="T232">
            <v>0</v>
          </cell>
          <cell r="U232">
            <v>582</v>
          </cell>
          <cell r="V232">
            <v>0</v>
          </cell>
          <cell r="W232">
            <v>40</v>
          </cell>
          <cell r="X232">
            <v>0</v>
          </cell>
          <cell r="Y232">
            <v>139201.54999999999</v>
          </cell>
          <cell r="Z232">
            <v>24757.52</v>
          </cell>
          <cell r="AA232">
            <v>100</v>
          </cell>
          <cell r="AB232">
            <v>5082.12</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253153</v>
          </cell>
          <cell r="BW232">
            <v>78037.820000000007</v>
          </cell>
          <cell r="BX232">
            <v>11005.6</v>
          </cell>
          <cell r="BY232">
            <v>41904.870000000003</v>
          </cell>
          <cell r="BZ232">
            <v>0</v>
          </cell>
          <cell r="CA232">
            <v>5017.59</v>
          </cell>
          <cell r="CB232">
            <v>0</v>
          </cell>
          <cell r="CC232">
            <v>72408.52</v>
          </cell>
          <cell r="CD232">
            <v>39548.57</v>
          </cell>
          <cell r="CE232">
            <v>3646.16</v>
          </cell>
          <cell r="CF232">
            <v>5981.17</v>
          </cell>
          <cell r="CG232">
            <v>0</v>
          </cell>
          <cell r="CH232">
            <v>0</v>
          </cell>
          <cell r="CI232">
            <v>0</v>
          </cell>
          <cell r="CJ232">
            <v>52050.37</v>
          </cell>
          <cell r="CK232">
            <v>17205.759999999998</v>
          </cell>
          <cell r="CL232">
            <v>16646.79</v>
          </cell>
          <cell r="CM232">
            <v>13929.46</v>
          </cell>
          <cell r="CN232">
            <v>121732.95</v>
          </cell>
          <cell r="CO232">
            <v>6388.2</v>
          </cell>
          <cell r="CP232">
            <v>0</v>
          </cell>
          <cell r="CQ232">
            <v>0</v>
          </cell>
          <cell r="CR232">
            <v>0</v>
          </cell>
          <cell r="CS232">
            <v>7054</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63309.27</v>
          </cell>
          <cell r="DH232">
            <v>269.13</v>
          </cell>
          <cell r="DI232">
            <v>2494.9499999999998</v>
          </cell>
          <cell r="DJ232">
            <v>6586</v>
          </cell>
          <cell r="DK232">
            <v>0</v>
          </cell>
          <cell r="DL232">
            <v>157400.4</v>
          </cell>
          <cell r="DM232">
            <v>49760.07</v>
          </cell>
          <cell r="DN232">
            <v>21274.71</v>
          </cell>
          <cell r="DO232">
            <v>2051.6999999999998</v>
          </cell>
          <cell r="DP232">
            <v>199.99</v>
          </cell>
          <cell r="DQ232">
            <v>4435.76</v>
          </cell>
          <cell r="DR232">
            <v>0</v>
          </cell>
          <cell r="DS232">
            <v>0</v>
          </cell>
          <cell r="DT232">
            <v>0</v>
          </cell>
          <cell r="DU232">
            <v>879</v>
          </cell>
          <cell r="DV232">
            <v>0</v>
          </cell>
          <cell r="DW232">
            <v>0</v>
          </cell>
          <cell r="DX232">
            <v>0</v>
          </cell>
          <cell r="DY232">
            <v>0</v>
          </cell>
          <cell r="DZ232">
            <v>513590.92</v>
          </cell>
          <cell r="EA232">
            <v>195946.88</v>
          </cell>
          <cell r="EB232">
            <v>9239.9500000000007</v>
          </cell>
          <cell r="EC232">
            <v>2061.41</v>
          </cell>
          <cell r="ED232">
            <v>4078.47</v>
          </cell>
          <cell r="EE232">
            <v>6061.72</v>
          </cell>
          <cell r="EF232">
            <v>0</v>
          </cell>
          <cell r="EG232">
            <v>91100.9</v>
          </cell>
          <cell r="EH232">
            <v>43060.47</v>
          </cell>
          <cell r="EI232">
            <v>32619.37</v>
          </cell>
          <cell r="EJ232">
            <v>2426.3000000000002</v>
          </cell>
          <cell r="EK232">
            <v>638.21</v>
          </cell>
          <cell r="EL232">
            <v>1385.59</v>
          </cell>
          <cell r="EM232">
            <v>0</v>
          </cell>
          <cell r="EN232">
            <v>5371.66</v>
          </cell>
          <cell r="EO232">
            <v>467.69</v>
          </cell>
          <cell r="EP232">
            <v>0</v>
          </cell>
          <cell r="EQ232">
            <v>0</v>
          </cell>
          <cell r="ER232">
            <v>0</v>
          </cell>
          <cell r="ES232">
            <v>0</v>
          </cell>
          <cell r="ET232">
            <v>0</v>
          </cell>
          <cell r="EU232">
            <v>0</v>
          </cell>
          <cell r="EV232">
            <v>0</v>
          </cell>
          <cell r="EW232">
            <v>255.4</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462.31</v>
          </cell>
          <cell r="FL232">
            <v>0</v>
          </cell>
          <cell r="FM232">
            <v>0</v>
          </cell>
          <cell r="FN232">
            <v>0</v>
          </cell>
          <cell r="FO232">
            <v>0</v>
          </cell>
          <cell r="FP232">
            <v>42456.12</v>
          </cell>
          <cell r="FQ232">
            <v>23709.66</v>
          </cell>
          <cell r="FR232">
            <v>900</v>
          </cell>
          <cell r="FS232">
            <v>0</v>
          </cell>
          <cell r="FT232">
            <v>0</v>
          </cell>
          <cell r="FU232">
            <v>0</v>
          </cell>
          <cell r="FV232">
            <v>0</v>
          </cell>
          <cell r="FW232">
            <v>64785.34</v>
          </cell>
          <cell r="FX232">
            <v>36273.08</v>
          </cell>
          <cell r="FY232">
            <v>2000</v>
          </cell>
          <cell r="FZ232">
            <v>0</v>
          </cell>
          <cell r="GA232">
            <v>0</v>
          </cell>
          <cell r="GB232">
            <v>0</v>
          </cell>
          <cell r="GC232">
            <v>0</v>
          </cell>
          <cell r="GD232">
            <v>9942.35</v>
          </cell>
          <cell r="GE232">
            <v>4343.95</v>
          </cell>
          <cell r="GF232">
            <v>0</v>
          </cell>
          <cell r="GG232">
            <v>0</v>
          </cell>
          <cell r="GH232">
            <v>0</v>
          </cell>
          <cell r="GI232">
            <v>0</v>
          </cell>
          <cell r="GJ232">
            <v>0</v>
          </cell>
          <cell r="GK232">
            <v>502236.12</v>
          </cell>
          <cell r="GL232">
            <v>93683.26</v>
          </cell>
          <cell r="GM232">
            <v>90953.12</v>
          </cell>
          <cell r="GN232">
            <v>84030.22</v>
          </cell>
          <cell r="GO232">
            <v>115718.25</v>
          </cell>
          <cell r="GP232">
            <v>9256</v>
          </cell>
          <cell r="GQ232">
            <v>0</v>
          </cell>
          <cell r="GR232">
            <v>292548.55</v>
          </cell>
          <cell r="GS232">
            <v>58217.32</v>
          </cell>
          <cell r="GT232">
            <v>28059.67</v>
          </cell>
          <cell r="GU232">
            <v>61001.36</v>
          </cell>
          <cell r="GV232">
            <v>3880.38</v>
          </cell>
          <cell r="GW232">
            <v>975</v>
          </cell>
          <cell r="GX232">
            <v>0</v>
          </cell>
          <cell r="GY232">
            <v>0</v>
          </cell>
          <cell r="GZ232">
            <v>0</v>
          </cell>
          <cell r="HA232">
            <v>0</v>
          </cell>
          <cell r="HB232">
            <v>0</v>
          </cell>
          <cell r="HC232">
            <v>0</v>
          </cell>
          <cell r="HD232">
            <v>0</v>
          </cell>
          <cell r="HE232">
            <v>0</v>
          </cell>
          <cell r="HF232">
            <v>0</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0</v>
          </cell>
          <cell r="HU232">
            <v>0</v>
          </cell>
          <cell r="HV232">
            <v>0</v>
          </cell>
          <cell r="HW232">
            <v>0</v>
          </cell>
          <cell r="HX232">
            <v>0</v>
          </cell>
          <cell r="HY232">
            <v>0</v>
          </cell>
          <cell r="HZ232">
            <v>0</v>
          </cell>
          <cell r="IA232">
            <v>0</v>
          </cell>
          <cell r="IB232">
            <v>0</v>
          </cell>
          <cell r="IC232">
            <v>0</v>
          </cell>
          <cell r="ID232">
            <v>0</v>
          </cell>
          <cell r="IE232">
            <v>0</v>
          </cell>
          <cell r="IF232">
            <v>0</v>
          </cell>
          <cell r="IG232">
            <v>0</v>
          </cell>
          <cell r="IH232">
            <v>0</v>
          </cell>
          <cell r="II232">
            <v>0</v>
          </cell>
          <cell r="IJ232">
            <v>0</v>
          </cell>
          <cell r="IK232">
            <v>0</v>
          </cell>
          <cell r="IL232">
            <v>0</v>
          </cell>
          <cell r="IM232">
            <v>0</v>
          </cell>
          <cell r="IN232">
            <v>0</v>
          </cell>
          <cell r="IO232">
            <v>0</v>
          </cell>
          <cell r="IP232">
            <v>0</v>
          </cell>
          <cell r="IQ232">
            <v>0</v>
          </cell>
          <cell r="IR232">
            <v>0</v>
          </cell>
          <cell r="IS232">
            <v>0</v>
          </cell>
          <cell r="IT232">
            <v>0</v>
          </cell>
          <cell r="IU232">
            <v>471328</v>
          </cell>
          <cell r="IV232">
            <v>0</v>
          </cell>
          <cell r="IW232">
            <v>0</v>
          </cell>
          <cell r="IX232">
            <v>0</v>
          </cell>
          <cell r="IY232">
            <v>0</v>
          </cell>
          <cell r="IZ232">
            <v>0</v>
          </cell>
          <cell r="JA232">
            <v>0</v>
          </cell>
          <cell r="JB232">
            <v>0</v>
          </cell>
          <cell r="JC232">
            <v>0</v>
          </cell>
          <cell r="JD232">
            <v>0</v>
          </cell>
          <cell r="JE232">
            <v>0</v>
          </cell>
          <cell r="JF232">
            <v>0</v>
          </cell>
          <cell r="JG232">
            <v>0</v>
          </cell>
          <cell r="JH232">
            <v>0</v>
          </cell>
          <cell r="JI232">
            <v>0</v>
          </cell>
          <cell r="JJ232">
            <v>0</v>
          </cell>
          <cell r="JK232">
            <v>0</v>
          </cell>
          <cell r="JL232">
            <v>0</v>
          </cell>
          <cell r="JM232">
            <v>0</v>
          </cell>
          <cell r="JN232">
            <v>0</v>
          </cell>
          <cell r="JO232">
            <v>0</v>
          </cell>
          <cell r="JP232">
            <v>0</v>
          </cell>
          <cell r="JQ232">
            <v>0</v>
          </cell>
          <cell r="JR232">
            <v>0</v>
          </cell>
          <cell r="JS232">
            <v>0</v>
          </cell>
          <cell r="JT232">
            <v>0</v>
          </cell>
          <cell r="JU232">
            <v>0</v>
          </cell>
          <cell r="JV232">
            <v>0</v>
          </cell>
          <cell r="JW232">
            <v>0</v>
          </cell>
          <cell r="JX232">
            <v>0</v>
          </cell>
          <cell r="JY232">
            <v>0</v>
          </cell>
          <cell r="JZ232">
            <v>0</v>
          </cell>
          <cell r="KA232">
            <v>0</v>
          </cell>
          <cell r="KB232">
            <v>0</v>
          </cell>
          <cell r="KC232">
            <v>0</v>
          </cell>
          <cell r="KD232">
            <v>0</v>
          </cell>
          <cell r="KE232">
            <v>7845832.3099999996</v>
          </cell>
          <cell r="KF232">
            <v>2548152.38</v>
          </cell>
          <cell r="KG232">
            <v>1074629.95</v>
          </cell>
          <cell r="KH232">
            <v>852357.25</v>
          </cell>
          <cell r="KI232">
            <v>410442.67</v>
          </cell>
          <cell r="KJ232">
            <v>47374.51</v>
          </cell>
          <cell r="KK232">
            <v>471328</v>
          </cell>
        </row>
        <row r="233">
          <cell r="A233">
            <v>230</v>
          </cell>
          <cell r="B233">
            <v>5163</v>
          </cell>
          <cell r="C233" t="str">
            <v>Pekin Comm School District</v>
          </cell>
          <cell r="D233">
            <v>4159582.56</v>
          </cell>
          <cell r="E233">
            <v>1377726.11</v>
          </cell>
          <cell r="F233">
            <v>790423.19</v>
          </cell>
          <cell r="G233">
            <v>277842.65999999997</v>
          </cell>
          <cell r="H233">
            <v>107239.14</v>
          </cell>
          <cell r="I233">
            <v>0</v>
          </cell>
          <cell r="J233">
            <v>0</v>
          </cell>
          <cell r="K233">
            <v>0</v>
          </cell>
          <cell r="L233">
            <v>0</v>
          </cell>
          <cell r="M233">
            <v>0</v>
          </cell>
          <cell r="N233">
            <v>0</v>
          </cell>
          <cell r="O233">
            <v>0</v>
          </cell>
          <cell r="P233">
            <v>0</v>
          </cell>
          <cell r="Q233">
            <v>0</v>
          </cell>
          <cell r="R233">
            <v>34560.22</v>
          </cell>
          <cell r="S233">
            <v>10853.68</v>
          </cell>
          <cell r="T233">
            <v>103945.1</v>
          </cell>
          <cell r="U233">
            <v>0</v>
          </cell>
          <cell r="V233">
            <v>0</v>
          </cell>
          <cell r="W233">
            <v>0</v>
          </cell>
          <cell r="X233">
            <v>0</v>
          </cell>
          <cell r="Y233">
            <v>49664.5</v>
          </cell>
          <cell r="Z233">
            <v>17387.77</v>
          </cell>
          <cell r="AA233">
            <v>1099.95</v>
          </cell>
          <cell r="AB233">
            <v>2332.87</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105286.39999999999</v>
          </cell>
          <cell r="BW233">
            <v>36444.019999999997</v>
          </cell>
          <cell r="BX233">
            <v>0</v>
          </cell>
          <cell r="BY233">
            <v>3605.19</v>
          </cell>
          <cell r="BZ233">
            <v>0</v>
          </cell>
          <cell r="CA233">
            <v>0</v>
          </cell>
          <cell r="CB233">
            <v>0</v>
          </cell>
          <cell r="CC233">
            <v>19403.509999999998</v>
          </cell>
          <cell r="CD233">
            <v>11955.96</v>
          </cell>
          <cell r="CE233">
            <v>16541.099999999999</v>
          </cell>
          <cell r="CF233">
            <v>3349.21</v>
          </cell>
          <cell r="CG233">
            <v>0</v>
          </cell>
          <cell r="CH233">
            <v>0</v>
          </cell>
          <cell r="CI233">
            <v>0</v>
          </cell>
          <cell r="CJ233">
            <v>75400</v>
          </cell>
          <cell r="CK233">
            <v>22698.92</v>
          </cell>
          <cell r="CL233">
            <v>0</v>
          </cell>
          <cell r="CM233">
            <v>41850.379999999997</v>
          </cell>
          <cell r="CN233">
            <v>34820.199999999997</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49355.97</v>
          </cell>
          <cell r="DH233">
            <v>19195.72</v>
          </cell>
          <cell r="DI233">
            <v>0</v>
          </cell>
          <cell r="DJ233">
            <v>0</v>
          </cell>
          <cell r="DK233">
            <v>0</v>
          </cell>
          <cell r="DL233">
            <v>23181</v>
          </cell>
          <cell r="DM233">
            <v>12471.43</v>
          </cell>
          <cell r="DN233">
            <v>125926.5</v>
          </cell>
          <cell r="DO233">
            <v>1927.26</v>
          </cell>
          <cell r="DP233">
            <v>0</v>
          </cell>
          <cell r="DQ233">
            <v>0</v>
          </cell>
          <cell r="DR233">
            <v>0</v>
          </cell>
          <cell r="DS233">
            <v>0</v>
          </cell>
          <cell r="DT233">
            <v>0</v>
          </cell>
          <cell r="DU233">
            <v>630</v>
          </cell>
          <cell r="DV233">
            <v>0</v>
          </cell>
          <cell r="DW233">
            <v>0</v>
          </cell>
          <cell r="DX233">
            <v>0</v>
          </cell>
          <cell r="DY233">
            <v>0</v>
          </cell>
          <cell r="DZ233">
            <v>288800.90999999997</v>
          </cell>
          <cell r="EA233">
            <v>124313.69</v>
          </cell>
          <cell r="EB233">
            <v>2487.4699999999998</v>
          </cell>
          <cell r="EC233">
            <v>3374.36</v>
          </cell>
          <cell r="ED233">
            <v>0</v>
          </cell>
          <cell r="EE233">
            <v>1386</v>
          </cell>
          <cell r="EF233">
            <v>0</v>
          </cell>
          <cell r="EG233">
            <v>80000</v>
          </cell>
          <cell r="EH233">
            <v>37257.03</v>
          </cell>
          <cell r="EI233">
            <v>10381.129999999999</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60048.77</v>
          </cell>
          <cell r="FQ233">
            <v>30858.94</v>
          </cell>
          <cell r="FR233">
            <v>3349.47</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cell r="GJ233">
            <v>0</v>
          </cell>
          <cell r="GK233">
            <v>0</v>
          </cell>
          <cell r="GL233">
            <v>0</v>
          </cell>
          <cell r="GM233">
            <v>0</v>
          </cell>
          <cell r="GN233">
            <v>6366.74</v>
          </cell>
          <cell r="GO233">
            <v>0</v>
          </cell>
          <cell r="GP233">
            <v>0</v>
          </cell>
          <cell r="GQ233">
            <v>0</v>
          </cell>
          <cell r="GR233">
            <v>284310.64</v>
          </cell>
          <cell r="GS233">
            <v>77227.55</v>
          </cell>
          <cell r="GT233">
            <v>4250.8999999999996</v>
          </cell>
          <cell r="GU233">
            <v>114095.87</v>
          </cell>
          <cell r="GV233">
            <v>0</v>
          </cell>
          <cell r="GW233">
            <v>0</v>
          </cell>
          <cell r="GX233">
            <v>0</v>
          </cell>
          <cell r="GY233">
            <v>0</v>
          </cell>
          <cell r="GZ233">
            <v>0</v>
          </cell>
          <cell r="HA233">
            <v>0</v>
          </cell>
          <cell r="HB233">
            <v>0</v>
          </cell>
          <cell r="HC233">
            <v>0</v>
          </cell>
          <cell r="HD233">
            <v>0</v>
          </cell>
          <cell r="HE233">
            <v>0</v>
          </cell>
          <cell r="HF233">
            <v>0</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0</v>
          </cell>
          <cell r="HX233">
            <v>0</v>
          </cell>
          <cell r="HY233">
            <v>0</v>
          </cell>
          <cell r="HZ233">
            <v>0</v>
          </cell>
          <cell r="IA233">
            <v>0</v>
          </cell>
          <cell r="IB233">
            <v>0</v>
          </cell>
          <cell r="IC233">
            <v>0</v>
          </cell>
          <cell r="ID233">
            <v>0</v>
          </cell>
          <cell r="IE233">
            <v>0</v>
          </cell>
          <cell r="IF233">
            <v>0</v>
          </cell>
          <cell r="IG233">
            <v>0</v>
          </cell>
          <cell r="IH233">
            <v>0</v>
          </cell>
          <cell r="II233">
            <v>0</v>
          </cell>
          <cell r="IJ233">
            <v>0</v>
          </cell>
          <cell r="IK233">
            <v>0</v>
          </cell>
          <cell r="IL233">
            <v>0</v>
          </cell>
          <cell r="IM233">
            <v>0</v>
          </cell>
          <cell r="IN233">
            <v>0</v>
          </cell>
          <cell r="IO233">
            <v>0</v>
          </cell>
          <cell r="IP233">
            <v>0</v>
          </cell>
          <cell r="IQ233">
            <v>0</v>
          </cell>
          <cell r="IR233">
            <v>0</v>
          </cell>
          <cell r="IS233">
            <v>0</v>
          </cell>
          <cell r="IT233">
            <v>0</v>
          </cell>
          <cell r="IU233">
            <v>273432</v>
          </cell>
          <cell r="IV233">
            <v>0</v>
          </cell>
          <cell r="IW233">
            <v>0</v>
          </cell>
          <cell r="IX233">
            <v>0</v>
          </cell>
          <cell r="IY233">
            <v>0</v>
          </cell>
          <cell r="IZ233">
            <v>0</v>
          </cell>
          <cell r="JA233">
            <v>0</v>
          </cell>
          <cell r="JB233">
            <v>25168.12</v>
          </cell>
          <cell r="JC233">
            <v>0</v>
          </cell>
          <cell r="JD233">
            <v>0</v>
          </cell>
          <cell r="JE233">
            <v>0</v>
          </cell>
          <cell r="JF233">
            <v>0</v>
          </cell>
          <cell r="JG233">
            <v>0</v>
          </cell>
          <cell r="JH233">
            <v>0</v>
          </cell>
          <cell r="JI233">
            <v>0</v>
          </cell>
          <cell r="JJ233">
            <v>0</v>
          </cell>
          <cell r="JK233">
            <v>0</v>
          </cell>
          <cell r="JL233">
            <v>0</v>
          </cell>
          <cell r="JM233">
            <v>0</v>
          </cell>
          <cell r="JN233">
            <v>0</v>
          </cell>
          <cell r="JO233">
            <v>0</v>
          </cell>
          <cell r="JP233">
            <v>0</v>
          </cell>
          <cell r="JQ233">
            <v>0</v>
          </cell>
          <cell r="JR233">
            <v>0</v>
          </cell>
          <cell r="JS233">
            <v>0</v>
          </cell>
          <cell r="JT233">
            <v>0</v>
          </cell>
          <cell r="JU233">
            <v>0</v>
          </cell>
          <cell r="JV233">
            <v>0</v>
          </cell>
          <cell r="JW233">
            <v>0</v>
          </cell>
          <cell r="JX233">
            <v>0</v>
          </cell>
          <cell r="JY233">
            <v>0</v>
          </cell>
          <cell r="JZ233">
            <v>0</v>
          </cell>
          <cell r="KA233">
            <v>0</v>
          </cell>
          <cell r="KB233">
            <v>0</v>
          </cell>
          <cell r="KC233">
            <v>0</v>
          </cell>
          <cell r="KD233">
            <v>0</v>
          </cell>
          <cell r="KE233">
            <v>5424587.1699999999</v>
          </cell>
          <cell r="KF233">
            <v>1858472.14</v>
          </cell>
          <cell r="KG233">
            <v>1186791.49</v>
          </cell>
          <cell r="KH233">
            <v>755750.89</v>
          </cell>
          <cell r="KI233">
            <v>142208.95999999999</v>
          </cell>
          <cell r="KJ233">
            <v>1386</v>
          </cell>
          <cell r="KK233">
            <v>298600.12</v>
          </cell>
        </row>
        <row r="234">
          <cell r="A234">
            <v>231</v>
          </cell>
          <cell r="B234">
            <v>5166</v>
          </cell>
          <cell r="C234" t="str">
            <v>Pella Comm School District</v>
          </cell>
          <cell r="D234">
            <v>12941661.58</v>
          </cell>
          <cell r="E234">
            <v>4079932.62</v>
          </cell>
          <cell r="F234">
            <v>831586.12</v>
          </cell>
          <cell r="G234">
            <v>726058.56</v>
          </cell>
          <cell r="H234">
            <v>179072</v>
          </cell>
          <cell r="I234">
            <v>8124.5</v>
          </cell>
          <cell r="J234">
            <v>0</v>
          </cell>
          <cell r="K234">
            <v>0</v>
          </cell>
          <cell r="L234">
            <v>0</v>
          </cell>
          <cell r="M234">
            <v>47477</v>
          </cell>
          <cell r="N234">
            <v>0</v>
          </cell>
          <cell r="O234">
            <v>0</v>
          </cell>
          <cell r="P234">
            <v>0</v>
          </cell>
          <cell r="Q234">
            <v>0</v>
          </cell>
          <cell r="R234">
            <v>195751.57</v>
          </cell>
          <cell r="S234">
            <v>63883.42</v>
          </cell>
          <cell r="T234">
            <v>23318.5</v>
          </cell>
          <cell r="U234">
            <v>3877.6</v>
          </cell>
          <cell r="V234">
            <v>0</v>
          </cell>
          <cell r="W234">
            <v>0</v>
          </cell>
          <cell r="X234">
            <v>0</v>
          </cell>
          <cell r="Y234">
            <v>182357.79</v>
          </cell>
          <cell r="Z234">
            <v>55713.94</v>
          </cell>
          <cell r="AA234">
            <v>0</v>
          </cell>
          <cell r="AB234">
            <v>8177.85</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801322.31</v>
          </cell>
          <cell r="BW234">
            <v>168687.1</v>
          </cell>
          <cell r="BX234">
            <v>159104.73000000001</v>
          </cell>
          <cell r="BY234">
            <v>7689.55</v>
          </cell>
          <cell r="BZ234">
            <v>0</v>
          </cell>
          <cell r="CA234">
            <v>1223</v>
          </cell>
          <cell r="CB234">
            <v>0</v>
          </cell>
          <cell r="CC234">
            <v>252730.42</v>
          </cell>
          <cell r="CD234">
            <v>96147.199999999997</v>
          </cell>
          <cell r="CE234">
            <v>0</v>
          </cell>
          <cell r="CF234">
            <v>22363.63</v>
          </cell>
          <cell r="CG234">
            <v>0</v>
          </cell>
          <cell r="CH234">
            <v>0</v>
          </cell>
          <cell r="CI234">
            <v>0</v>
          </cell>
          <cell r="CJ234">
            <v>402954.71</v>
          </cell>
          <cell r="CK234">
            <v>117065.53</v>
          </cell>
          <cell r="CL234">
            <v>22228.83</v>
          </cell>
          <cell r="CM234">
            <v>35297.089999999997</v>
          </cell>
          <cell r="CN234">
            <v>2623.39</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66457.06</v>
          </cell>
          <cell r="DH234">
            <v>1661.41</v>
          </cell>
          <cell r="DI234">
            <v>0</v>
          </cell>
          <cell r="DJ234">
            <v>8050</v>
          </cell>
          <cell r="DK234">
            <v>0</v>
          </cell>
          <cell r="DL234">
            <v>268579.13</v>
          </cell>
          <cell r="DM234">
            <v>58552.02</v>
          </cell>
          <cell r="DN234">
            <v>115.36</v>
          </cell>
          <cell r="DO234">
            <v>50754.12</v>
          </cell>
          <cell r="DP234">
            <v>0</v>
          </cell>
          <cell r="DQ234">
            <v>2099</v>
          </cell>
          <cell r="DR234">
            <v>0</v>
          </cell>
          <cell r="DS234">
            <v>0</v>
          </cell>
          <cell r="DT234">
            <v>0</v>
          </cell>
          <cell r="DU234">
            <v>1974</v>
          </cell>
          <cell r="DV234">
            <v>0</v>
          </cell>
          <cell r="DW234">
            <v>0</v>
          </cell>
          <cell r="DX234">
            <v>0</v>
          </cell>
          <cell r="DY234">
            <v>0</v>
          </cell>
          <cell r="DZ234">
            <v>953390.68</v>
          </cell>
          <cell r="EA234">
            <v>261638.1</v>
          </cell>
          <cell r="EB234">
            <v>26247.38</v>
          </cell>
          <cell r="EC234">
            <v>12308.97</v>
          </cell>
          <cell r="ED234">
            <v>0</v>
          </cell>
          <cell r="EE234">
            <v>6864</v>
          </cell>
          <cell r="EF234">
            <v>0</v>
          </cell>
          <cell r="EG234">
            <v>343121.98</v>
          </cell>
          <cell r="EH234">
            <v>98905.48</v>
          </cell>
          <cell r="EI234">
            <v>147179.15</v>
          </cell>
          <cell r="EJ234">
            <v>9116.02</v>
          </cell>
          <cell r="EK234">
            <v>0</v>
          </cell>
          <cell r="EL234">
            <v>1897.5</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v>
          </cell>
          <cell r="GK234">
            <v>12941661.58</v>
          </cell>
          <cell r="GL234">
            <v>4079932.62</v>
          </cell>
          <cell r="GM234">
            <v>831586.12</v>
          </cell>
          <cell r="GN234">
            <v>726058.56</v>
          </cell>
          <cell r="GO234">
            <v>179072</v>
          </cell>
          <cell r="GP234">
            <v>8124.5</v>
          </cell>
          <cell r="GQ234">
            <v>0</v>
          </cell>
          <cell r="GR234">
            <v>589004.68999999994</v>
          </cell>
          <cell r="GS234">
            <v>127818.3</v>
          </cell>
          <cell r="GT234">
            <v>191210.31</v>
          </cell>
          <cell r="GU234">
            <v>189534.75</v>
          </cell>
          <cell r="GV234">
            <v>3020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1038057</v>
          </cell>
          <cell r="IV234">
            <v>0</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v>
          </cell>
          <cell r="JM234">
            <v>0</v>
          </cell>
          <cell r="JN234">
            <v>0</v>
          </cell>
          <cell r="JO234">
            <v>0</v>
          </cell>
          <cell r="JP234">
            <v>0</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17951303.420000002</v>
          </cell>
          <cell r="KF234">
            <v>5473352.9500000002</v>
          </cell>
          <cell r="KG234">
            <v>1841770.49</v>
          </cell>
          <cell r="KH234">
            <v>2097802.1</v>
          </cell>
          <cell r="KI234">
            <v>257038.77</v>
          </cell>
          <cell r="KJ234">
            <v>28420.5</v>
          </cell>
          <cell r="KK234">
            <v>1038057</v>
          </cell>
        </row>
        <row r="235">
          <cell r="A235">
            <v>232</v>
          </cell>
          <cell r="B235">
            <v>5184</v>
          </cell>
          <cell r="C235" t="str">
            <v>Perry Comm School District</v>
          </cell>
          <cell r="D235">
            <v>9781353.2899999991</v>
          </cell>
          <cell r="E235">
            <v>3493517.82</v>
          </cell>
          <cell r="F235">
            <v>2059148.81</v>
          </cell>
          <cell r="G235">
            <v>542259.41</v>
          </cell>
          <cell r="H235">
            <v>243484.34</v>
          </cell>
          <cell r="I235">
            <v>1785</v>
          </cell>
          <cell r="J235">
            <v>0</v>
          </cell>
          <cell r="K235">
            <v>144459.22</v>
          </cell>
          <cell r="L235">
            <v>45957.75</v>
          </cell>
          <cell r="M235">
            <v>0</v>
          </cell>
          <cell r="N235">
            <v>400.11</v>
          </cell>
          <cell r="O235">
            <v>0</v>
          </cell>
          <cell r="P235">
            <v>0</v>
          </cell>
          <cell r="Q235">
            <v>0</v>
          </cell>
          <cell r="R235">
            <v>203169.13</v>
          </cell>
          <cell r="S235">
            <v>46682.68</v>
          </cell>
          <cell r="T235">
            <v>450</v>
          </cell>
          <cell r="U235">
            <v>6806.4</v>
          </cell>
          <cell r="V235">
            <v>0</v>
          </cell>
          <cell r="W235">
            <v>0</v>
          </cell>
          <cell r="X235">
            <v>0</v>
          </cell>
          <cell r="Y235">
            <v>159739.5</v>
          </cell>
          <cell r="Z235">
            <v>47920.69</v>
          </cell>
          <cell r="AA235">
            <v>0</v>
          </cell>
          <cell r="AB235">
            <v>4531.49</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4709.8599999999997</v>
          </cell>
          <cell r="BS235">
            <v>0</v>
          </cell>
          <cell r="BT235">
            <v>0</v>
          </cell>
          <cell r="BU235">
            <v>0</v>
          </cell>
          <cell r="BV235">
            <v>554860.24</v>
          </cell>
          <cell r="BW235">
            <v>175046.66</v>
          </cell>
          <cell r="BX235">
            <v>229943.72</v>
          </cell>
          <cell r="BY235">
            <v>80677.210000000006</v>
          </cell>
          <cell r="BZ235">
            <v>0</v>
          </cell>
          <cell r="CA235">
            <v>1188</v>
          </cell>
          <cell r="CB235">
            <v>0</v>
          </cell>
          <cell r="CC235">
            <v>75963.11</v>
          </cell>
          <cell r="CD235">
            <v>32767.439999999999</v>
          </cell>
          <cell r="CE235">
            <v>2566.71</v>
          </cell>
          <cell r="CF235">
            <v>13027.43</v>
          </cell>
          <cell r="CG235">
            <v>0</v>
          </cell>
          <cell r="CH235">
            <v>0</v>
          </cell>
          <cell r="CI235">
            <v>0</v>
          </cell>
          <cell r="CJ235">
            <v>180580.07</v>
          </cell>
          <cell r="CK235">
            <v>60646.45</v>
          </cell>
          <cell r="CL235">
            <v>95265.08</v>
          </cell>
          <cell r="CM235">
            <v>17819.29</v>
          </cell>
          <cell r="CN235">
            <v>119898.28</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45056.17</v>
          </cell>
          <cell r="DH235">
            <v>5106.45</v>
          </cell>
          <cell r="DI235">
            <v>0</v>
          </cell>
          <cell r="DJ235">
            <v>10143.799999999999</v>
          </cell>
          <cell r="DK235">
            <v>0</v>
          </cell>
          <cell r="DL235">
            <v>230671.97</v>
          </cell>
          <cell r="DM235">
            <v>64088.32</v>
          </cell>
          <cell r="DN235">
            <v>3264.03</v>
          </cell>
          <cell r="DO235">
            <v>4087.47</v>
          </cell>
          <cell r="DP235">
            <v>0</v>
          </cell>
          <cell r="DQ235">
            <v>1638</v>
          </cell>
          <cell r="DR235">
            <v>0</v>
          </cell>
          <cell r="DS235">
            <v>0</v>
          </cell>
          <cell r="DT235">
            <v>0</v>
          </cell>
          <cell r="DU235">
            <v>1377</v>
          </cell>
          <cell r="DV235">
            <v>0</v>
          </cell>
          <cell r="DW235">
            <v>0</v>
          </cell>
          <cell r="DX235">
            <v>0</v>
          </cell>
          <cell r="DY235">
            <v>0</v>
          </cell>
          <cell r="DZ235">
            <v>967056.2</v>
          </cell>
          <cell r="EA235">
            <v>383730.59</v>
          </cell>
          <cell r="EB235">
            <v>11618.89</v>
          </cell>
          <cell r="EC235">
            <v>13752.67</v>
          </cell>
          <cell r="ED235">
            <v>0</v>
          </cell>
          <cell r="EE235">
            <v>4811</v>
          </cell>
          <cell r="EF235">
            <v>0</v>
          </cell>
          <cell r="EG235">
            <v>202117.37</v>
          </cell>
          <cell r="EH235">
            <v>54321.599999999999</v>
          </cell>
          <cell r="EI235">
            <v>98553.17</v>
          </cell>
          <cell r="EJ235">
            <v>3810.74</v>
          </cell>
          <cell r="EK235">
            <v>599</v>
          </cell>
          <cell r="EL235">
            <v>21480.79</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2321.5</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5133991.5999999996</v>
          </cell>
          <cell r="GL235">
            <v>1714287.07</v>
          </cell>
          <cell r="GM235">
            <v>1170275.2</v>
          </cell>
          <cell r="GN235">
            <v>420115.73</v>
          </cell>
          <cell r="GO235">
            <v>238051.4</v>
          </cell>
          <cell r="GP235">
            <v>375</v>
          </cell>
          <cell r="GQ235">
            <v>0</v>
          </cell>
          <cell r="GR235">
            <v>476891.81</v>
          </cell>
          <cell r="GS235">
            <v>136968.29999999999</v>
          </cell>
          <cell r="GT235">
            <v>15495.63</v>
          </cell>
          <cell r="GU235">
            <v>125439.1</v>
          </cell>
          <cell r="GV235">
            <v>17031.509999999998</v>
          </cell>
          <cell r="GW235">
            <v>392.5</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379755.21</v>
          </cell>
          <cell r="HU235">
            <v>110599.85</v>
          </cell>
          <cell r="HV235">
            <v>2198.7399999999998</v>
          </cell>
          <cell r="HW235">
            <v>4731.57</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845908</v>
          </cell>
          <cell r="IV235">
            <v>0</v>
          </cell>
          <cell r="IW235">
            <v>0</v>
          </cell>
          <cell r="IX235">
            <v>0</v>
          </cell>
          <cell r="IY235">
            <v>0</v>
          </cell>
          <cell r="IZ235">
            <v>0</v>
          </cell>
          <cell r="JA235">
            <v>0</v>
          </cell>
          <cell r="JB235">
            <v>31965.75</v>
          </cell>
          <cell r="JC235">
            <v>0</v>
          </cell>
          <cell r="JD235">
            <v>0</v>
          </cell>
          <cell r="JE235">
            <v>0</v>
          </cell>
          <cell r="JF235">
            <v>0</v>
          </cell>
          <cell r="JG235">
            <v>0</v>
          </cell>
          <cell r="JH235">
            <v>0</v>
          </cell>
          <cell r="JI235">
            <v>0</v>
          </cell>
          <cell r="JJ235">
            <v>0</v>
          </cell>
          <cell r="JK235">
            <v>0</v>
          </cell>
          <cell r="JL235">
            <v>0</v>
          </cell>
          <cell r="JM235">
            <v>0</v>
          </cell>
          <cell r="JN235">
            <v>0</v>
          </cell>
          <cell r="JO235">
            <v>0</v>
          </cell>
          <cell r="JP235">
            <v>0</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13923747.73</v>
          </cell>
          <cell r="KF235">
            <v>4860603.8899999997</v>
          </cell>
          <cell r="KG235">
            <v>3050290.83</v>
          </cell>
          <cell r="KH235">
            <v>1810803.72</v>
          </cell>
          <cell r="KI235">
            <v>831523.11</v>
          </cell>
          <cell r="KJ235">
            <v>41739.089999999997</v>
          </cell>
          <cell r="KK235">
            <v>877873.75</v>
          </cell>
        </row>
        <row r="236">
          <cell r="A236">
            <v>233</v>
          </cell>
          <cell r="B236">
            <v>5250</v>
          </cell>
          <cell r="C236" t="str">
            <v>Pleasant Valley Comm School District</v>
          </cell>
          <cell r="D236">
            <v>26494031.530000001</v>
          </cell>
          <cell r="E236">
            <v>8459985.9900000002</v>
          </cell>
          <cell r="F236">
            <v>4275293.3099999996</v>
          </cell>
          <cell r="G236">
            <v>772976.51</v>
          </cell>
          <cell r="H236">
            <v>928094.29</v>
          </cell>
          <cell r="I236">
            <v>28323.06</v>
          </cell>
          <cell r="J236">
            <v>0</v>
          </cell>
          <cell r="K236">
            <v>40368.199999999997</v>
          </cell>
          <cell r="L236">
            <v>24842.31</v>
          </cell>
          <cell r="M236">
            <v>271093</v>
          </cell>
          <cell r="N236">
            <v>0</v>
          </cell>
          <cell r="O236">
            <v>0</v>
          </cell>
          <cell r="P236">
            <v>0</v>
          </cell>
          <cell r="Q236">
            <v>0</v>
          </cell>
          <cell r="R236">
            <v>967438.63</v>
          </cell>
          <cell r="S236">
            <v>337147.57</v>
          </cell>
          <cell r="T236">
            <v>522.53</v>
          </cell>
          <cell r="U236">
            <v>4620.95</v>
          </cell>
          <cell r="V236">
            <v>0</v>
          </cell>
          <cell r="W236">
            <v>0</v>
          </cell>
          <cell r="X236">
            <v>0</v>
          </cell>
          <cell r="Y236">
            <v>465489.4</v>
          </cell>
          <cell r="Z236">
            <v>141163.37</v>
          </cell>
          <cell r="AA236">
            <v>137012.38</v>
          </cell>
          <cell r="AB236">
            <v>17010.25</v>
          </cell>
          <cell r="AC236">
            <v>5381.34</v>
          </cell>
          <cell r="AD236">
            <v>0</v>
          </cell>
          <cell r="AE236">
            <v>0</v>
          </cell>
          <cell r="AF236">
            <v>0</v>
          </cell>
          <cell r="AG236">
            <v>0</v>
          </cell>
          <cell r="AH236">
            <v>26390</v>
          </cell>
          <cell r="AI236">
            <v>0</v>
          </cell>
          <cell r="AJ236">
            <v>0</v>
          </cell>
          <cell r="AK236">
            <v>0</v>
          </cell>
          <cell r="AL236">
            <v>0</v>
          </cell>
          <cell r="AM236">
            <v>0</v>
          </cell>
          <cell r="AN236">
            <v>0</v>
          </cell>
          <cell r="AO236">
            <v>77249.81</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1679632.94</v>
          </cell>
          <cell r="BW236">
            <v>516245.79</v>
          </cell>
          <cell r="BX236">
            <v>105235.96</v>
          </cell>
          <cell r="BY236">
            <v>13661.26</v>
          </cell>
          <cell r="BZ236">
            <v>0</v>
          </cell>
          <cell r="CA236">
            <v>0</v>
          </cell>
          <cell r="CB236">
            <v>0</v>
          </cell>
          <cell r="CC236">
            <v>785923.14</v>
          </cell>
          <cell r="CD236">
            <v>248402.89</v>
          </cell>
          <cell r="CE236">
            <v>0</v>
          </cell>
          <cell r="CF236">
            <v>139478.94</v>
          </cell>
          <cell r="CG236">
            <v>58084.43</v>
          </cell>
          <cell r="CH236">
            <v>0</v>
          </cell>
          <cell r="CI236">
            <v>0</v>
          </cell>
          <cell r="CJ236">
            <v>437771.09</v>
          </cell>
          <cell r="CK236">
            <v>168949.92</v>
          </cell>
          <cell r="CL236">
            <v>94696</v>
          </cell>
          <cell r="CM236">
            <v>31783.96</v>
          </cell>
          <cell r="CN236">
            <v>0</v>
          </cell>
          <cell r="CO236">
            <v>0</v>
          </cell>
          <cell r="CP236">
            <v>0</v>
          </cell>
          <cell r="CQ236">
            <v>0</v>
          </cell>
          <cell r="CR236">
            <v>0</v>
          </cell>
          <cell r="CS236">
            <v>138332.75</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36822.480000000003</v>
          </cell>
          <cell r="DH236">
            <v>0</v>
          </cell>
          <cell r="DI236">
            <v>1529.99</v>
          </cell>
          <cell r="DJ236">
            <v>14540.09</v>
          </cell>
          <cell r="DK236">
            <v>0</v>
          </cell>
          <cell r="DL236">
            <v>402173.7</v>
          </cell>
          <cell r="DM236">
            <v>142400.29</v>
          </cell>
          <cell r="DN236">
            <v>52594.47</v>
          </cell>
          <cell r="DO236">
            <v>15528.55</v>
          </cell>
          <cell r="DP236">
            <v>0</v>
          </cell>
          <cell r="DQ236">
            <v>0</v>
          </cell>
          <cell r="DR236">
            <v>0</v>
          </cell>
          <cell r="DS236">
            <v>0</v>
          </cell>
          <cell r="DT236">
            <v>0</v>
          </cell>
          <cell r="DU236">
            <v>2952</v>
          </cell>
          <cell r="DV236">
            <v>0</v>
          </cell>
          <cell r="DW236">
            <v>0</v>
          </cell>
          <cell r="DX236">
            <v>0</v>
          </cell>
          <cell r="DY236">
            <v>0</v>
          </cell>
          <cell r="DZ236">
            <v>2732765.71</v>
          </cell>
          <cell r="EA236">
            <v>1100519.68</v>
          </cell>
          <cell r="EB236">
            <v>14994.09</v>
          </cell>
          <cell r="EC236">
            <v>49457.3</v>
          </cell>
          <cell r="ED236">
            <v>99047.78</v>
          </cell>
          <cell r="EE236">
            <v>0</v>
          </cell>
          <cell r="EF236">
            <v>0</v>
          </cell>
          <cell r="EG236">
            <v>303898.40000000002</v>
          </cell>
          <cell r="EH236">
            <v>127022.58</v>
          </cell>
          <cell r="EI236">
            <v>43110.49</v>
          </cell>
          <cell r="EJ236">
            <v>407.12</v>
          </cell>
          <cell r="EK236">
            <v>0</v>
          </cell>
          <cell r="EL236">
            <v>0</v>
          </cell>
          <cell r="EM236">
            <v>0</v>
          </cell>
          <cell r="EN236">
            <v>60104.160000000003</v>
          </cell>
          <cell r="EO236">
            <v>25283.91</v>
          </cell>
          <cell r="EP236">
            <v>0</v>
          </cell>
          <cell r="EQ236">
            <v>0</v>
          </cell>
          <cell r="ER236">
            <v>0</v>
          </cell>
          <cell r="ES236">
            <v>0</v>
          </cell>
          <cell r="ET236">
            <v>0</v>
          </cell>
          <cell r="EU236">
            <v>0</v>
          </cell>
          <cell r="EV236">
            <v>0</v>
          </cell>
          <cell r="EW236">
            <v>238.13</v>
          </cell>
          <cell r="EX236">
            <v>14621.13</v>
          </cell>
          <cell r="EY236">
            <v>0</v>
          </cell>
          <cell r="EZ236">
            <v>0</v>
          </cell>
          <cell r="FA236">
            <v>0</v>
          </cell>
          <cell r="FB236">
            <v>0</v>
          </cell>
          <cell r="FC236">
            <v>0</v>
          </cell>
          <cell r="FD236">
            <v>0</v>
          </cell>
          <cell r="FE236">
            <v>0</v>
          </cell>
          <cell r="FF236">
            <v>0</v>
          </cell>
          <cell r="FG236">
            <v>0</v>
          </cell>
          <cell r="FH236">
            <v>0</v>
          </cell>
          <cell r="FI236">
            <v>41475.699999999997</v>
          </cell>
          <cell r="FJ236">
            <v>14352.29</v>
          </cell>
          <cell r="FK236">
            <v>6777.52</v>
          </cell>
          <cell r="FL236">
            <v>0</v>
          </cell>
          <cell r="FM236">
            <v>0</v>
          </cell>
          <cell r="FN236">
            <v>0</v>
          </cell>
          <cell r="FO236">
            <v>0</v>
          </cell>
          <cell r="FP236">
            <v>47919.6</v>
          </cell>
          <cell r="FQ236">
            <v>25621.03</v>
          </cell>
          <cell r="FR236">
            <v>23672.28</v>
          </cell>
          <cell r="FS236">
            <v>0</v>
          </cell>
          <cell r="FT236">
            <v>0</v>
          </cell>
          <cell r="FU236">
            <v>0</v>
          </cell>
          <cell r="FV236">
            <v>0</v>
          </cell>
          <cell r="FW236">
            <v>0</v>
          </cell>
          <cell r="FX236">
            <v>0</v>
          </cell>
          <cell r="FY236">
            <v>100025.32</v>
          </cell>
          <cell r="FZ236">
            <v>26026.81</v>
          </cell>
          <cell r="GA236">
            <v>55506.48</v>
          </cell>
          <cell r="GB236">
            <v>0</v>
          </cell>
          <cell r="GC236">
            <v>0</v>
          </cell>
          <cell r="GD236">
            <v>0</v>
          </cell>
          <cell r="GE236">
            <v>0</v>
          </cell>
          <cell r="GF236">
            <v>0</v>
          </cell>
          <cell r="GG236">
            <v>0</v>
          </cell>
          <cell r="GH236">
            <v>0</v>
          </cell>
          <cell r="GI236">
            <v>0</v>
          </cell>
          <cell r="GJ236">
            <v>0</v>
          </cell>
          <cell r="GK236">
            <v>25974260.449999999</v>
          </cell>
          <cell r="GL236">
            <v>8376203.5300000003</v>
          </cell>
          <cell r="GM236">
            <v>4246423.01</v>
          </cell>
          <cell r="GN236">
            <v>772976.51</v>
          </cell>
          <cell r="GO236">
            <v>928094.29</v>
          </cell>
          <cell r="GP236">
            <v>28323.06</v>
          </cell>
          <cell r="GQ236">
            <v>0</v>
          </cell>
          <cell r="GR236">
            <v>41450.28</v>
          </cell>
          <cell r="GS236">
            <v>11937.24</v>
          </cell>
          <cell r="GT236">
            <v>1723860.51</v>
          </cell>
          <cell r="GU236">
            <v>229394.68</v>
          </cell>
          <cell r="GV236">
            <v>32120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175</v>
          </cell>
          <cell r="HW236">
            <v>122.63</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2486311</v>
          </cell>
          <cell r="IV236">
            <v>0</v>
          </cell>
          <cell r="IW236">
            <v>0</v>
          </cell>
          <cell r="IX236">
            <v>0</v>
          </cell>
          <cell r="IY236">
            <v>0</v>
          </cell>
          <cell r="IZ236">
            <v>0</v>
          </cell>
          <cell r="JA236">
            <v>0</v>
          </cell>
          <cell r="JB236">
            <v>19500.560000000001</v>
          </cell>
          <cell r="JC236">
            <v>0</v>
          </cell>
          <cell r="JD236">
            <v>0</v>
          </cell>
          <cell r="JE236">
            <v>0</v>
          </cell>
          <cell r="JF236">
            <v>0</v>
          </cell>
          <cell r="JG236">
            <v>0</v>
          </cell>
          <cell r="JH236">
            <v>0</v>
          </cell>
          <cell r="JI236">
            <v>0</v>
          </cell>
          <cell r="JJ236">
            <v>0</v>
          </cell>
          <cell r="JK236">
            <v>0</v>
          </cell>
          <cell r="JL236">
            <v>0</v>
          </cell>
          <cell r="JM236">
            <v>0</v>
          </cell>
          <cell r="JN236">
            <v>0</v>
          </cell>
          <cell r="JO236">
            <v>0</v>
          </cell>
          <cell r="JP236">
            <v>0</v>
          </cell>
          <cell r="JQ236">
            <v>0</v>
          </cell>
          <cell r="JR236">
            <v>0</v>
          </cell>
          <cell r="JS236">
            <v>0</v>
          </cell>
          <cell r="JT236">
            <v>0</v>
          </cell>
          <cell r="JU236">
            <v>0</v>
          </cell>
          <cell r="JV236">
            <v>0</v>
          </cell>
          <cell r="JW236">
            <v>0</v>
          </cell>
          <cell r="JX236">
            <v>0</v>
          </cell>
          <cell r="JY236">
            <v>0</v>
          </cell>
          <cell r="JZ236">
            <v>0</v>
          </cell>
          <cell r="KA236">
            <v>0</v>
          </cell>
          <cell r="KB236">
            <v>0</v>
          </cell>
          <cell r="KC236">
            <v>0</v>
          </cell>
          <cell r="KD236">
            <v>0</v>
          </cell>
          <cell r="KE236">
            <v>36117806.380000003</v>
          </cell>
          <cell r="KF236">
            <v>11825624.6</v>
          </cell>
          <cell r="KG236">
            <v>7617310.9699999997</v>
          </cell>
          <cell r="KH236">
            <v>2381770.9500000002</v>
          </cell>
          <cell r="KI236">
            <v>1243088.22</v>
          </cell>
          <cell r="KJ236">
            <v>42863.15</v>
          </cell>
          <cell r="KK236">
            <v>2505811.56</v>
          </cell>
        </row>
        <row r="237">
          <cell r="A237">
            <v>234</v>
          </cell>
          <cell r="B237">
            <v>5256</v>
          </cell>
          <cell r="C237" t="str">
            <v>Pleasantville Comm School District</v>
          </cell>
          <cell r="D237">
            <v>4203339.74</v>
          </cell>
          <cell r="E237">
            <v>1318364.03</v>
          </cell>
          <cell r="F237">
            <v>272958.28999999998</v>
          </cell>
          <cell r="G237">
            <v>177232.58</v>
          </cell>
          <cell r="H237">
            <v>354217.04</v>
          </cell>
          <cell r="I237">
            <v>62691.7</v>
          </cell>
          <cell r="J237">
            <v>0</v>
          </cell>
          <cell r="K237">
            <v>0</v>
          </cell>
          <cell r="L237">
            <v>0</v>
          </cell>
          <cell r="M237">
            <v>0</v>
          </cell>
          <cell r="N237">
            <v>0</v>
          </cell>
          <cell r="O237">
            <v>0</v>
          </cell>
          <cell r="P237">
            <v>0</v>
          </cell>
          <cell r="Q237">
            <v>0</v>
          </cell>
          <cell r="R237">
            <v>45197.19</v>
          </cell>
          <cell r="S237">
            <v>2978.05</v>
          </cell>
          <cell r="T237">
            <v>0</v>
          </cell>
          <cell r="U237">
            <v>0</v>
          </cell>
          <cell r="V237">
            <v>0</v>
          </cell>
          <cell r="W237">
            <v>0</v>
          </cell>
          <cell r="X237">
            <v>0</v>
          </cell>
          <cell r="Y237">
            <v>36801.879999999997</v>
          </cell>
          <cell r="Z237">
            <v>19097.43</v>
          </cell>
          <cell r="AA237">
            <v>0</v>
          </cell>
          <cell r="AB237">
            <v>863.32</v>
          </cell>
          <cell r="AC237">
            <v>0</v>
          </cell>
          <cell r="AD237">
            <v>1135</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6908.52</v>
          </cell>
          <cell r="BW237">
            <v>2574.48</v>
          </cell>
          <cell r="BX237">
            <v>0</v>
          </cell>
          <cell r="BY237">
            <v>75482</v>
          </cell>
          <cell r="BZ237">
            <v>0</v>
          </cell>
          <cell r="CA237">
            <v>122.5</v>
          </cell>
          <cell r="CB237">
            <v>0</v>
          </cell>
          <cell r="CC237">
            <v>3149.6</v>
          </cell>
          <cell r="CD237">
            <v>240.95</v>
          </cell>
          <cell r="CE237">
            <v>0</v>
          </cell>
          <cell r="CF237">
            <v>1357.4</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37594.46</v>
          </cell>
          <cell r="DH237">
            <v>2735.9</v>
          </cell>
          <cell r="DI237">
            <v>0</v>
          </cell>
          <cell r="DJ237">
            <v>2158.3200000000002</v>
          </cell>
          <cell r="DK237">
            <v>0</v>
          </cell>
          <cell r="DL237">
            <v>230545.18</v>
          </cell>
          <cell r="DM237">
            <v>80379.67</v>
          </cell>
          <cell r="DN237">
            <v>20387.61</v>
          </cell>
          <cell r="DO237">
            <v>5968.24</v>
          </cell>
          <cell r="DP237">
            <v>0</v>
          </cell>
          <cell r="DQ237">
            <v>26747.67</v>
          </cell>
          <cell r="DR237">
            <v>0</v>
          </cell>
          <cell r="DS237">
            <v>0</v>
          </cell>
          <cell r="DT237">
            <v>0</v>
          </cell>
          <cell r="DU237">
            <v>498</v>
          </cell>
          <cell r="DV237">
            <v>0</v>
          </cell>
          <cell r="DW237">
            <v>0</v>
          </cell>
          <cell r="DX237">
            <v>0</v>
          </cell>
          <cell r="DY237">
            <v>0</v>
          </cell>
          <cell r="DZ237">
            <v>298374.69</v>
          </cell>
          <cell r="EA237">
            <v>115775.51</v>
          </cell>
          <cell r="EB237">
            <v>610</v>
          </cell>
          <cell r="EC237">
            <v>6298.59</v>
          </cell>
          <cell r="ED237">
            <v>0</v>
          </cell>
          <cell r="EE237">
            <v>3693</v>
          </cell>
          <cell r="EF237">
            <v>0</v>
          </cell>
          <cell r="EG237">
            <v>66328.38</v>
          </cell>
          <cell r="EH237">
            <v>31069.47</v>
          </cell>
          <cell r="EI237">
            <v>6176.05</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25051.24</v>
          </cell>
          <cell r="FQ237">
            <v>8053.42</v>
          </cell>
          <cell r="FR237">
            <v>1019.86</v>
          </cell>
          <cell r="FS237">
            <v>0</v>
          </cell>
          <cell r="FT237">
            <v>0</v>
          </cell>
          <cell r="FU237">
            <v>294.67</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42502.48</v>
          </cell>
          <cell r="GM237">
            <v>0</v>
          </cell>
          <cell r="GN237">
            <v>0</v>
          </cell>
          <cell r="GO237">
            <v>0</v>
          </cell>
          <cell r="GP237">
            <v>0</v>
          </cell>
          <cell r="GQ237">
            <v>0</v>
          </cell>
          <cell r="GR237">
            <v>156849.87</v>
          </cell>
          <cell r="GS237">
            <v>34619.050000000003</v>
          </cell>
          <cell r="GT237">
            <v>57579.75</v>
          </cell>
          <cell r="GU237">
            <v>46441.3</v>
          </cell>
          <cell r="GV237">
            <v>0</v>
          </cell>
          <cell r="GW237">
            <v>4669.8500000000004</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301094</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cell r="KB237">
            <v>0</v>
          </cell>
          <cell r="KC237">
            <v>0</v>
          </cell>
          <cell r="KD237">
            <v>0</v>
          </cell>
          <cell r="KE237">
            <v>5274123.49</v>
          </cell>
          <cell r="KF237">
            <v>1682805.7</v>
          </cell>
          <cell r="KG237">
            <v>639043.17000000004</v>
          </cell>
          <cell r="KH237">
            <v>563468.38</v>
          </cell>
          <cell r="KI237">
            <v>382284.97</v>
          </cell>
          <cell r="KJ237">
            <v>103134.71</v>
          </cell>
          <cell r="KK237">
            <v>301094</v>
          </cell>
        </row>
        <row r="238">
          <cell r="A238">
            <v>235</v>
          </cell>
          <cell r="B238">
            <v>5283</v>
          </cell>
          <cell r="C238" t="str">
            <v>Pocahontas Area Comm School District</v>
          </cell>
          <cell r="D238">
            <v>4362861.21</v>
          </cell>
          <cell r="E238">
            <v>1335894.22</v>
          </cell>
          <cell r="F238">
            <v>936656.49</v>
          </cell>
          <cell r="G238">
            <v>194236.1</v>
          </cell>
          <cell r="H238">
            <v>0</v>
          </cell>
          <cell r="I238">
            <v>4676.91</v>
          </cell>
          <cell r="J238">
            <v>0</v>
          </cell>
          <cell r="K238">
            <v>0</v>
          </cell>
          <cell r="L238">
            <v>0</v>
          </cell>
          <cell r="M238">
            <v>0</v>
          </cell>
          <cell r="N238">
            <v>0</v>
          </cell>
          <cell r="O238">
            <v>0</v>
          </cell>
          <cell r="P238">
            <v>0</v>
          </cell>
          <cell r="Q238">
            <v>0</v>
          </cell>
          <cell r="R238">
            <v>87869</v>
          </cell>
          <cell r="S238">
            <v>35416.870000000003</v>
          </cell>
          <cell r="T238">
            <v>0</v>
          </cell>
          <cell r="U238">
            <v>6274.05</v>
          </cell>
          <cell r="V238">
            <v>0</v>
          </cell>
          <cell r="W238">
            <v>0</v>
          </cell>
          <cell r="X238">
            <v>0</v>
          </cell>
          <cell r="Y238">
            <v>57081.96</v>
          </cell>
          <cell r="Z238">
            <v>24051.81</v>
          </cell>
          <cell r="AA238">
            <v>0</v>
          </cell>
          <cell r="AB238">
            <v>4868.63</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94817.93</v>
          </cell>
          <cell r="CD238">
            <v>24657.91</v>
          </cell>
          <cell r="CE238">
            <v>0</v>
          </cell>
          <cell r="CF238">
            <v>9434.36</v>
          </cell>
          <cell r="CG238">
            <v>0</v>
          </cell>
          <cell r="CH238">
            <v>0</v>
          </cell>
          <cell r="CI238">
            <v>0</v>
          </cell>
          <cell r="CJ238">
            <v>0</v>
          </cell>
          <cell r="CK238">
            <v>0</v>
          </cell>
          <cell r="CL238">
            <v>8739.36</v>
          </cell>
          <cell r="CM238">
            <v>10978.9</v>
          </cell>
          <cell r="CN238">
            <v>5727.48</v>
          </cell>
          <cell r="CO238">
            <v>68982.42</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9657.33</v>
          </cell>
          <cell r="DH238">
            <v>22735.62</v>
          </cell>
          <cell r="DI238">
            <v>0</v>
          </cell>
          <cell r="DJ238">
            <v>48647.59</v>
          </cell>
          <cell r="DK238">
            <v>0</v>
          </cell>
          <cell r="DL238">
            <v>177460.17</v>
          </cell>
          <cell r="DM238">
            <v>67888.97</v>
          </cell>
          <cell r="DN238">
            <v>16724.740000000002</v>
          </cell>
          <cell r="DO238">
            <v>8935.41</v>
          </cell>
          <cell r="DP238">
            <v>0</v>
          </cell>
          <cell r="DQ238">
            <v>3873.4</v>
          </cell>
          <cell r="DR238">
            <v>0</v>
          </cell>
          <cell r="DS238">
            <v>0</v>
          </cell>
          <cell r="DT238">
            <v>0</v>
          </cell>
          <cell r="DU238">
            <v>697</v>
          </cell>
          <cell r="DV238">
            <v>0</v>
          </cell>
          <cell r="DW238">
            <v>0</v>
          </cell>
          <cell r="DX238">
            <v>0</v>
          </cell>
          <cell r="DY238">
            <v>0</v>
          </cell>
          <cell r="DZ238">
            <v>291760.44</v>
          </cell>
          <cell r="EA238">
            <v>92570.3</v>
          </cell>
          <cell r="EB238">
            <v>0</v>
          </cell>
          <cell r="EC238">
            <v>49.12</v>
          </cell>
          <cell r="ED238">
            <v>0</v>
          </cell>
          <cell r="EE238">
            <v>2415</v>
          </cell>
          <cell r="EF238">
            <v>0</v>
          </cell>
          <cell r="EG238">
            <v>55945.8</v>
          </cell>
          <cell r="EH238">
            <v>31566.98</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6307.15</v>
          </cell>
          <cell r="EY238">
            <v>0</v>
          </cell>
          <cell r="EZ238">
            <v>0</v>
          </cell>
          <cell r="FA238">
            <v>0</v>
          </cell>
          <cell r="FB238">
            <v>0</v>
          </cell>
          <cell r="FC238">
            <v>0</v>
          </cell>
          <cell r="FD238">
            <v>0</v>
          </cell>
          <cell r="FE238">
            <v>0</v>
          </cell>
          <cell r="FF238">
            <v>0</v>
          </cell>
          <cell r="FG238">
            <v>0</v>
          </cell>
          <cell r="FH238">
            <v>0</v>
          </cell>
          <cell r="FI238">
            <v>0</v>
          </cell>
          <cell r="FJ238">
            <v>0</v>
          </cell>
          <cell r="FK238">
            <v>12755.65</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321294.06</v>
          </cell>
          <cell r="GS238">
            <v>77901.42</v>
          </cell>
          <cell r="GT238">
            <v>30511.64</v>
          </cell>
          <cell r="GU238">
            <v>142711.76999999999</v>
          </cell>
          <cell r="GV238">
            <v>6838.47</v>
          </cell>
          <cell r="GW238">
            <v>9404.42</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333979</v>
          </cell>
          <cell r="IV238">
            <v>0</v>
          </cell>
          <cell r="IW238">
            <v>0</v>
          </cell>
          <cell r="IX238">
            <v>0</v>
          </cell>
          <cell r="IY238">
            <v>0</v>
          </cell>
          <cell r="IZ238">
            <v>0</v>
          </cell>
          <cell r="JA238">
            <v>0</v>
          </cell>
          <cell r="JB238">
            <v>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cell r="KB238">
            <v>0</v>
          </cell>
          <cell r="KC238">
            <v>0</v>
          </cell>
          <cell r="KD238">
            <v>0</v>
          </cell>
          <cell r="KE238">
            <v>5695193.8499999996</v>
          </cell>
          <cell r="KF238">
            <v>1772591.37</v>
          </cell>
          <cell r="KG238">
            <v>1256353.71</v>
          </cell>
          <cell r="KH238">
            <v>607305.81000000006</v>
          </cell>
          <cell r="KI238">
            <v>12565.95</v>
          </cell>
          <cell r="KJ238">
            <v>146594.74</v>
          </cell>
          <cell r="KK238">
            <v>333979</v>
          </cell>
        </row>
        <row r="239">
          <cell r="A239">
            <v>236</v>
          </cell>
          <cell r="B239">
            <v>5310</v>
          </cell>
          <cell r="C239" t="str">
            <v>Postville Comm School District</v>
          </cell>
          <cell r="D239">
            <v>4952592.8600000003</v>
          </cell>
          <cell r="E239">
            <v>1744209</v>
          </cell>
          <cell r="F239">
            <v>379820.91</v>
          </cell>
          <cell r="G239">
            <v>173642.29</v>
          </cell>
          <cell r="H239">
            <v>3801.63</v>
          </cell>
          <cell r="I239">
            <v>1726.75</v>
          </cell>
          <cell r="J239">
            <v>0</v>
          </cell>
          <cell r="K239">
            <v>0</v>
          </cell>
          <cell r="L239">
            <v>0</v>
          </cell>
          <cell r="M239">
            <v>0</v>
          </cell>
          <cell r="N239">
            <v>0</v>
          </cell>
          <cell r="O239">
            <v>0</v>
          </cell>
          <cell r="P239">
            <v>0</v>
          </cell>
          <cell r="Q239">
            <v>0</v>
          </cell>
          <cell r="R239">
            <v>107768.25</v>
          </cell>
          <cell r="S239">
            <v>38682.07</v>
          </cell>
          <cell r="T239">
            <v>3745.75</v>
          </cell>
          <cell r="U239">
            <v>2094.87</v>
          </cell>
          <cell r="V239">
            <v>0</v>
          </cell>
          <cell r="W239">
            <v>0</v>
          </cell>
          <cell r="X239">
            <v>0</v>
          </cell>
          <cell r="Y239">
            <v>54687.67</v>
          </cell>
          <cell r="Z239">
            <v>21826.81</v>
          </cell>
          <cell r="AA239">
            <v>0</v>
          </cell>
          <cell r="AB239">
            <v>1415.76</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9961.8700000000008</v>
          </cell>
          <cell r="BW239">
            <v>3883.63</v>
          </cell>
          <cell r="BX239">
            <v>5472.96</v>
          </cell>
          <cell r="BY239">
            <v>0</v>
          </cell>
          <cell r="BZ239">
            <v>0</v>
          </cell>
          <cell r="CA239">
            <v>0</v>
          </cell>
          <cell r="CB239">
            <v>0</v>
          </cell>
          <cell r="CC239">
            <v>58057.69</v>
          </cell>
          <cell r="CD239">
            <v>19898.080000000002</v>
          </cell>
          <cell r="CE239">
            <v>0</v>
          </cell>
          <cell r="CF239">
            <v>4156.63</v>
          </cell>
          <cell r="CG239">
            <v>0</v>
          </cell>
          <cell r="CH239">
            <v>0</v>
          </cell>
          <cell r="CI239">
            <v>0</v>
          </cell>
          <cell r="CJ239">
            <v>76157.23</v>
          </cell>
          <cell r="CK239">
            <v>20673.05</v>
          </cell>
          <cell r="CL239">
            <v>15687.13</v>
          </cell>
          <cell r="CM239">
            <v>20729.28</v>
          </cell>
          <cell r="CN239">
            <v>1168</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44001.31</v>
          </cell>
          <cell r="DH239">
            <v>1947.97</v>
          </cell>
          <cell r="DI239">
            <v>0</v>
          </cell>
          <cell r="DJ239">
            <v>10633.94</v>
          </cell>
          <cell r="DK239">
            <v>0</v>
          </cell>
          <cell r="DL239">
            <v>198376.67</v>
          </cell>
          <cell r="DM239">
            <v>63111.99</v>
          </cell>
          <cell r="DN239">
            <v>1776.91</v>
          </cell>
          <cell r="DO239">
            <v>3408.52</v>
          </cell>
          <cell r="DP239">
            <v>0</v>
          </cell>
          <cell r="DQ239">
            <v>0</v>
          </cell>
          <cell r="DR239">
            <v>0</v>
          </cell>
          <cell r="DS239">
            <v>0</v>
          </cell>
          <cell r="DT239">
            <v>0</v>
          </cell>
          <cell r="DU239">
            <v>282</v>
          </cell>
          <cell r="DV239">
            <v>0</v>
          </cell>
          <cell r="DW239">
            <v>0</v>
          </cell>
          <cell r="DX239">
            <v>0</v>
          </cell>
          <cell r="DY239">
            <v>0</v>
          </cell>
          <cell r="DZ239">
            <v>245883.31</v>
          </cell>
          <cell r="EA239">
            <v>104947.79</v>
          </cell>
          <cell r="EB239">
            <v>4032.84</v>
          </cell>
          <cell r="EC239">
            <v>3187.9</v>
          </cell>
          <cell r="ED239">
            <v>0</v>
          </cell>
          <cell r="EE239">
            <v>1652</v>
          </cell>
          <cell r="EF239">
            <v>0</v>
          </cell>
          <cell r="EG239">
            <v>77297</v>
          </cell>
          <cell r="EH239">
            <v>41255.629999999997</v>
          </cell>
          <cell r="EI239">
            <v>7723.11</v>
          </cell>
          <cell r="EJ239">
            <v>122.52</v>
          </cell>
          <cell r="EK239">
            <v>0</v>
          </cell>
          <cell r="EL239">
            <v>1524.79</v>
          </cell>
          <cell r="EM239">
            <v>0</v>
          </cell>
          <cell r="EN239">
            <v>0</v>
          </cell>
          <cell r="EO239">
            <v>0</v>
          </cell>
          <cell r="EP239">
            <v>0</v>
          </cell>
          <cell r="EQ239">
            <v>0</v>
          </cell>
          <cell r="ER239">
            <v>0</v>
          </cell>
          <cell r="ES239">
            <v>0</v>
          </cell>
          <cell r="ET239">
            <v>0</v>
          </cell>
          <cell r="EU239">
            <v>0</v>
          </cell>
          <cell r="EV239">
            <v>0</v>
          </cell>
          <cell r="EW239">
            <v>16946.099999999999</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10137.24</v>
          </cell>
          <cell r="FL239">
            <v>0</v>
          </cell>
          <cell r="FM239">
            <v>0</v>
          </cell>
          <cell r="FN239">
            <v>0</v>
          </cell>
          <cell r="FO239">
            <v>0</v>
          </cell>
          <cell r="FP239">
            <v>0</v>
          </cell>
          <cell r="FQ239">
            <v>0</v>
          </cell>
          <cell r="FR239">
            <v>5892.79</v>
          </cell>
          <cell r="FS239">
            <v>0</v>
          </cell>
          <cell r="FT239">
            <v>0</v>
          </cell>
          <cell r="FU239">
            <v>0</v>
          </cell>
          <cell r="FV239">
            <v>0</v>
          </cell>
          <cell r="FW239">
            <v>0</v>
          </cell>
          <cell r="FX239">
            <v>0</v>
          </cell>
          <cell r="FY239">
            <v>9238.16</v>
          </cell>
          <cell r="FZ239">
            <v>0</v>
          </cell>
          <cell r="GA239">
            <v>0</v>
          </cell>
          <cell r="GB239">
            <v>0</v>
          </cell>
          <cell r="GC239">
            <v>0</v>
          </cell>
          <cell r="GD239">
            <v>0</v>
          </cell>
          <cell r="GE239">
            <v>0</v>
          </cell>
          <cell r="GF239">
            <v>8296</v>
          </cell>
          <cell r="GG239">
            <v>0</v>
          </cell>
          <cell r="GH239">
            <v>0</v>
          </cell>
          <cell r="GI239">
            <v>0</v>
          </cell>
          <cell r="GJ239">
            <v>0</v>
          </cell>
          <cell r="GK239">
            <v>0</v>
          </cell>
          <cell r="GL239">
            <v>0</v>
          </cell>
          <cell r="GM239">
            <v>0</v>
          </cell>
          <cell r="GN239">
            <v>17940</v>
          </cell>
          <cell r="GO239">
            <v>0</v>
          </cell>
          <cell r="GP239">
            <v>0</v>
          </cell>
          <cell r="GQ239">
            <v>0</v>
          </cell>
          <cell r="GR239">
            <v>149045</v>
          </cell>
          <cell r="GS239">
            <v>25735.74</v>
          </cell>
          <cell r="GT239">
            <v>40640.15</v>
          </cell>
          <cell r="GU239">
            <v>54487.12</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648.04999999999995</v>
          </cell>
          <cell r="HQ239">
            <v>0</v>
          </cell>
          <cell r="HR239">
            <v>0</v>
          </cell>
          <cell r="HS239">
            <v>0</v>
          </cell>
          <cell r="HT239">
            <v>3378.75</v>
          </cell>
          <cell r="HU239">
            <v>570.38</v>
          </cell>
          <cell r="HV239">
            <v>0</v>
          </cell>
          <cell r="HW239">
            <v>3255</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366926</v>
          </cell>
          <cell r="IV239">
            <v>0</v>
          </cell>
          <cell r="IW239">
            <v>0</v>
          </cell>
          <cell r="IX239">
            <v>0</v>
          </cell>
          <cell r="IY239">
            <v>0</v>
          </cell>
          <cell r="IZ239">
            <v>0</v>
          </cell>
          <cell r="JA239">
            <v>0</v>
          </cell>
          <cell r="JB239">
            <v>17385.990000000002</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cell r="JX239">
            <v>0</v>
          </cell>
          <cell r="JY239">
            <v>0</v>
          </cell>
          <cell r="JZ239">
            <v>0</v>
          </cell>
          <cell r="KA239">
            <v>0</v>
          </cell>
          <cell r="KB239">
            <v>0</v>
          </cell>
          <cell r="KC239">
            <v>0</v>
          </cell>
          <cell r="KD239">
            <v>0</v>
          </cell>
          <cell r="KE239">
            <v>6142848.7000000002</v>
          </cell>
          <cell r="KF239">
            <v>2165438.8199999998</v>
          </cell>
          <cell r="KG239">
            <v>653783.73</v>
          </cell>
          <cell r="KH239">
            <v>543665.44999999995</v>
          </cell>
          <cell r="KI239">
            <v>7894.19</v>
          </cell>
          <cell r="KJ239">
            <v>15697.48</v>
          </cell>
          <cell r="KK239">
            <v>384311.99</v>
          </cell>
        </row>
        <row r="240">
          <cell r="A240">
            <v>237</v>
          </cell>
          <cell r="B240">
            <v>5325</v>
          </cell>
          <cell r="C240" t="str">
            <v>Prairie Valley Comm School District</v>
          </cell>
          <cell r="D240">
            <v>3145256.89</v>
          </cell>
          <cell r="E240">
            <v>1199520.3799999999</v>
          </cell>
          <cell r="F240">
            <v>1403575.07</v>
          </cell>
          <cell r="G240">
            <v>271576.83</v>
          </cell>
          <cell r="H240">
            <v>28980.61</v>
          </cell>
          <cell r="I240">
            <v>208</v>
          </cell>
          <cell r="J240">
            <v>0</v>
          </cell>
          <cell r="K240">
            <v>4062.1</v>
          </cell>
          <cell r="L240">
            <v>17615.650000000001</v>
          </cell>
          <cell r="M240">
            <v>0</v>
          </cell>
          <cell r="N240">
            <v>771.25</v>
          </cell>
          <cell r="O240">
            <v>0</v>
          </cell>
          <cell r="P240">
            <v>0</v>
          </cell>
          <cell r="Q240">
            <v>0</v>
          </cell>
          <cell r="R240">
            <v>86127</v>
          </cell>
          <cell r="S240">
            <v>30312</v>
          </cell>
          <cell r="T240">
            <v>2390.25</v>
          </cell>
          <cell r="U240">
            <v>0</v>
          </cell>
          <cell r="V240">
            <v>0</v>
          </cell>
          <cell r="W240">
            <v>0</v>
          </cell>
          <cell r="X240">
            <v>0</v>
          </cell>
          <cell r="Y240">
            <v>67661.27</v>
          </cell>
          <cell r="Z240">
            <v>12398.25</v>
          </cell>
          <cell r="AA240">
            <v>0</v>
          </cell>
          <cell r="AB240">
            <v>2108.52</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162460</v>
          </cell>
          <cell r="BW240">
            <v>45900.34</v>
          </cell>
          <cell r="BX240">
            <v>0</v>
          </cell>
          <cell r="BY240">
            <v>3058.85</v>
          </cell>
          <cell r="BZ240">
            <v>0</v>
          </cell>
          <cell r="CA240">
            <v>1678</v>
          </cell>
          <cell r="CB240">
            <v>0</v>
          </cell>
          <cell r="CC240">
            <v>29365.56</v>
          </cell>
          <cell r="CD240">
            <v>5099.8500000000004</v>
          </cell>
          <cell r="CE240">
            <v>2800</v>
          </cell>
          <cell r="CF240">
            <v>2836.99</v>
          </cell>
          <cell r="CG240">
            <v>0</v>
          </cell>
          <cell r="CH240">
            <v>0</v>
          </cell>
          <cell r="CI240">
            <v>0</v>
          </cell>
          <cell r="CJ240">
            <v>38342.120000000003</v>
          </cell>
          <cell r="CK240">
            <v>7156.82</v>
          </cell>
          <cell r="CL240">
            <v>29946.51</v>
          </cell>
          <cell r="CM240">
            <v>13608.29</v>
          </cell>
          <cell r="CN240">
            <v>39931.08</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57161.599999999999</v>
          </cell>
          <cell r="DH240">
            <v>6882.61</v>
          </cell>
          <cell r="DI240">
            <v>0</v>
          </cell>
          <cell r="DJ240">
            <v>7228</v>
          </cell>
          <cell r="DK240">
            <v>0</v>
          </cell>
          <cell r="DL240">
            <v>171900</v>
          </cell>
          <cell r="DM240">
            <v>64526.62</v>
          </cell>
          <cell r="DN240">
            <v>934</v>
          </cell>
          <cell r="DO240">
            <v>0</v>
          </cell>
          <cell r="DP240">
            <v>0</v>
          </cell>
          <cell r="DQ240">
            <v>0</v>
          </cell>
          <cell r="DR240">
            <v>0</v>
          </cell>
          <cell r="DS240">
            <v>0</v>
          </cell>
          <cell r="DT240">
            <v>0</v>
          </cell>
          <cell r="DU240">
            <v>464</v>
          </cell>
          <cell r="DV240">
            <v>0</v>
          </cell>
          <cell r="DW240">
            <v>0</v>
          </cell>
          <cell r="DX240">
            <v>0</v>
          </cell>
          <cell r="DY240">
            <v>0</v>
          </cell>
          <cell r="DZ240">
            <v>297687.83</v>
          </cell>
          <cell r="EA240">
            <v>103118.27</v>
          </cell>
          <cell r="EB240">
            <v>25704.52</v>
          </cell>
          <cell r="EC240">
            <v>8113.97</v>
          </cell>
          <cell r="ED240">
            <v>0</v>
          </cell>
          <cell r="EE240">
            <v>0</v>
          </cell>
          <cell r="EF240">
            <v>0</v>
          </cell>
          <cell r="EG240">
            <v>96375.63</v>
          </cell>
          <cell r="EH240">
            <v>29599.62</v>
          </cell>
          <cell r="EI240">
            <v>36465.519999999997</v>
          </cell>
          <cell r="EJ240">
            <v>817.16</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3145256.89</v>
          </cell>
          <cell r="GL240">
            <v>1199520.3799999999</v>
          </cell>
          <cell r="GM240">
            <v>1403575.07</v>
          </cell>
          <cell r="GN240">
            <v>271576.83</v>
          </cell>
          <cell r="GO240">
            <v>28980.61</v>
          </cell>
          <cell r="GP240">
            <v>208</v>
          </cell>
          <cell r="GQ240">
            <v>0</v>
          </cell>
          <cell r="GR240">
            <v>324450.55</v>
          </cell>
          <cell r="GS240">
            <v>70184.570000000007</v>
          </cell>
          <cell r="GT240">
            <v>8298.8700000000008</v>
          </cell>
          <cell r="GU240">
            <v>122540.28</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31883.48</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270884</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cell r="JX240">
            <v>0</v>
          </cell>
          <cell r="JY240">
            <v>0</v>
          </cell>
          <cell r="JZ240">
            <v>0</v>
          </cell>
          <cell r="KA240">
            <v>0</v>
          </cell>
          <cell r="KB240">
            <v>0</v>
          </cell>
          <cell r="KC240">
            <v>0</v>
          </cell>
          <cell r="KD240">
            <v>0</v>
          </cell>
          <cell r="KE240">
            <v>4633466.07</v>
          </cell>
          <cell r="KF240">
            <v>1659621.91</v>
          </cell>
          <cell r="KG240">
            <v>1664445.34</v>
          </cell>
          <cell r="KH240">
            <v>684522.66</v>
          </cell>
          <cell r="KI240">
            <v>68911.69</v>
          </cell>
          <cell r="KJ240">
            <v>9114</v>
          </cell>
          <cell r="KK240">
            <v>270884</v>
          </cell>
        </row>
        <row r="241">
          <cell r="A241">
            <v>238</v>
          </cell>
          <cell r="B241">
            <v>5463</v>
          </cell>
          <cell r="C241" t="str">
            <v>Red Oak Comm School District</v>
          </cell>
          <cell r="D241">
            <v>5311771.6399999997</v>
          </cell>
          <cell r="E241">
            <v>1878119.14</v>
          </cell>
          <cell r="F241">
            <v>895535.96</v>
          </cell>
          <cell r="G241">
            <v>344202.8</v>
          </cell>
          <cell r="H241">
            <v>447139.78</v>
          </cell>
          <cell r="I241">
            <v>0</v>
          </cell>
          <cell r="J241">
            <v>0</v>
          </cell>
          <cell r="K241">
            <v>76171.23</v>
          </cell>
          <cell r="L241">
            <v>22324.04</v>
          </cell>
          <cell r="M241">
            <v>0</v>
          </cell>
          <cell r="N241">
            <v>1711.98</v>
          </cell>
          <cell r="O241">
            <v>0</v>
          </cell>
          <cell r="P241">
            <v>0</v>
          </cell>
          <cell r="Q241">
            <v>0</v>
          </cell>
          <cell r="R241">
            <v>102164.79</v>
          </cell>
          <cell r="S241">
            <v>34447.449999999997</v>
          </cell>
          <cell r="T241">
            <v>755.37</v>
          </cell>
          <cell r="U241">
            <v>993.2</v>
          </cell>
          <cell r="V241">
            <v>0</v>
          </cell>
          <cell r="W241">
            <v>0</v>
          </cell>
          <cell r="X241">
            <v>0</v>
          </cell>
          <cell r="Y241">
            <v>52450</v>
          </cell>
          <cell r="Z241">
            <v>18931.27</v>
          </cell>
          <cell r="AA241">
            <v>0</v>
          </cell>
          <cell r="AB241">
            <v>393.2</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314526.93</v>
          </cell>
          <cell r="BW241">
            <v>101804.04</v>
          </cell>
          <cell r="BX241">
            <v>59279.28</v>
          </cell>
          <cell r="BY241">
            <v>904.73</v>
          </cell>
          <cell r="BZ241">
            <v>0</v>
          </cell>
          <cell r="CA241">
            <v>0</v>
          </cell>
          <cell r="CB241">
            <v>0</v>
          </cell>
          <cell r="CC241">
            <v>35402.53</v>
          </cell>
          <cell r="CD241">
            <v>24647.58</v>
          </cell>
          <cell r="CE241">
            <v>0</v>
          </cell>
          <cell r="CF241">
            <v>3430</v>
          </cell>
          <cell r="CG241">
            <v>0</v>
          </cell>
          <cell r="CH241">
            <v>0</v>
          </cell>
          <cell r="CI241">
            <v>0</v>
          </cell>
          <cell r="CJ241">
            <v>102657.52</v>
          </cell>
          <cell r="CK241">
            <v>33316.92</v>
          </cell>
          <cell r="CL241">
            <v>217352.84</v>
          </cell>
          <cell r="CM241">
            <v>43763.54</v>
          </cell>
          <cell r="CN241">
            <v>105388.4</v>
          </cell>
          <cell r="CO241">
            <v>0</v>
          </cell>
          <cell r="CP241">
            <v>0</v>
          </cell>
          <cell r="CQ241">
            <v>0</v>
          </cell>
          <cell r="CR241">
            <v>0</v>
          </cell>
          <cell r="CS241">
            <v>8768.9500000000007</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58294.36</v>
          </cell>
          <cell r="DH241">
            <v>5116.42</v>
          </cell>
          <cell r="DI241">
            <v>0</v>
          </cell>
          <cell r="DJ241">
            <v>9739.15</v>
          </cell>
          <cell r="DK241">
            <v>0</v>
          </cell>
          <cell r="DL241">
            <v>207850</v>
          </cell>
          <cell r="DM241">
            <v>70656.27</v>
          </cell>
          <cell r="DN241">
            <v>5468.72</v>
          </cell>
          <cell r="DO241">
            <v>1217.54</v>
          </cell>
          <cell r="DP241">
            <v>0</v>
          </cell>
          <cell r="DQ241">
            <v>200</v>
          </cell>
          <cell r="DR241">
            <v>0</v>
          </cell>
          <cell r="DS241">
            <v>0</v>
          </cell>
          <cell r="DT241">
            <v>0</v>
          </cell>
          <cell r="DU241">
            <v>929</v>
          </cell>
          <cell r="DV241">
            <v>0</v>
          </cell>
          <cell r="DW241">
            <v>0</v>
          </cell>
          <cell r="DX241">
            <v>0</v>
          </cell>
          <cell r="DY241">
            <v>0</v>
          </cell>
          <cell r="DZ241">
            <v>426386.27</v>
          </cell>
          <cell r="EA241">
            <v>204586.08</v>
          </cell>
          <cell r="EB241">
            <v>19986.830000000002</v>
          </cell>
          <cell r="EC241">
            <v>5892.23</v>
          </cell>
          <cell r="ED241">
            <v>0</v>
          </cell>
          <cell r="EE241">
            <v>2474</v>
          </cell>
          <cell r="EF241">
            <v>0</v>
          </cell>
          <cell r="EG241">
            <v>142645</v>
          </cell>
          <cell r="EH241">
            <v>53856.1</v>
          </cell>
          <cell r="EI241">
            <v>25479.99</v>
          </cell>
          <cell r="EJ241">
            <v>0</v>
          </cell>
          <cell r="EK241">
            <v>0</v>
          </cell>
          <cell r="EL241">
            <v>0</v>
          </cell>
          <cell r="EM241">
            <v>0</v>
          </cell>
          <cell r="EN241">
            <v>0</v>
          </cell>
          <cell r="EO241">
            <v>0</v>
          </cell>
          <cell r="EP241">
            <v>0</v>
          </cell>
          <cell r="EQ241">
            <v>3261.03</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cell r="FO241">
            <v>0</v>
          </cell>
          <cell r="FP241">
            <v>0</v>
          </cell>
          <cell r="FQ241">
            <v>0</v>
          </cell>
          <cell r="FR241">
            <v>4261.57</v>
          </cell>
          <cell r="FS241">
            <v>0</v>
          </cell>
          <cell r="FT241">
            <v>0</v>
          </cell>
          <cell r="FU241">
            <v>0</v>
          </cell>
          <cell r="FV241">
            <v>0</v>
          </cell>
          <cell r="FW241">
            <v>0</v>
          </cell>
          <cell r="FX241">
            <v>0</v>
          </cell>
          <cell r="FY241">
            <v>0</v>
          </cell>
          <cell r="FZ241">
            <v>0</v>
          </cell>
          <cell r="GA241">
            <v>0</v>
          </cell>
          <cell r="GB241">
            <v>0</v>
          </cell>
          <cell r="GC241">
            <v>0</v>
          </cell>
          <cell r="GD241">
            <v>0</v>
          </cell>
          <cell r="GE241">
            <v>0</v>
          </cell>
          <cell r="GF241">
            <v>0</v>
          </cell>
          <cell r="GG241">
            <v>0</v>
          </cell>
          <cell r="GH241">
            <v>0</v>
          </cell>
          <cell r="GI241">
            <v>0</v>
          </cell>
          <cell r="GJ241">
            <v>0</v>
          </cell>
          <cell r="GK241">
            <v>3861696.84</v>
          </cell>
          <cell r="GL241">
            <v>1352387.18</v>
          </cell>
          <cell r="GM241">
            <v>703898.62</v>
          </cell>
          <cell r="GN241">
            <v>319652.09000000003</v>
          </cell>
          <cell r="GO241">
            <v>446340.78</v>
          </cell>
          <cell r="GP241">
            <v>0</v>
          </cell>
          <cell r="GQ241">
            <v>0</v>
          </cell>
          <cell r="GR241">
            <v>149057.92000000001</v>
          </cell>
          <cell r="GS241">
            <v>38946.17</v>
          </cell>
          <cell r="GT241">
            <v>49986.23</v>
          </cell>
          <cell r="GU241">
            <v>50093.65</v>
          </cell>
          <cell r="GV241">
            <v>44965.15</v>
          </cell>
          <cell r="GW241">
            <v>574.95000000000005</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2083.6</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489115</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cell r="JX241">
            <v>0</v>
          </cell>
          <cell r="JY241">
            <v>0</v>
          </cell>
          <cell r="JZ241">
            <v>0</v>
          </cell>
          <cell r="KA241">
            <v>0</v>
          </cell>
          <cell r="KB241">
            <v>0</v>
          </cell>
          <cell r="KC241">
            <v>0</v>
          </cell>
          <cell r="KD241">
            <v>0</v>
          </cell>
          <cell r="KE241">
            <v>7041708.75</v>
          </cell>
          <cell r="KF241">
            <v>2548781.94</v>
          </cell>
          <cell r="KG241">
            <v>2027253.72</v>
          </cell>
          <cell r="KH241">
            <v>825911.44</v>
          </cell>
          <cell r="KI241">
            <v>834229.62</v>
          </cell>
          <cell r="KJ241">
            <v>12988.1</v>
          </cell>
          <cell r="KK241">
            <v>489115</v>
          </cell>
        </row>
        <row r="242">
          <cell r="A242">
            <v>239</v>
          </cell>
          <cell r="B242">
            <v>5486</v>
          </cell>
          <cell r="C242" t="str">
            <v>Remsen-Union Comm School District</v>
          </cell>
          <cell r="D242">
            <v>1869673.37</v>
          </cell>
          <cell r="E242">
            <v>496334.53</v>
          </cell>
          <cell r="F242">
            <v>1231063.23</v>
          </cell>
          <cell r="G242">
            <v>122145.81</v>
          </cell>
          <cell r="H242">
            <v>0</v>
          </cell>
          <cell r="I242">
            <v>0</v>
          </cell>
          <cell r="J242">
            <v>0</v>
          </cell>
          <cell r="K242">
            <v>0</v>
          </cell>
          <cell r="L242">
            <v>0</v>
          </cell>
          <cell r="M242">
            <v>0</v>
          </cell>
          <cell r="N242">
            <v>0</v>
          </cell>
          <cell r="O242">
            <v>0</v>
          </cell>
          <cell r="P242">
            <v>0</v>
          </cell>
          <cell r="Q242">
            <v>0</v>
          </cell>
          <cell r="R242">
            <v>79399.39</v>
          </cell>
          <cell r="S242">
            <v>27462.38</v>
          </cell>
          <cell r="T242">
            <v>0</v>
          </cell>
          <cell r="U242">
            <v>1387.07</v>
          </cell>
          <cell r="V242">
            <v>0</v>
          </cell>
          <cell r="W242">
            <v>0</v>
          </cell>
          <cell r="X242">
            <v>0</v>
          </cell>
          <cell r="Y242">
            <v>28995.58</v>
          </cell>
          <cell r="Z242">
            <v>5451.65</v>
          </cell>
          <cell r="AA242">
            <v>0</v>
          </cell>
          <cell r="AB242">
            <v>1114.9000000000001</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54893</v>
          </cell>
          <cell r="BW242">
            <v>17404.77</v>
          </cell>
          <cell r="BX242">
            <v>22074.57</v>
          </cell>
          <cell r="BY242">
            <v>41.39</v>
          </cell>
          <cell r="BZ242">
            <v>0</v>
          </cell>
          <cell r="CA242">
            <v>0</v>
          </cell>
          <cell r="CB242">
            <v>0</v>
          </cell>
          <cell r="CC242">
            <v>46261.46</v>
          </cell>
          <cell r="CD242">
            <v>14183.02</v>
          </cell>
          <cell r="CE242">
            <v>0</v>
          </cell>
          <cell r="CF242">
            <v>6457.51</v>
          </cell>
          <cell r="CG242">
            <v>0</v>
          </cell>
          <cell r="CH242">
            <v>0</v>
          </cell>
          <cell r="CI242">
            <v>0</v>
          </cell>
          <cell r="CJ242">
            <v>0</v>
          </cell>
          <cell r="CK242">
            <v>0</v>
          </cell>
          <cell r="CL242">
            <v>0</v>
          </cell>
          <cell r="CM242">
            <v>34278.1</v>
          </cell>
          <cell r="CN242">
            <v>24140.92</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26133.43</v>
          </cell>
          <cell r="DH242">
            <v>0</v>
          </cell>
          <cell r="DI242">
            <v>0</v>
          </cell>
          <cell r="DJ242">
            <v>4959.1000000000004</v>
          </cell>
          <cell r="DK242">
            <v>0</v>
          </cell>
          <cell r="DL242">
            <v>134620</v>
          </cell>
          <cell r="DM242">
            <v>42081.599999999999</v>
          </cell>
          <cell r="DN242">
            <v>14889.45</v>
          </cell>
          <cell r="DO242">
            <v>38.9</v>
          </cell>
          <cell r="DP242">
            <v>0</v>
          </cell>
          <cell r="DQ242">
            <v>1529</v>
          </cell>
          <cell r="DR242">
            <v>0</v>
          </cell>
          <cell r="DS242">
            <v>0</v>
          </cell>
          <cell r="DT242">
            <v>0</v>
          </cell>
          <cell r="DU242">
            <v>448</v>
          </cell>
          <cell r="DV242">
            <v>0</v>
          </cell>
          <cell r="DW242">
            <v>0</v>
          </cell>
          <cell r="DX242">
            <v>0</v>
          </cell>
          <cell r="DY242">
            <v>0</v>
          </cell>
          <cell r="DZ242">
            <v>177650.53</v>
          </cell>
          <cell r="EA242">
            <v>60162.42</v>
          </cell>
          <cell r="EB242">
            <v>1534.37</v>
          </cell>
          <cell r="EC242">
            <v>900</v>
          </cell>
          <cell r="ED242">
            <v>0</v>
          </cell>
          <cell r="EE242">
            <v>999</v>
          </cell>
          <cell r="EF242">
            <v>0</v>
          </cell>
          <cell r="EG242">
            <v>74140</v>
          </cell>
          <cell r="EH242">
            <v>30621.62</v>
          </cell>
          <cell r="EI242">
            <v>30107.52</v>
          </cell>
          <cell r="EJ242">
            <v>653.72</v>
          </cell>
          <cell r="EK242">
            <v>0</v>
          </cell>
          <cell r="EL242">
            <v>2735.86</v>
          </cell>
          <cell r="EM242">
            <v>0</v>
          </cell>
          <cell r="EN242">
            <v>0</v>
          </cell>
          <cell r="EO242">
            <v>0</v>
          </cell>
          <cell r="EP242">
            <v>0</v>
          </cell>
          <cell r="EQ242">
            <v>0</v>
          </cell>
          <cell r="ER242">
            <v>0</v>
          </cell>
          <cell r="ES242">
            <v>0</v>
          </cell>
          <cell r="ET242">
            <v>0</v>
          </cell>
          <cell r="EU242">
            <v>0</v>
          </cell>
          <cell r="EV242">
            <v>0</v>
          </cell>
          <cell r="EW242">
            <v>10890.04</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7395.38</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E242">
            <v>0</v>
          </cell>
          <cell r="GF242">
            <v>0</v>
          </cell>
          <cell r="GG242">
            <v>0</v>
          </cell>
          <cell r="GH242">
            <v>0</v>
          </cell>
          <cell r="GI242">
            <v>0</v>
          </cell>
          <cell r="GJ242">
            <v>0</v>
          </cell>
          <cell r="GK242">
            <v>1869673.37</v>
          </cell>
          <cell r="GL242">
            <v>496334.53</v>
          </cell>
          <cell r="GM242">
            <v>1231063.23</v>
          </cell>
          <cell r="GN242">
            <v>122145.81</v>
          </cell>
          <cell r="GO242">
            <v>0</v>
          </cell>
          <cell r="GP242">
            <v>0</v>
          </cell>
          <cell r="GQ242">
            <v>0</v>
          </cell>
          <cell r="GR242">
            <v>119607.84</v>
          </cell>
          <cell r="GS242">
            <v>28077</v>
          </cell>
          <cell r="GT242">
            <v>13032.77</v>
          </cell>
          <cell r="GU242">
            <v>41091.35</v>
          </cell>
          <cell r="GV242">
            <v>0</v>
          </cell>
          <cell r="GW242">
            <v>440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182557</v>
          </cell>
          <cell r="IV242">
            <v>0</v>
          </cell>
          <cell r="IW242">
            <v>0</v>
          </cell>
          <cell r="IX242">
            <v>0</v>
          </cell>
          <cell r="IY242">
            <v>0</v>
          </cell>
          <cell r="IZ242">
            <v>0</v>
          </cell>
          <cell r="JA242">
            <v>0</v>
          </cell>
          <cell r="JB242">
            <v>0</v>
          </cell>
          <cell r="JC242">
            <v>0</v>
          </cell>
          <cell r="JD242">
            <v>0</v>
          </cell>
          <cell r="JE242">
            <v>0</v>
          </cell>
          <cell r="JF242">
            <v>0</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0</v>
          </cell>
          <cell r="JW242">
            <v>0</v>
          </cell>
          <cell r="JX242">
            <v>0</v>
          </cell>
          <cell r="JY242">
            <v>0</v>
          </cell>
          <cell r="JZ242">
            <v>0</v>
          </cell>
          <cell r="KA242">
            <v>0</v>
          </cell>
          <cell r="KB242">
            <v>0</v>
          </cell>
          <cell r="KC242">
            <v>0</v>
          </cell>
          <cell r="KD242">
            <v>0</v>
          </cell>
          <cell r="KE242">
            <v>2695591.57</v>
          </cell>
          <cell r="KF242">
            <v>754525.1</v>
          </cell>
          <cell r="KG242">
            <v>1422432.92</v>
          </cell>
          <cell r="KH242">
            <v>303372.07</v>
          </cell>
          <cell r="KI242">
            <v>24140.92</v>
          </cell>
          <cell r="KJ242">
            <v>10662.96</v>
          </cell>
          <cell r="KK242">
            <v>182557</v>
          </cell>
        </row>
        <row r="243">
          <cell r="A243">
            <v>240</v>
          </cell>
          <cell r="B243">
            <v>5508</v>
          </cell>
          <cell r="C243" t="str">
            <v>Riceville Comm School District</v>
          </cell>
          <cell r="D243">
            <v>2158278.15</v>
          </cell>
          <cell r="E243">
            <v>758263.22</v>
          </cell>
          <cell r="F243">
            <v>523533.4</v>
          </cell>
          <cell r="G243">
            <v>159404.63</v>
          </cell>
          <cell r="H243">
            <v>1593.48</v>
          </cell>
          <cell r="I243">
            <v>75574.570000000007</v>
          </cell>
          <cell r="J243">
            <v>0</v>
          </cell>
          <cell r="K243">
            <v>0</v>
          </cell>
          <cell r="L243">
            <v>0</v>
          </cell>
          <cell r="M243">
            <v>0</v>
          </cell>
          <cell r="N243">
            <v>0</v>
          </cell>
          <cell r="O243">
            <v>0</v>
          </cell>
          <cell r="P243">
            <v>0</v>
          </cell>
          <cell r="Q243">
            <v>0</v>
          </cell>
          <cell r="R243">
            <v>36093.660000000003</v>
          </cell>
          <cell r="S243">
            <v>11998.21</v>
          </cell>
          <cell r="T243">
            <v>0</v>
          </cell>
          <cell r="U243">
            <v>0</v>
          </cell>
          <cell r="V243">
            <v>0</v>
          </cell>
          <cell r="W243">
            <v>0</v>
          </cell>
          <cell r="X243">
            <v>0</v>
          </cell>
          <cell r="Y243">
            <v>46986.84</v>
          </cell>
          <cell r="Z243">
            <v>16144.13</v>
          </cell>
          <cell r="AA243">
            <v>0</v>
          </cell>
          <cell r="AB243">
            <v>1629.12</v>
          </cell>
          <cell r="AC243">
            <v>0</v>
          </cell>
          <cell r="AD243">
            <v>461</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111525.42</v>
          </cell>
          <cell r="BW243">
            <v>19483.45</v>
          </cell>
          <cell r="BX243">
            <v>1629.93</v>
          </cell>
          <cell r="BY243">
            <v>1202.1500000000001</v>
          </cell>
          <cell r="BZ243">
            <v>0</v>
          </cell>
          <cell r="CA243">
            <v>0</v>
          </cell>
          <cell r="CB243">
            <v>0</v>
          </cell>
          <cell r="CC243">
            <v>31228.83</v>
          </cell>
          <cell r="CD243">
            <v>12493.83</v>
          </cell>
          <cell r="CE243">
            <v>3817.78</v>
          </cell>
          <cell r="CF243">
            <v>419.91</v>
          </cell>
          <cell r="CG243">
            <v>0</v>
          </cell>
          <cell r="CH243">
            <v>0</v>
          </cell>
          <cell r="CI243">
            <v>0</v>
          </cell>
          <cell r="CJ243">
            <v>0</v>
          </cell>
          <cell r="CK243">
            <v>0</v>
          </cell>
          <cell r="CL243">
            <v>1190.67</v>
          </cell>
          <cell r="CM243">
            <v>46553.59</v>
          </cell>
          <cell r="CN243">
            <v>1264.5999999999999</v>
          </cell>
          <cell r="CO243">
            <v>350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10081</v>
          </cell>
          <cell r="DH243">
            <v>4283.7</v>
          </cell>
          <cell r="DI243">
            <v>0</v>
          </cell>
          <cell r="DJ243">
            <v>5242.5200000000004</v>
          </cell>
          <cell r="DK243">
            <v>0</v>
          </cell>
          <cell r="DL243">
            <v>37573.410000000003</v>
          </cell>
          <cell r="DM243">
            <v>28379.41</v>
          </cell>
          <cell r="DN243">
            <v>84984.2</v>
          </cell>
          <cell r="DO243">
            <v>3710.15</v>
          </cell>
          <cell r="DP243">
            <v>0</v>
          </cell>
          <cell r="DQ243">
            <v>225.62</v>
          </cell>
          <cell r="DR243">
            <v>0</v>
          </cell>
          <cell r="DS243">
            <v>0</v>
          </cell>
          <cell r="DT243">
            <v>0</v>
          </cell>
          <cell r="DU243">
            <v>348</v>
          </cell>
          <cell r="DV243">
            <v>0</v>
          </cell>
          <cell r="DW243">
            <v>0</v>
          </cell>
          <cell r="DX243">
            <v>0</v>
          </cell>
          <cell r="DY243">
            <v>0</v>
          </cell>
          <cell r="DZ243">
            <v>189321.37</v>
          </cell>
          <cell r="EA243">
            <v>71329.960000000006</v>
          </cell>
          <cell r="EB243">
            <v>0</v>
          </cell>
          <cell r="EC243">
            <v>2068.5100000000002</v>
          </cell>
          <cell r="ED243">
            <v>0</v>
          </cell>
          <cell r="EE243">
            <v>2013.46</v>
          </cell>
          <cell r="EF243">
            <v>0</v>
          </cell>
          <cell r="EG243">
            <v>74690.11</v>
          </cell>
          <cell r="EH243">
            <v>34722.61</v>
          </cell>
          <cell r="EI243">
            <v>6479.78</v>
          </cell>
          <cell r="EJ243">
            <v>0</v>
          </cell>
          <cell r="EK243">
            <v>0</v>
          </cell>
          <cell r="EL243">
            <v>1758.9</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0</v>
          </cell>
          <cell r="GJ243">
            <v>0</v>
          </cell>
          <cell r="GK243">
            <v>94067.13</v>
          </cell>
          <cell r="GL243">
            <v>41301.68</v>
          </cell>
          <cell r="GM243">
            <v>18686.95</v>
          </cell>
          <cell r="GN243">
            <v>1612.03</v>
          </cell>
          <cell r="GO243">
            <v>0</v>
          </cell>
          <cell r="GP243">
            <v>0</v>
          </cell>
          <cell r="GQ243">
            <v>0</v>
          </cell>
          <cell r="GR243">
            <v>103506.25</v>
          </cell>
          <cell r="GS243">
            <v>16765.939999999999</v>
          </cell>
          <cell r="GT243">
            <v>21978.42</v>
          </cell>
          <cell r="GU243">
            <v>69187.289999999994</v>
          </cell>
          <cell r="GV243">
            <v>0</v>
          </cell>
          <cell r="GW243">
            <v>555</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155019</v>
          </cell>
          <cell r="IV243">
            <v>0</v>
          </cell>
          <cell r="IW243">
            <v>0</v>
          </cell>
          <cell r="IX243">
            <v>0</v>
          </cell>
          <cell r="IY243">
            <v>0</v>
          </cell>
          <cell r="IZ243">
            <v>0</v>
          </cell>
          <cell r="JA243">
            <v>0</v>
          </cell>
          <cell r="JB243">
            <v>0</v>
          </cell>
          <cell r="JC243">
            <v>0</v>
          </cell>
          <cell r="JD243">
            <v>0</v>
          </cell>
          <cell r="JE243">
            <v>0</v>
          </cell>
          <cell r="JF243">
            <v>0</v>
          </cell>
          <cell r="JG243">
            <v>0</v>
          </cell>
          <cell r="JH243">
            <v>0</v>
          </cell>
          <cell r="JI243">
            <v>0</v>
          </cell>
          <cell r="JJ243">
            <v>0</v>
          </cell>
          <cell r="JK243">
            <v>0</v>
          </cell>
          <cell r="JL243">
            <v>0</v>
          </cell>
          <cell r="JM243">
            <v>0</v>
          </cell>
          <cell r="JN243">
            <v>0</v>
          </cell>
          <cell r="JO243">
            <v>0</v>
          </cell>
          <cell r="JP243">
            <v>0</v>
          </cell>
          <cell r="JQ243">
            <v>0</v>
          </cell>
          <cell r="JR243">
            <v>0</v>
          </cell>
          <cell r="JS243">
            <v>0</v>
          </cell>
          <cell r="JT243">
            <v>0</v>
          </cell>
          <cell r="JU243">
            <v>0</v>
          </cell>
          <cell r="JV243">
            <v>0</v>
          </cell>
          <cell r="JW243">
            <v>0</v>
          </cell>
          <cell r="JX243">
            <v>0</v>
          </cell>
          <cell r="JY243">
            <v>0</v>
          </cell>
          <cell r="JZ243">
            <v>0</v>
          </cell>
          <cell r="KA243">
            <v>0</v>
          </cell>
          <cell r="KB243">
            <v>0</v>
          </cell>
          <cell r="KC243">
            <v>0</v>
          </cell>
          <cell r="KD243">
            <v>0</v>
          </cell>
          <cell r="KE243">
            <v>2907781.81</v>
          </cell>
          <cell r="KF243">
            <v>1024861.41</v>
          </cell>
          <cell r="KG243">
            <v>787343.44</v>
          </cell>
          <cell r="KH243">
            <v>493445.52</v>
          </cell>
          <cell r="KI243">
            <v>2858.08</v>
          </cell>
          <cell r="KJ243">
            <v>86306.07</v>
          </cell>
          <cell r="KK243">
            <v>155019</v>
          </cell>
        </row>
        <row r="244">
          <cell r="A244">
            <v>241</v>
          </cell>
          <cell r="B244">
            <v>5510</v>
          </cell>
          <cell r="C244" t="str">
            <v>Riverside Comm School District</v>
          </cell>
          <cell r="D244">
            <v>3573192.09</v>
          </cell>
          <cell r="E244">
            <v>1127805.45</v>
          </cell>
          <cell r="F244">
            <v>1158609.7</v>
          </cell>
          <cell r="G244">
            <v>139711.07</v>
          </cell>
          <cell r="H244">
            <v>13998.06</v>
          </cell>
          <cell r="I244">
            <v>37186.720000000001</v>
          </cell>
          <cell r="J244">
            <v>0</v>
          </cell>
          <cell r="K244">
            <v>0</v>
          </cell>
          <cell r="L244">
            <v>0</v>
          </cell>
          <cell r="M244">
            <v>14890.8</v>
          </cell>
          <cell r="N244">
            <v>0</v>
          </cell>
          <cell r="O244">
            <v>0</v>
          </cell>
          <cell r="P244">
            <v>0</v>
          </cell>
          <cell r="Q244">
            <v>0</v>
          </cell>
          <cell r="R244">
            <v>76087.539999999994</v>
          </cell>
          <cell r="S244">
            <v>26789.94</v>
          </cell>
          <cell r="T244">
            <v>510.16</v>
          </cell>
          <cell r="U244">
            <v>2587.31</v>
          </cell>
          <cell r="V244">
            <v>0</v>
          </cell>
          <cell r="W244">
            <v>1083</v>
          </cell>
          <cell r="X244">
            <v>0</v>
          </cell>
          <cell r="Y244">
            <v>44832.480000000003</v>
          </cell>
          <cell r="Z244">
            <v>15273.51</v>
          </cell>
          <cell r="AA244">
            <v>532</v>
          </cell>
          <cell r="AB244">
            <v>3913.04</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159590.76999999999</v>
          </cell>
          <cell r="BW244">
            <v>49814.65</v>
          </cell>
          <cell r="BX244">
            <v>28746.5</v>
          </cell>
          <cell r="BY244">
            <v>1995.27</v>
          </cell>
          <cell r="BZ244">
            <v>0</v>
          </cell>
          <cell r="CA244">
            <v>363.76</v>
          </cell>
          <cell r="CB244">
            <v>0</v>
          </cell>
          <cell r="CC244">
            <v>81133.149999999994</v>
          </cell>
          <cell r="CD244">
            <v>36930.730000000003</v>
          </cell>
          <cell r="CE244">
            <v>26</v>
          </cell>
          <cell r="CF244">
            <v>4983.95</v>
          </cell>
          <cell r="CG244">
            <v>1064.3399999999999</v>
          </cell>
          <cell r="CH244">
            <v>0</v>
          </cell>
          <cell r="CI244">
            <v>0</v>
          </cell>
          <cell r="CJ244">
            <v>88000</v>
          </cell>
          <cell r="CK244">
            <v>34456.699999999997</v>
          </cell>
          <cell r="CL244">
            <v>82128.38</v>
          </cell>
          <cell r="CM244">
            <v>15662.72</v>
          </cell>
          <cell r="CN244">
            <v>9354.1299999999992</v>
          </cell>
          <cell r="CO244">
            <v>7945.24</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27702.51</v>
          </cell>
          <cell r="DH244">
            <v>8057.93</v>
          </cell>
          <cell r="DI244">
            <v>0</v>
          </cell>
          <cell r="DJ244">
            <v>26907.99</v>
          </cell>
          <cell r="DK244">
            <v>0</v>
          </cell>
          <cell r="DL244">
            <v>145014.45000000001</v>
          </cell>
          <cell r="DM244">
            <v>44707.68</v>
          </cell>
          <cell r="DN244">
            <v>4750.0200000000004</v>
          </cell>
          <cell r="DO244">
            <v>15.78</v>
          </cell>
          <cell r="DP244">
            <v>0</v>
          </cell>
          <cell r="DQ244">
            <v>8148</v>
          </cell>
          <cell r="DR244">
            <v>0</v>
          </cell>
          <cell r="DS244">
            <v>15000</v>
          </cell>
          <cell r="DT244">
            <v>6279.48</v>
          </cell>
          <cell r="DU244">
            <v>614</v>
          </cell>
          <cell r="DV244">
            <v>0</v>
          </cell>
          <cell r="DW244">
            <v>0</v>
          </cell>
          <cell r="DX244">
            <v>0</v>
          </cell>
          <cell r="DY244">
            <v>0</v>
          </cell>
          <cell r="DZ244">
            <v>350501.31</v>
          </cell>
          <cell r="EA244">
            <v>127519.19</v>
          </cell>
          <cell r="EB244">
            <v>21596.880000000001</v>
          </cell>
          <cell r="EC244">
            <v>58.15</v>
          </cell>
          <cell r="ED244">
            <v>0</v>
          </cell>
          <cell r="EE244">
            <v>1921</v>
          </cell>
          <cell r="EF244">
            <v>0</v>
          </cell>
          <cell r="EG244">
            <v>142832.94</v>
          </cell>
          <cell r="EH244">
            <v>52476.98</v>
          </cell>
          <cell r="EI244">
            <v>6183.49</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0</v>
          </cell>
          <cell r="FN244">
            <v>0</v>
          </cell>
          <cell r="FO244">
            <v>0</v>
          </cell>
          <cell r="FP244">
            <v>3612</v>
          </cell>
          <cell r="FQ244">
            <v>617.29999999999995</v>
          </cell>
          <cell r="FR244">
            <v>610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29114.74</v>
          </cell>
          <cell r="GL244">
            <v>4975.8999999999996</v>
          </cell>
          <cell r="GM244">
            <v>2036.63</v>
          </cell>
          <cell r="GN244">
            <v>539.04999999999995</v>
          </cell>
          <cell r="GO244">
            <v>0</v>
          </cell>
          <cell r="GP244">
            <v>2007.53</v>
          </cell>
          <cell r="GQ244">
            <v>0</v>
          </cell>
          <cell r="GR244">
            <v>296277.71999999997</v>
          </cell>
          <cell r="GS244">
            <v>74730.64</v>
          </cell>
          <cell r="GT244">
            <v>16557.09</v>
          </cell>
          <cell r="GU244">
            <v>119965.07</v>
          </cell>
          <cell r="GV244">
            <v>137928.15</v>
          </cell>
          <cell r="GW244">
            <v>5620.39</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324857</v>
          </cell>
          <cell r="IV244">
            <v>0</v>
          </cell>
          <cell r="IW244">
            <v>0</v>
          </cell>
          <cell r="IX244">
            <v>0</v>
          </cell>
          <cell r="IY244">
            <v>0</v>
          </cell>
          <cell r="IZ244">
            <v>0</v>
          </cell>
          <cell r="JA244">
            <v>0</v>
          </cell>
          <cell r="JB244">
            <v>4709.7</v>
          </cell>
          <cell r="JC244">
            <v>0</v>
          </cell>
          <cell r="JD244">
            <v>0</v>
          </cell>
          <cell r="JE244">
            <v>0</v>
          </cell>
          <cell r="JF244">
            <v>0</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v>
          </cell>
          <cell r="KA244">
            <v>0</v>
          </cell>
          <cell r="KB244">
            <v>0</v>
          </cell>
          <cell r="KC244">
            <v>0</v>
          </cell>
          <cell r="KD244">
            <v>0</v>
          </cell>
          <cell r="KE244">
            <v>5216636.8499999996</v>
          </cell>
          <cell r="KF244">
            <v>1687221.99</v>
          </cell>
          <cell r="KG244">
            <v>1501280.48</v>
          </cell>
          <cell r="KH244">
            <v>495655.77</v>
          </cell>
          <cell r="KI244">
            <v>168112.43</v>
          </cell>
          <cell r="KJ244">
            <v>89526.1</v>
          </cell>
          <cell r="KK244">
            <v>329566.7</v>
          </cell>
        </row>
        <row r="245">
          <cell r="A245">
            <v>242</v>
          </cell>
          <cell r="B245">
            <v>5607</v>
          </cell>
          <cell r="C245" t="str">
            <v>Rock Valley Comm School District</v>
          </cell>
          <cell r="D245">
            <v>5380819.9100000001</v>
          </cell>
          <cell r="E245">
            <v>1608101.81</v>
          </cell>
          <cell r="F245">
            <v>431693.6</v>
          </cell>
          <cell r="G245">
            <v>764573.73</v>
          </cell>
          <cell r="H245">
            <v>14488.45</v>
          </cell>
          <cell r="I245">
            <v>0</v>
          </cell>
          <cell r="J245">
            <v>0</v>
          </cell>
          <cell r="K245">
            <v>39524.1</v>
          </cell>
          <cell r="L245">
            <v>16357.97</v>
          </cell>
          <cell r="M245">
            <v>89.16</v>
          </cell>
          <cell r="N245">
            <v>586.64</v>
          </cell>
          <cell r="O245">
            <v>0</v>
          </cell>
          <cell r="P245">
            <v>0</v>
          </cell>
          <cell r="Q245">
            <v>0</v>
          </cell>
          <cell r="R245">
            <v>178886.32</v>
          </cell>
          <cell r="S245">
            <v>53216.95</v>
          </cell>
          <cell r="T245">
            <v>1933.24</v>
          </cell>
          <cell r="U245">
            <v>829.69</v>
          </cell>
          <cell r="V245">
            <v>0</v>
          </cell>
          <cell r="W245">
            <v>0</v>
          </cell>
          <cell r="X245">
            <v>0</v>
          </cell>
          <cell r="Y245">
            <v>39362.35</v>
          </cell>
          <cell r="Z245">
            <v>6632.68</v>
          </cell>
          <cell r="AA245">
            <v>0</v>
          </cell>
          <cell r="AB245">
            <v>2077.4899999999998</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25264.799999999999</v>
          </cell>
          <cell r="CD245">
            <v>7536.82</v>
          </cell>
          <cell r="CE245">
            <v>0</v>
          </cell>
          <cell r="CF245">
            <v>1868.84</v>
          </cell>
          <cell r="CG245">
            <v>0</v>
          </cell>
          <cell r="CH245">
            <v>0</v>
          </cell>
          <cell r="CI245">
            <v>0</v>
          </cell>
          <cell r="CJ245">
            <v>120247.12</v>
          </cell>
          <cell r="CK245">
            <v>49354.84</v>
          </cell>
          <cell r="CL245">
            <v>5568.22</v>
          </cell>
          <cell r="CM245">
            <v>41333.53</v>
          </cell>
          <cell r="CN245">
            <v>60170.22</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58171.27</v>
          </cell>
          <cell r="DH245">
            <v>18852.55</v>
          </cell>
          <cell r="DI245">
            <v>0</v>
          </cell>
          <cell r="DJ245">
            <v>17866.490000000002</v>
          </cell>
          <cell r="DK245">
            <v>0</v>
          </cell>
          <cell r="DL245">
            <v>221849.88</v>
          </cell>
          <cell r="DM245">
            <v>69927.31</v>
          </cell>
          <cell r="DN245">
            <v>3042.64</v>
          </cell>
          <cell r="DO245">
            <v>157.59</v>
          </cell>
          <cell r="DP245">
            <v>0</v>
          </cell>
          <cell r="DQ245">
            <v>1935</v>
          </cell>
          <cell r="DR245">
            <v>0</v>
          </cell>
          <cell r="DS245">
            <v>0</v>
          </cell>
          <cell r="DT245">
            <v>0</v>
          </cell>
          <cell r="DU245">
            <v>1310</v>
          </cell>
          <cell r="DV245">
            <v>0</v>
          </cell>
          <cell r="DW245">
            <v>0</v>
          </cell>
          <cell r="DX245">
            <v>0</v>
          </cell>
          <cell r="DY245">
            <v>0</v>
          </cell>
          <cell r="DZ245">
            <v>398873.43</v>
          </cell>
          <cell r="EA245">
            <v>157054.65</v>
          </cell>
          <cell r="EB245">
            <v>2491.83</v>
          </cell>
          <cell r="EC245">
            <v>432.41</v>
          </cell>
          <cell r="ED245">
            <v>0</v>
          </cell>
          <cell r="EE245">
            <v>5381</v>
          </cell>
          <cell r="EF245">
            <v>0</v>
          </cell>
          <cell r="EG245">
            <v>72781.83</v>
          </cell>
          <cell r="EH245">
            <v>34157.93</v>
          </cell>
          <cell r="EI245">
            <v>15370.87</v>
          </cell>
          <cell r="EJ245">
            <v>609.66</v>
          </cell>
          <cell r="EK245">
            <v>0</v>
          </cell>
          <cell r="EL245">
            <v>2798.01</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5919.5</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10547</v>
          </cell>
          <cell r="FZ245">
            <v>0</v>
          </cell>
          <cell r="GA245">
            <v>0</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109064.46</v>
          </cell>
          <cell r="GS245">
            <v>29334.55</v>
          </cell>
          <cell r="GT245">
            <v>231685.71</v>
          </cell>
          <cell r="GU245">
            <v>125210.14</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465824</v>
          </cell>
          <cell r="IV245">
            <v>0</v>
          </cell>
          <cell r="IW245">
            <v>0</v>
          </cell>
          <cell r="IX245">
            <v>0</v>
          </cell>
          <cell r="IY245">
            <v>0</v>
          </cell>
          <cell r="IZ245">
            <v>0</v>
          </cell>
          <cell r="JA245">
            <v>0</v>
          </cell>
          <cell r="JB245">
            <v>50000</v>
          </cell>
          <cell r="JC245">
            <v>0</v>
          </cell>
          <cell r="JD245">
            <v>0</v>
          </cell>
          <cell r="JE245">
            <v>0</v>
          </cell>
          <cell r="JF245">
            <v>0</v>
          </cell>
          <cell r="JG245">
            <v>0</v>
          </cell>
          <cell r="JH245">
            <v>0</v>
          </cell>
          <cell r="JI245">
            <v>0</v>
          </cell>
          <cell r="JJ245">
            <v>0</v>
          </cell>
          <cell r="JK245">
            <v>0</v>
          </cell>
          <cell r="JL245">
            <v>0</v>
          </cell>
          <cell r="JM245">
            <v>0</v>
          </cell>
          <cell r="JN245">
            <v>0</v>
          </cell>
          <cell r="JO245">
            <v>0</v>
          </cell>
          <cell r="JP245">
            <v>0</v>
          </cell>
          <cell r="JQ245">
            <v>0</v>
          </cell>
          <cell r="JR245">
            <v>0</v>
          </cell>
          <cell r="JS245">
            <v>0</v>
          </cell>
          <cell r="JT245">
            <v>0</v>
          </cell>
          <cell r="JU245">
            <v>0</v>
          </cell>
          <cell r="JV245">
            <v>0</v>
          </cell>
          <cell r="JW245">
            <v>0</v>
          </cell>
          <cell r="JX245">
            <v>0</v>
          </cell>
          <cell r="JY245">
            <v>0</v>
          </cell>
          <cell r="JZ245">
            <v>0</v>
          </cell>
          <cell r="KA245">
            <v>0</v>
          </cell>
          <cell r="KB245">
            <v>0</v>
          </cell>
          <cell r="KC245">
            <v>0</v>
          </cell>
          <cell r="KD245">
            <v>43579</v>
          </cell>
          <cell r="KE245">
            <v>6854484.1699999999</v>
          </cell>
          <cell r="KF245">
            <v>2130138.17</v>
          </cell>
          <cell r="KG245">
            <v>797517.29</v>
          </cell>
          <cell r="KH245">
            <v>1266489.3</v>
          </cell>
          <cell r="KI245">
            <v>98403.45</v>
          </cell>
          <cell r="KJ245">
            <v>27980.5</v>
          </cell>
          <cell r="KK245">
            <v>559403</v>
          </cell>
        </row>
        <row r="246">
          <cell r="A246">
            <v>243</v>
          </cell>
          <cell r="B246">
            <v>5643</v>
          </cell>
          <cell r="C246" t="str">
            <v>Roland-Story Comm School District</v>
          </cell>
          <cell r="D246">
            <v>6291268.9400000004</v>
          </cell>
          <cell r="E246">
            <v>1672490</v>
          </cell>
          <cell r="F246">
            <v>639403.52000000002</v>
          </cell>
          <cell r="G246">
            <v>173009.87</v>
          </cell>
          <cell r="H246">
            <v>149491.63</v>
          </cell>
          <cell r="I246">
            <v>5195.83</v>
          </cell>
          <cell r="J246">
            <v>0</v>
          </cell>
          <cell r="K246">
            <v>0</v>
          </cell>
          <cell r="L246">
            <v>0</v>
          </cell>
          <cell r="M246">
            <v>0</v>
          </cell>
          <cell r="N246">
            <v>0</v>
          </cell>
          <cell r="O246">
            <v>0</v>
          </cell>
          <cell r="P246">
            <v>0</v>
          </cell>
          <cell r="Q246">
            <v>0</v>
          </cell>
          <cell r="R246">
            <v>197912.16</v>
          </cell>
          <cell r="S246">
            <v>59093.23</v>
          </cell>
          <cell r="T246">
            <v>0</v>
          </cell>
          <cell r="U246">
            <v>2927.82</v>
          </cell>
          <cell r="V246">
            <v>0</v>
          </cell>
          <cell r="W246">
            <v>0</v>
          </cell>
          <cell r="X246">
            <v>0</v>
          </cell>
          <cell r="Y246">
            <v>102400</v>
          </cell>
          <cell r="Z246">
            <v>17244.64</v>
          </cell>
          <cell r="AA246">
            <v>58939</v>
          </cell>
          <cell r="AB246">
            <v>7962.12</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77719.37</v>
          </cell>
          <cell r="BW246">
            <v>12789.71</v>
          </cell>
          <cell r="BX246">
            <v>13086.16</v>
          </cell>
          <cell r="BY246">
            <v>484.5</v>
          </cell>
          <cell r="BZ246">
            <v>0</v>
          </cell>
          <cell r="CA246">
            <v>0</v>
          </cell>
          <cell r="CB246">
            <v>0</v>
          </cell>
          <cell r="CC246">
            <v>121533.52</v>
          </cell>
          <cell r="CD246">
            <v>30038.240000000002</v>
          </cell>
          <cell r="CE246">
            <v>0</v>
          </cell>
          <cell r="CF246">
            <v>6800.47</v>
          </cell>
          <cell r="CG246">
            <v>0</v>
          </cell>
          <cell r="CH246">
            <v>0</v>
          </cell>
          <cell r="CI246">
            <v>0</v>
          </cell>
          <cell r="CJ246">
            <v>112560.28</v>
          </cell>
          <cell r="CK246">
            <v>17758.900000000001</v>
          </cell>
          <cell r="CL246">
            <v>7480</v>
          </cell>
          <cell r="CM246">
            <v>39926.15</v>
          </cell>
          <cell r="CN246">
            <v>16359.91</v>
          </cell>
          <cell r="CO246">
            <v>0</v>
          </cell>
          <cell r="CP246">
            <v>0</v>
          </cell>
          <cell r="CQ246">
            <v>0</v>
          </cell>
          <cell r="CR246">
            <v>0</v>
          </cell>
          <cell r="CS246">
            <v>11847.13</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25527.23</v>
          </cell>
          <cell r="DH246">
            <v>7373.72</v>
          </cell>
          <cell r="DI246">
            <v>0</v>
          </cell>
          <cell r="DJ246">
            <v>0</v>
          </cell>
          <cell r="DK246">
            <v>0</v>
          </cell>
          <cell r="DL246">
            <v>207317.59</v>
          </cell>
          <cell r="DM246">
            <v>38794.370000000003</v>
          </cell>
          <cell r="DN246">
            <v>9637.27</v>
          </cell>
          <cell r="DO246">
            <v>18234.55</v>
          </cell>
          <cell r="DP246">
            <v>0</v>
          </cell>
          <cell r="DQ246">
            <v>0</v>
          </cell>
          <cell r="DR246">
            <v>0</v>
          </cell>
          <cell r="DS246">
            <v>0</v>
          </cell>
          <cell r="DT246">
            <v>0</v>
          </cell>
          <cell r="DU246">
            <v>979</v>
          </cell>
          <cell r="DV246">
            <v>0</v>
          </cell>
          <cell r="DW246">
            <v>0</v>
          </cell>
          <cell r="DX246">
            <v>0</v>
          </cell>
          <cell r="DY246">
            <v>0</v>
          </cell>
          <cell r="DZ246">
            <v>512096.23</v>
          </cell>
          <cell r="EA246">
            <v>86491.95</v>
          </cell>
          <cell r="EB246">
            <v>14377.68</v>
          </cell>
          <cell r="EC246">
            <v>1229.1199999999999</v>
          </cell>
          <cell r="ED246">
            <v>0</v>
          </cell>
          <cell r="EE246">
            <v>1246</v>
          </cell>
          <cell r="EF246">
            <v>0</v>
          </cell>
          <cell r="EG246">
            <v>79000</v>
          </cell>
          <cell r="EH246">
            <v>22196.34</v>
          </cell>
          <cell r="EI246">
            <v>31487.62</v>
          </cell>
          <cell r="EJ246">
            <v>1246.1400000000001</v>
          </cell>
          <cell r="EK246">
            <v>0</v>
          </cell>
          <cell r="EL246">
            <v>6891.94</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3431.47</v>
          </cell>
          <cell r="FL246">
            <v>0</v>
          </cell>
          <cell r="FM246">
            <v>0</v>
          </cell>
          <cell r="FN246">
            <v>0</v>
          </cell>
          <cell r="FO246">
            <v>0</v>
          </cell>
          <cell r="FP246">
            <v>53000</v>
          </cell>
          <cell r="FQ246">
            <v>17491.419999999998</v>
          </cell>
          <cell r="FR246">
            <v>5850.04</v>
          </cell>
          <cell r="FS246">
            <v>0</v>
          </cell>
          <cell r="FT246">
            <v>0</v>
          </cell>
          <cell r="FU246">
            <v>750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205716.45</v>
          </cell>
          <cell r="GS246">
            <v>42691.19</v>
          </cell>
          <cell r="GT246">
            <v>6066.95</v>
          </cell>
          <cell r="GU246">
            <v>84397.65</v>
          </cell>
          <cell r="GV246">
            <v>0</v>
          </cell>
          <cell r="GW246">
            <v>220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434425</v>
          </cell>
          <cell r="IV246">
            <v>0</v>
          </cell>
          <cell r="IW246">
            <v>0</v>
          </cell>
          <cell r="IX246">
            <v>0</v>
          </cell>
          <cell r="IY246">
            <v>0</v>
          </cell>
          <cell r="IZ246">
            <v>0</v>
          </cell>
          <cell r="JA246">
            <v>0</v>
          </cell>
          <cell r="JB246">
            <v>0</v>
          </cell>
          <cell r="JC246">
            <v>0</v>
          </cell>
          <cell r="JD246">
            <v>0</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v>
          </cell>
          <cell r="JS246">
            <v>0</v>
          </cell>
          <cell r="JT246">
            <v>0</v>
          </cell>
          <cell r="JU246">
            <v>0</v>
          </cell>
          <cell r="JV246">
            <v>0</v>
          </cell>
          <cell r="JW246">
            <v>0</v>
          </cell>
          <cell r="JX246">
            <v>0</v>
          </cell>
          <cell r="JY246">
            <v>0</v>
          </cell>
          <cell r="JZ246">
            <v>0</v>
          </cell>
          <cell r="KA246">
            <v>0</v>
          </cell>
          <cell r="KB246">
            <v>0</v>
          </cell>
          <cell r="KC246">
            <v>0</v>
          </cell>
          <cell r="KD246">
            <v>0</v>
          </cell>
          <cell r="KE246">
            <v>8176319.5300000003</v>
          </cell>
          <cell r="KF246">
            <v>2096798.65</v>
          </cell>
          <cell r="KG246">
            <v>1016364.5</v>
          </cell>
          <cell r="KH246">
            <v>755747.14</v>
          </cell>
          <cell r="KI246">
            <v>166485.09</v>
          </cell>
          <cell r="KJ246">
            <v>14303.77</v>
          </cell>
          <cell r="KK246">
            <v>434425</v>
          </cell>
        </row>
        <row r="247">
          <cell r="A247">
            <v>244</v>
          </cell>
          <cell r="B247">
            <v>5697</v>
          </cell>
          <cell r="C247" t="str">
            <v>Rudd-Rockford-Marble Rk Comm School District</v>
          </cell>
          <cell r="D247">
            <v>2542894.73</v>
          </cell>
          <cell r="E247">
            <v>805298.56</v>
          </cell>
          <cell r="F247">
            <v>523729.02</v>
          </cell>
          <cell r="G247">
            <v>99968.7</v>
          </cell>
          <cell r="H247">
            <v>2161.09</v>
          </cell>
          <cell r="I247">
            <v>1508.3</v>
          </cell>
          <cell r="J247">
            <v>0</v>
          </cell>
          <cell r="K247">
            <v>0</v>
          </cell>
          <cell r="L247">
            <v>0</v>
          </cell>
          <cell r="M247">
            <v>0</v>
          </cell>
          <cell r="N247">
            <v>0</v>
          </cell>
          <cell r="O247">
            <v>0</v>
          </cell>
          <cell r="P247">
            <v>0</v>
          </cell>
          <cell r="Q247">
            <v>0</v>
          </cell>
          <cell r="R247">
            <v>36888.339999999997</v>
          </cell>
          <cell r="S247">
            <v>13074.3</v>
          </cell>
          <cell r="T247">
            <v>4640.32</v>
          </cell>
          <cell r="U247">
            <v>0</v>
          </cell>
          <cell r="V247">
            <v>0</v>
          </cell>
          <cell r="W247">
            <v>0</v>
          </cell>
          <cell r="X247">
            <v>0</v>
          </cell>
          <cell r="Y247">
            <v>22091.18</v>
          </cell>
          <cell r="Z247">
            <v>12547.53</v>
          </cell>
          <cell r="AA247">
            <v>2354</v>
          </cell>
          <cell r="AB247">
            <v>699.85</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527.38</v>
          </cell>
          <cell r="BY247">
            <v>0</v>
          </cell>
          <cell r="BZ247">
            <v>0</v>
          </cell>
          <cell r="CA247">
            <v>0</v>
          </cell>
          <cell r="CB247">
            <v>0</v>
          </cell>
          <cell r="CC247">
            <v>23429.119999999999</v>
          </cell>
          <cell r="CD247">
            <v>12785.19</v>
          </cell>
          <cell r="CE247">
            <v>0</v>
          </cell>
          <cell r="CF247">
            <v>1865.17</v>
          </cell>
          <cell r="CG247">
            <v>0</v>
          </cell>
          <cell r="CH247">
            <v>0</v>
          </cell>
          <cell r="CI247">
            <v>0</v>
          </cell>
          <cell r="CJ247">
            <v>23215.74</v>
          </cell>
          <cell r="CK247">
            <v>7572.34</v>
          </cell>
          <cell r="CL247">
            <v>6006.06</v>
          </cell>
          <cell r="CM247">
            <v>0</v>
          </cell>
          <cell r="CN247">
            <v>0</v>
          </cell>
          <cell r="CO247">
            <v>0</v>
          </cell>
          <cell r="CP247">
            <v>0</v>
          </cell>
          <cell r="CQ247">
            <v>0</v>
          </cell>
          <cell r="CR247">
            <v>0</v>
          </cell>
          <cell r="CS247">
            <v>3973.85</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20344.5</v>
          </cell>
          <cell r="DH247">
            <v>0</v>
          </cell>
          <cell r="DI247">
            <v>0</v>
          </cell>
          <cell r="DJ247">
            <v>3611</v>
          </cell>
          <cell r="DK247">
            <v>0</v>
          </cell>
          <cell r="DL247">
            <v>0</v>
          </cell>
          <cell r="DM247">
            <v>0</v>
          </cell>
          <cell r="DN247">
            <v>67337.62</v>
          </cell>
          <cell r="DO247">
            <v>0</v>
          </cell>
          <cell r="DP247">
            <v>0</v>
          </cell>
          <cell r="DQ247">
            <v>325</v>
          </cell>
          <cell r="DR247">
            <v>0</v>
          </cell>
          <cell r="DS247">
            <v>0</v>
          </cell>
          <cell r="DT247">
            <v>0</v>
          </cell>
          <cell r="DU247">
            <v>398</v>
          </cell>
          <cell r="DV247">
            <v>0</v>
          </cell>
          <cell r="DW247">
            <v>0</v>
          </cell>
          <cell r="DX247">
            <v>0</v>
          </cell>
          <cell r="DY247">
            <v>0</v>
          </cell>
          <cell r="DZ247">
            <v>183151.44</v>
          </cell>
          <cell r="EA247">
            <v>77238.84</v>
          </cell>
          <cell r="EB247">
            <v>273.98</v>
          </cell>
          <cell r="EC247">
            <v>45.64</v>
          </cell>
          <cell r="ED247">
            <v>0</v>
          </cell>
          <cell r="EE247">
            <v>1952</v>
          </cell>
          <cell r="EF247">
            <v>0</v>
          </cell>
          <cell r="EG247">
            <v>24669.33</v>
          </cell>
          <cell r="EH247">
            <v>8916.32</v>
          </cell>
          <cell r="EI247">
            <v>51976.95</v>
          </cell>
          <cell r="EJ247">
            <v>515.75</v>
          </cell>
          <cell r="EK247">
            <v>0</v>
          </cell>
          <cell r="EL247">
            <v>1430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0</v>
          </cell>
          <cell r="FN247">
            <v>0</v>
          </cell>
          <cell r="FO247">
            <v>0</v>
          </cell>
          <cell r="FP247">
            <v>0</v>
          </cell>
          <cell r="FQ247">
            <v>0</v>
          </cell>
          <cell r="FR247">
            <v>1723.15</v>
          </cell>
          <cell r="FS247">
            <v>0</v>
          </cell>
          <cell r="FT247">
            <v>0</v>
          </cell>
          <cell r="FU247">
            <v>0</v>
          </cell>
          <cell r="FV247">
            <v>0</v>
          </cell>
          <cell r="FW247">
            <v>0</v>
          </cell>
          <cell r="FX247">
            <v>0</v>
          </cell>
          <cell r="FY247">
            <v>1040.24</v>
          </cell>
          <cell r="FZ247">
            <v>6136.76</v>
          </cell>
          <cell r="GA247">
            <v>0</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142382.46</v>
          </cell>
          <cell r="GS247">
            <v>28081.29</v>
          </cell>
          <cell r="GT247">
            <v>10153.030000000001</v>
          </cell>
          <cell r="GU247">
            <v>47195.15</v>
          </cell>
          <cell r="GV247">
            <v>129.78</v>
          </cell>
          <cell r="GW247">
            <v>495</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200239</v>
          </cell>
          <cell r="IV247">
            <v>0</v>
          </cell>
          <cell r="IW247">
            <v>0</v>
          </cell>
          <cell r="IX247">
            <v>0</v>
          </cell>
          <cell r="IY247">
            <v>0</v>
          </cell>
          <cell r="IZ247">
            <v>0</v>
          </cell>
          <cell r="JA247">
            <v>0</v>
          </cell>
          <cell r="JB247">
            <v>0</v>
          </cell>
          <cell r="JC247">
            <v>0</v>
          </cell>
          <cell r="JD247">
            <v>0</v>
          </cell>
          <cell r="JE247">
            <v>0</v>
          </cell>
          <cell r="JF247">
            <v>0</v>
          </cell>
          <cell r="JG247">
            <v>0</v>
          </cell>
          <cell r="JH247">
            <v>0</v>
          </cell>
          <cell r="JI247">
            <v>0</v>
          </cell>
          <cell r="JJ247">
            <v>0</v>
          </cell>
          <cell r="JK247">
            <v>0</v>
          </cell>
          <cell r="JL247">
            <v>0</v>
          </cell>
          <cell r="JM247">
            <v>0</v>
          </cell>
          <cell r="JN247">
            <v>0</v>
          </cell>
          <cell r="JO247">
            <v>0</v>
          </cell>
          <cell r="JP247">
            <v>0</v>
          </cell>
          <cell r="JQ247">
            <v>0</v>
          </cell>
          <cell r="JR247">
            <v>0</v>
          </cell>
          <cell r="JS247">
            <v>0</v>
          </cell>
          <cell r="JT247">
            <v>0</v>
          </cell>
          <cell r="JU247">
            <v>0</v>
          </cell>
          <cell r="JV247">
            <v>0</v>
          </cell>
          <cell r="JW247">
            <v>0</v>
          </cell>
          <cell r="JX247">
            <v>0</v>
          </cell>
          <cell r="JY247">
            <v>0</v>
          </cell>
          <cell r="JZ247">
            <v>0</v>
          </cell>
          <cell r="KA247">
            <v>0</v>
          </cell>
          <cell r="KB247">
            <v>0</v>
          </cell>
          <cell r="KC247">
            <v>0</v>
          </cell>
          <cell r="KD247">
            <v>27062.28</v>
          </cell>
          <cell r="KE247">
            <v>3147920.37</v>
          </cell>
          <cell r="KF247">
            <v>1015996.54</v>
          </cell>
          <cell r="KG247">
            <v>773157.61</v>
          </cell>
          <cell r="KH247">
            <v>368040.3</v>
          </cell>
          <cell r="KI247">
            <v>2290.87</v>
          </cell>
          <cell r="KJ247">
            <v>10113.299999999999</v>
          </cell>
          <cell r="KK247">
            <v>227301.28</v>
          </cell>
        </row>
        <row r="248">
          <cell r="A248">
            <v>245</v>
          </cell>
          <cell r="B248">
            <v>5724</v>
          </cell>
          <cell r="C248" t="str">
            <v>Ruthven-Ayrshire Comm School District</v>
          </cell>
          <cell r="D248">
            <v>1022525.89</v>
          </cell>
          <cell r="E248">
            <v>267096.67</v>
          </cell>
          <cell r="F248">
            <v>459887.81</v>
          </cell>
          <cell r="G248">
            <v>41556.559999999998</v>
          </cell>
          <cell r="H248">
            <v>15151.33</v>
          </cell>
          <cell r="I248">
            <v>3281</v>
          </cell>
          <cell r="J248">
            <v>0</v>
          </cell>
          <cell r="K248">
            <v>0</v>
          </cell>
          <cell r="L248">
            <v>0</v>
          </cell>
          <cell r="M248">
            <v>0</v>
          </cell>
          <cell r="N248">
            <v>0</v>
          </cell>
          <cell r="O248">
            <v>0</v>
          </cell>
          <cell r="P248">
            <v>0</v>
          </cell>
          <cell r="Q248">
            <v>0</v>
          </cell>
          <cell r="R248">
            <v>0</v>
          </cell>
          <cell r="S248">
            <v>0</v>
          </cell>
          <cell r="T248">
            <v>21998.97</v>
          </cell>
          <cell r="U248">
            <v>297.99</v>
          </cell>
          <cell r="V248">
            <v>0</v>
          </cell>
          <cell r="W248">
            <v>0</v>
          </cell>
          <cell r="X248">
            <v>0</v>
          </cell>
          <cell r="Y248">
            <v>0</v>
          </cell>
          <cell r="Z248">
            <v>0</v>
          </cell>
          <cell r="AA248">
            <v>0</v>
          </cell>
          <cell r="AB248">
            <v>3983.05</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48205.85</v>
          </cell>
          <cell r="BY248">
            <v>0</v>
          </cell>
          <cell r="BZ248">
            <v>0</v>
          </cell>
          <cell r="CA248">
            <v>0</v>
          </cell>
          <cell r="CB248">
            <v>0</v>
          </cell>
          <cell r="CC248">
            <v>7900.66</v>
          </cell>
          <cell r="CD248">
            <v>884.02</v>
          </cell>
          <cell r="CE248">
            <v>756.72</v>
          </cell>
          <cell r="CF248">
            <v>3998.6</v>
          </cell>
          <cell r="CG248">
            <v>0</v>
          </cell>
          <cell r="CH248">
            <v>0</v>
          </cell>
          <cell r="CI248">
            <v>0</v>
          </cell>
          <cell r="CJ248">
            <v>32559.360000000001</v>
          </cell>
          <cell r="CK248">
            <v>9498.36</v>
          </cell>
          <cell r="CL248">
            <v>15125.4</v>
          </cell>
          <cell r="CM248">
            <v>335.28</v>
          </cell>
          <cell r="CN248">
            <v>3498.16</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29336.720000000001</v>
          </cell>
          <cell r="DH248">
            <v>24</v>
          </cell>
          <cell r="DI248">
            <v>0</v>
          </cell>
          <cell r="DJ248">
            <v>190</v>
          </cell>
          <cell r="DK248">
            <v>0</v>
          </cell>
          <cell r="DL248">
            <v>154820.24</v>
          </cell>
          <cell r="DM248">
            <v>28083.599999999999</v>
          </cell>
          <cell r="DN248">
            <v>8824.57</v>
          </cell>
          <cell r="DO248">
            <v>204.79</v>
          </cell>
          <cell r="DP248">
            <v>0</v>
          </cell>
          <cell r="DQ248">
            <v>3462</v>
          </cell>
          <cell r="DR248">
            <v>0</v>
          </cell>
          <cell r="DS248">
            <v>0</v>
          </cell>
          <cell r="DT248">
            <v>0</v>
          </cell>
          <cell r="DU248">
            <v>66</v>
          </cell>
          <cell r="DV248">
            <v>0</v>
          </cell>
          <cell r="DW248">
            <v>0</v>
          </cell>
          <cell r="DX248">
            <v>0</v>
          </cell>
          <cell r="DY248">
            <v>0</v>
          </cell>
          <cell r="DZ248">
            <v>87864.18</v>
          </cell>
          <cell r="EA248">
            <v>22382.99</v>
          </cell>
          <cell r="EB248">
            <v>1356.94</v>
          </cell>
          <cell r="EC248">
            <v>746.17</v>
          </cell>
          <cell r="ED248">
            <v>369.99</v>
          </cell>
          <cell r="EE248">
            <v>0</v>
          </cell>
          <cell r="EF248">
            <v>0</v>
          </cell>
          <cell r="EG248">
            <v>39552.519999999997</v>
          </cell>
          <cell r="EH248">
            <v>12719.86</v>
          </cell>
          <cell r="EI248">
            <v>24.3</v>
          </cell>
          <cell r="EJ248">
            <v>0</v>
          </cell>
          <cell r="EK248">
            <v>0</v>
          </cell>
          <cell r="EL248">
            <v>920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5945.69</v>
          </cell>
          <cell r="FL248">
            <v>0</v>
          </cell>
          <cell r="FM248">
            <v>0</v>
          </cell>
          <cell r="FN248">
            <v>0</v>
          </cell>
          <cell r="FO248">
            <v>0</v>
          </cell>
          <cell r="FP248">
            <v>0</v>
          </cell>
          <cell r="FQ248">
            <v>0</v>
          </cell>
          <cell r="FR248">
            <v>9845.9599999999991</v>
          </cell>
          <cell r="FS248">
            <v>0</v>
          </cell>
          <cell r="FT248">
            <v>0</v>
          </cell>
          <cell r="FU248">
            <v>0</v>
          </cell>
          <cell r="FV248">
            <v>0</v>
          </cell>
          <cell r="FW248">
            <v>33059.379999999997</v>
          </cell>
          <cell r="FX248">
            <v>9534.93</v>
          </cell>
          <cell r="FY248">
            <v>767.6</v>
          </cell>
          <cell r="FZ248">
            <v>8596.99</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2065.5100000000002</v>
          </cell>
          <cell r="GO248">
            <v>0</v>
          </cell>
          <cell r="GP248">
            <v>385</v>
          </cell>
          <cell r="GQ248">
            <v>0</v>
          </cell>
          <cell r="GR248">
            <v>87065.32</v>
          </cell>
          <cell r="GS248">
            <v>16360.51</v>
          </cell>
          <cell r="GT248">
            <v>4525.12</v>
          </cell>
          <cell r="GU248">
            <v>41719.550000000003</v>
          </cell>
          <cell r="GV248">
            <v>0</v>
          </cell>
          <cell r="GW248">
            <v>560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113376</v>
          </cell>
          <cell r="IV248">
            <v>0</v>
          </cell>
          <cell r="IW248">
            <v>0</v>
          </cell>
          <cell r="IX248">
            <v>0</v>
          </cell>
          <cell r="IY248">
            <v>0</v>
          </cell>
          <cell r="IZ248">
            <v>0</v>
          </cell>
          <cell r="JA248">
            <v>0</v>
          </cell>
          <cell r="JB248">
            <v>0</v>
          </cell>
          <cell r="JC248">
            <v>0</v>
          </cell>
          <cell r="JD248">
            <v>0</v>
          </cell>
          <cell r="JE248">
            <v>0</v>
          </cell>
          <cell r="JF248">
            <v>0</v>
          </cell>
          <cell r="JG248">
            <v>0</v>
          </cell>
          <cell r="JH248">
            <v>0</v>
          </cell>
          <cell r="JI248">
            <v>0</v>
          </cell>
          <cell r="JJ248">
            <v>0</v>
          </cell>
          <cell r="JK248">
            <v>0</v>
          </cell>
          <cell r="JL248">
            <v>0</v>
          </cell>
          <cell r="JM248">
            <v>0</v>
          </cell>
          <cell r="JN248">
            <v>0</v>
          </cell>
          <cell r="JO248">
            <v>0</v>
          </cell>
          <cell r="JP248">
            <v>0</v>
          </cell>
          <cell r="JQ248">
            <v>0</v>
          </cell>
          <cell r="JR248">
            <v>0</v>
          </cell>
          <cell r="JS248">
            <v>0</v>
          </cell>
          <cell r="JT248">
            <v>0</v>
          </cell>
          <cell r="JU248">
            <v>0</v>
          </cell>
          <cell r="JV248">
            <v>0</v>
          </cell>
          <cell r="JW248">
            <v>0</v>
          </cell>
          <cell r="JX248">
            <v>0</v>
          </cell>
          <cell r="JY248">
            <v>0</v>
          </cell>
          <cell r="JZ248">
            <v>0</v>
          </cell>
          <cell r="KA248">
            <v>0</v>
          </cell>
          <cell r="KB248">
            <v>0</v>
          </cell>
          <cell r="KC248">
            <v>0</v>
          </cell>
          <cell r="KD248">
            <v>0</v>
          </cell>
          <cell r="KE248">
            <v>1545828.97</v>
          </cell>
          <cell r="KF248">
            <v>393790.67</v>
          </cell>
          <cell r="KG248">
            <v>630755.07999999996</v>
          </cell>
          <cell r="KH248">
            <v>156036.75</v>
          </cell>
          <cell r="KI248">
            <v>19019.48</v>
          </cell>
          <cell r="KJ248">
            <v>8455.6200000000008</v>
          </cell>
          <cell r="KK248">
            <v>113376</v>
          </cell>
        </row>
        <row r="249">
          <cell r="A249">
            <v>246</v>
          </cell>
          <cell r="B249">
            <v>5751</v>
          </cell>
          <cell r="C249" t="str">
            <v>St Ansgar Comm School District</v>
          </cell>
          <cell r="D249">
            <v>3457540.35</v>
          </cell>
          <cell r="E249">
            <v>1259358.94</v>
          </cell>
          <cell r="F249">
            <v>604553.71</v>
          </cell>
          <cell r="G249">
            <v>114658.79</v>
          </cell>
          <cell r="H249">
            <v>125722.94</v>
          </cell>
          <cell r="I249">
            <v>1842</v>
          </cell>
          <cell r="J249">
            <v>0</v>
          </cell>
          <cell r="K249">
            <v>0</v>
          </cell>
          <cell r="L249">
            <v>0</v>
          </cell>
          <cell r="M249">
            <v>15748</v>
          </cell>
          <cell r="N249">
            <v>0</v>
          </cell>
          <cell r="O249">
            <v>0</v>
          </cell>
          <cell r="P249">
            <v>0</v>
          </cell>
          <cell r="Q249">
            <v>0</v>
          </cell>
          <cell r="R249">
            <v>63836.62</v>
          </cell>
          <cell r="S249">
            <v>21494.03</v>
          </cell>
          <cell r="T249">
            <v>3247.5</v>
          </cell>
          <cell r="U249">
            <v>0</v>
          </cell>
          <cell r="V249">
            <v>0</v>
          </cell>
          <cell r="W249">
            <v>0</v>
          </cell>
          <cell r="X249">
            <v>0</v>
          </cell>
          <cell r="Y249">
            <v>55093.55</v>
          </cell>
          <cell r="Z249">
            <v>18433.900000000001</v>
          </cell>
          <cell r="AA249">
            <v>0</v>
          </cell>
          <cell r="AB249">
            <v>1681.65</v>
          </cell>
          <cell r="AC249">
            <v>0</v>
          </cell>
          <cell r="AD249">
            <v>109</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2386.0300000000002</v>
          </cell>
          <cell r="BY249">
            <v>0</v>
          </cell>
          <cell r="BZ249">
            <v>0</v>
          </cell>
          <cell r="CA249">
            <v>0</v>
          </cell>
          <cell r="CB249">
            <v>0</v>
          </cell>
          <cell r="CC249">
            <v>21859.41</v>
          </cell>
          <cell r="CD249">
            <v>12925.55</v>
          </cell>
          <cell r="CE249">
            <v>4107.09</v>
          </cell>
          <cell r="CF249">
            <v>4502.6499999999996</v>
          </cell>
          <cell r="CG249">
            <v>0</v>
          </cell>
          <cell r="CH249">
            <v>0</v>
          </cell>
          <cell r="CI249">
            <v>0</v>
          </cell>
          <cell r="CJ249">
            <v>27836.639999999999</v>
          </cell>
          <cell r="CK249">
            <v>11171.68</v>
          </cell>
          <cell r="CL249">
            <v>36770</v>
          </cell>
          <cell r="CM249">
            <v>10688.35</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18733.29</v>
          </cell>
          <cell r="DH249">
            <v>10020.719999999999</v>
          </cell>
          <cell r="DI249">
            <v>0</v>
          </cell>
          <cell r="DJ249">
            <v>1500</v>
          </cell>
          <cell r="DK249">
            <v>0</v>
          </cell>
          <cell r="DL249">
            <v>30399.14</v>
          </cell>
          <cell r="DM249">
            <v>8511.42</v>
          </cell>
          <cell r="DN249">
            <v>128235.72</v>
          </cell>
          <cell r="DO249">
            <v>284.43</v>
          </cell>
          <cell r="DP249">
            <v>0</v>
          </cell>
          <cell r="DQ249">
            <v>0</v>
          </cell>
          <cell r="DR249">
            <v>0</v>
          </cell>
          <cell r="DS249">
            <v>0</v>
          </cell>
          <cell r="DT249">
            <v>0</v>
          </cell>
          <cell r="DU249">
            <v>597</v>
          </cell>
          <cell r="DV249">
            <v>0</v>
          </cell>
          <cell r="DW249">
            <v>0</v>
          </cell>
          <cell r="DX249">
            <v>0</v>
          </cell>
          <cell r="DY249">
            <v>0</v>
          </cell>
          <cell r="DZ249">
            <v>243111.11</v>
          </cell>
          <cell r="EA249">
            <v>94123.98</v>
          </cell>
          <cell r="EB249">
            <v>3436.34</v>
          </cell>
          <cell r="EC249">
            <v>2684.59</v>
          </cell>
          <cell r="ED249">
            <v>0</v>
          </cell>
          <cell r="EE249">
            <v>678</v>
          </cell>
          <cell r="EF249">
            <v>0</v>
          </cell>
          <cell r="EG249">
            <v>58000</v>
          </cell>
          <cell r="EH249">
            <v>32973.07</v>
          </cell>
          <cell r="EI249">
            <v>14791.15</v>
          </cell>
          <cell r="EJ249">
            <v>2268.3200000000002</v>
          </cell>
          <cell r="EK249">
            <v>1336.96</v>
          </cell>
          <cell r="EL249">
            <v>4242.5</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200</v>
          </cell>
          <cell r="FS249">
            <v>0</v>
          </cell>
          <cell r="FT249">
            <v>0</v>
          </cell>
          <cell r="FU249">
            <v>0</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199375.03</v>
          </cell>
          <cell r="GS249">
            <v>47103.64</v>
          </cell>
          <cell r="GT249">
            <v>21944.05</v>
          </cell>
          <cell r="GU249">
            <v>106044.05</v>
          </cell>
          <cell r="GV249">
            <v>0</v>
          </cell>
          <cell r="GW249">
            <v>1215</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272009</v>
          </cell>
          <cell r="IV249">
            <v>0</v>
          </cell>
          <cell r="IW249">
            <v>0</v>
          </cell>
          <cell r="IX249">
            <v>0</v>
          </cell>
          <cell r="IY249">
            <v>0</v>
          </cell>
          <cell r="IZ249">
            <v>0</v>
          </cell>
          <cell r="JA249">
            <v>0</v>
          </cell>
          <cell r="JB249">
            <v>6483</v>
          </cell>
          <cell r="JC249">
            <v>0</v>
          </cell>
          <cell r="JD249">
            <v>0</v>
          </cell>
          <cell r="JE249">
            <v>0</v>
          </cell>
          <cell r="JF249">
            <v>0</v>
          </cell>
          <cell r="JG249">
            <v>0</v>
          </cell>
          <cell r="JH249">
            <v>0</v>
          </cell>
          <cell r="JI249">
            <v>0</v>
          </cell>
          <cell r="JJ249">
            <v>0</v>
          </cell>
          <cell r="JK249">
            <v>0</v>
          </cell>
          <cell r="JL249">
            <v>0</v>
          </cell>
          <cell r="JM249">
            <v>0</v>
          </cell>
          <cell r="JN249">
            <v>0</v>
          </cell>
          <cell r="JO249">
            <v>0</v>
          </cell>
          <cell r="JP249">
            <v>0</v>
          </cell>
          <cell r="JQ249">
            <v>0</v>
          </cell>
          <cell r="JR249">
            <v>0</v>
          </cell>
          <cell r="JS249">
            <v>0</v>
          </cell>
          <cell r="JT249">
            <v>0</v>
          </cell>
          <cell r="JU249">
            <v>0</v>
          </cell>
          <cell r="JV249">
            <v>0</v>
          </cell>
          <cell r="JW249">
            <v>0</v>
          </cell>
          <cell r="JX249">
            <v>0</v>
          </cell>
          <cell r="JY249">
            <v>0</v>
          </cell>
          <cell r="JZ249">
            <v>0</v>
          </cell>
          <cell r="KA249">
            <v>0</v>
          </cell>
          <cell r="KB249">
            <v>0</v>
          </cell>
          <cell r="KC249">
            <v>0</v>
          </cell>
          <cell r="KD249">
            <v>0</v>
          </cell>
          <cell r="KE249">
            <v>4318967.7699999996</v>
          </cell>
          <cell r="KF249">
            <v>1568451.23</v>
          </cell>
          <cell r="KG249">
            <v>893254.26</v>
          </cell>
          <cell r="KH249">
            <v>557531.16</v>
          </cell>
          <cell r="KI249">
            <v>127059.9</v>
          </cell>
          <cell r="KJ249">
            <v>10836.5</v>
          </cell>
          <cell r="KK249">
            <v>278492</v>
          </cell>
        </row>
        <row r="250">
          <cell r="A250">
            <v>247</v>
          </cell>
          <cell r="B250">
            <v>5805</v>
          </cell>
          <cell r="C250" t="str">
            <v>Saydel Comm School District</v>
          </cell>
          <cell r="D250">
            <v>7094977.2000000002</v>
          </cell>
          <cell r="E250">
            <v>2469687.77</v>
          </cell>
          <cell r="F250">
            <v>1792017.26</v>
          </cell>
          <cell r="G250">
            <v>319045.74</v>
          </cell>
          <cell r="H250">
            <v>452776.79</v>
          </cell>
          <cell r="I250">
            <v>38306.46</v>
          </cell>
          <cell r="J250">
            <v>0</v>
          </cell>
          <cell r="K250">
            <v>51218.42</v>
          </cell>
          <cell r="L250">
            <v>18908.23</v>
          </cell>
          <cell r="M250">
            <v>36783.83</v>
          </cell>
          <cell r="N250">
            <v>0</v>
          </cell>
          <cell r="O250">
            <v>0</v>
          </cell>
          <cell r="P250">
            <v>0</v>
          </cell>
          <cell r="Q250">
            <v>0</v>
          </cell>
          <cell r="R250">
            <v>252552.9</v>
          </cell>
          <cell r="S250">
            <v>81843.08</v>
          </cell>
          <cell r="T250">
            <v>4663</v>
          </cell>
          <cell r="U250">
            <v>364.47</v>
          </cell>
          <cell r="V250">
            <v>0</v>
          </cell>
          <cell r="W250">
            <v>0</v>
          </cell>
          <cell r="X250">
            <v>0</v>
          </cell>
          <cell r="Y250">
            <v>145790</v>
          </cell>
          <cell r="Z250">
            <v>50924.47</v>
          </cell>
          <cell r="AA250">
            <v>0</v>
          </cell>
          <cell r="AB250">
            <v>4657.4799999999996</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745056.96</v>
          </cell>
          <cell r="BW250">
            <v>243013.74</v>
          </cell>
          <cell r="BX250">
            <v>147401.16</v>
          </cell>
          <cell r="BY250">
            <v>8233.83</v>
          </cell>
          <cell r="BZ250">
            <v>0</v>
          </cell>
          <cell r="CA250">
            <v>0</v>
          </cell>
          <cell r="CB250">
            <v>0</v>
          </cell>
          <cell r="CC250">
            <v>134282.31</v>
          </cell>
          <cell r="CD250">
            <v>57142.5</v>
          </cell>
          <cell r="CE250">
            <v>0</v>
          </cell>
          <cell r="CF250">
            <v>12687.85</v>
          </cell>
          <cell r="CG250">
            <v>0</v>
          </cell>
          <cell r="CH250">
            <v>0</v>
          </cell>
          <cell r="CI250">
            <v>0</v>
          </cell>
          <cell r="CJ250">
            <v>200170.88</v>
          </cell>
          <cell r="CK250">
            <v>67832.570000000007</v>
          </cell>
          <cell r="CL250">
            <v>28838.52</v>
          </cell>
          <cell r="CM250">
            <v>32825.58</v>
          </cell>
          <cell r="CN250">
            <v>50815.79</v>
          </cell>
          <cell r="CO250">
            <v>0</v>
          </cell>
          <cell r="CP250">
            <v>0</v>
          </cell>
          <cell r="CQ250">
            <v>0</v>
          </cell>
          <cell r="CR250">
            <v>0</v>
          </cell>
          <cell r="CS250">
            <v>3412</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29955.43</v>
          </cell>
          <cell r="DH250">
            <v>17670.060000000001</v>
          </cell>
          <cell r="DI250">
            <v>0</v>
          </cell>
          <cell r="DJ250">
            <v>5010</v>
          </cell>
          <cell r="DK250">
            <v>0</v>
          </cell>
          <cell r="DL250">
            <v>248848.46</v>
          </cell>
          <cell r="DM250">
            <v>71163.960000000006</v>
          </cell>
          <cell r="DN250">
            <v>2086.27</v>
          </cell>
          <cell r="DO250">
            <v>3232.51</v>
          </cell>
          <cell r="DP250">
            <v>0</v>
          </cell>
          <cell r="DQ250">
            <v>0</v>
          </cell>
          <cell r="DR250">
            <v>0</v>
          </cell>
          <cell r="DS250">
            <v>101170</v>
          </cell>
          <cell r="DT250">
            <v>32456.63</v>
          </cell>
          <cell r="DU250">
            <v>3701.18</v>
          </cell>
          <cell r="DV250">
            <v>23.42</v>
          </cell>
          <cell r="DW250">
            <v>0</v>
          </cell>
          <cell r="DX250">
            <v>0</v>
          </cell>
          <cell r="DY250">
            <v>0</v>
          </cell>
          <cell r="DZ250">
            <v>827749.89</v>
          </cell>
          <cell r="EA250">
            <v>261186.19</v>
          </cell>
          <cell r="EB250">
            <v>6638.38</v>
          </cell>
          <cell r="EC250">
            <v>25323.38</v>
          </cell>
          <cell r="ED250">
            <v>0</v>
          </cell>
          <cell r="EE250">
            <v>0</v>
          </cell>
          <cell r="EF250">
            <v>0</v>
          </cell>
          <cell r="EG250">
            <v>247789.05</v>
          </cell>
          <cell r="EH250">
            <v>93131.21</v>
          </cell>
          <cell r="EI250">
            <v>62980.51</v>
          </cell>
          <cell r="EJ250">
            <v>42789.77</v>
          </cell>
          <cell r="EK250">
            <v>29373.43</v>
          </cell>
          <cell r="EL250">
            <v>1638.42</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0</v>
          </cell>
          <cell r="FJ250">
            <v>0</v>
          </cell>
          <cell r="FK250">
            <v>0</v>
          </cell>
          <cell r="FL250">
            <v>0</v>
          </cell>
          <cell r="FM250">
            <v>0</v>
          </cell>
          <cell r="FN250">
            <v>0</v>
          </cell>
          <cell r="FO250">
            <v>0</v>
          </cell>
          <cell r="FP250">
            <v>97417.35</v>
          </cell>
          <cell r="FQ250">
            <v>30008.21</v>
          </cell>
          <cell r="FR250">
            <v>29782.7</v>
          </cell>
          <cell r="FS250">
            <v>1493.92</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6992557.2000000002</v>
          </cell>
          <cell r="GL250">
            <v>2434658.1800000002</v>
          </cell>
          <cell r="GM250">
            <v>1792017.26</v>
          </cell>
          <cell r="GN250">
            <v>319045.74</v>
          </cell>
          <cell r="GO250">
            <v>452776.79</v>
          </cell>
          <cell r="GP250">
            <v>38306.46</v>
          </cell>
          <cell r="GQ250">
            <v>0</v>
          </cell>
          <cell r="GR250">
            <v>0</v>
          </cell>
          <cell r="GS250">
            <v>0</v>
          </cell>
          <cell r="GT250">
            <v>696188.75</v>
          </cell>
          <cell r="GU250">
            <v>101189.99</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494562</v>
          </cell>
          <cell r="IV250">
            <v>0</v>
          </cell>
          <cell r="IW250">
            <v>0</v>
          </cell>
          <cell r="IX250">
            <v>0</v>
          </cell>
          <cell r="IY250">
            <v>0</v>
          </cell>
          <cell r="IZ250">
            <v>0</v>
          </cell>
          <cell r="JA250">
            <v>0</v>
          </cell>
          <cell r="JB250">
            <v>0</v>
          </cell>
          <cell r="JC250">
            <v>0</v>
          </cell>
          <cell r="JD250">
            <v>0</v>
          </cell>
          <cell r="JE250">
            <v>0</v>
          </cell>
          <cell r="JF250">
            <v>0</v>
          </cell>
          <cell r="JG250">
            <v>0</v>
          </cell>
          <cell r="JH250">
            <v>0</v>
          </cell>
          <cell r="JI250">
            <v>0</v>
          </cell>
          <cell r="JJ250">
            <v>0</v>
          </cell>
          <cell r="JK250">
            <v>0</v>
          </cell>
          <cell r="JL250">
            <v>0</v>
          </cell>
          <cell r="JM250">
            <v>0</v>
          </cell>
          <cell r="JN250">
            <v>0</v>
          </cell>
          <cell r="JO250">
            <v>0</v>
          </cell>
          <cell r="JP250">
            <v>0</v>
          </cell>
          <cell r="JQ250">
            <v>0</v>
          </cell>
          <cell r="JR250">
            <v>0</v>
          </cell>
          <cell r="JS250">
            <v>0</v>
          </cell>
          <cell r="JT250">
            <v>0</v>
          </cell>
          <cell r="JU250">
            <v>0</v>
          </cell>
          <cell r="JV250">
            <v>0</v>
          </cell>
          <cell r="JW250">
            <v>0</v>
          </cell>
          <cell r="JX250">
            <v>0</v>
          </cell>
          <cell r="JY250">
            <v>0</v>
          </cell>
          <cell r="JZ250">
            <v>0</v>
          </cell>
          <cell r="KA250">
            <v>0</v>
          </cell>
          <cell r="KB250">
            <v>0</v>
          </cell>
          <cell r="KC250">
            <v>51299.54</v>
          </cell>
          <cell r="KD250">
            <v>6131.28</v>
          </cell>
          <cell r="KE250">
            <v>10809492.5</v>
          </cell>
          <cell r="KF250">
            <v>3705196.87</v>
          </cell>
          <cell r="KG250">
            <v>3344583.81</v>
          </cell>
          <cell r="KH250">
            <v>950933.96</v>
          </cell>
          <cell r="KI250">
            <v>602439.73</v>
          </cell>
          <cell r="KJ250">
            <v>96254.42</v>
          </cell>
          <cell r="KK250">
            <v>500693.28</v>
          </cell>
        </row>
        <row r="251">
          <cell r="A251">
            <v>248</v>
          </cell>
          <cell r="B251">
            <v>5823</v>
          </cell>
          <cell r="C251" t="str">
            <v>Schaller-Crestland Comm School District</v>
          </cell>
          <cell r="D251">
            <v>1918300.02</v>
          </cell>
          <cell r="E251">
            <v>564013.21</v>
          </cell>
          <cell r="F251">
            <v>1349578.95</v>
          </cell>
          <cell r="G251">
            <v>113126.15</v>
          </cell>
          <cell r="H251">
            <v>2806.1</v>
          </cell>
          <cell r="I251">
            <v>2410.48</v>
          </cell>
          <cell r="J251">
            <v>0</v>
          </cell>
          <cell r="K251">
            <v>0</v>
          </cell>
          <cell r="L251">
            <v>0</v>
          </cell>
          <cell r="M251">
            <v>0</v>
          </cell>
          <cell r="N251">
            <v>0</v>
          </cell>
          <cell r="O251">
            <v>0</v>
          </cell>
          <cell r="P251">
            <v>0</v>
          </cell>
          <cell r="Q251">
            <v>0</v>
          </cell>
          <cell r="R251">
            <v>21210</v>
          </cell>
          <cell r="S251">
            <v>7263.23</v>
          </cell>
          <cell r="T251">
            <v>1109.25</v>
          </cell>
          <cell r="U251">
            <v>0</v>
          </cell>
          <cell r="V251">
            <v>0</v>
          </cell>
          <cell r="W251">
            <v>0</v>
          </cell>
          <cell r="X251">
            <v>0</v>
          </cell>
          <cell r="Y251">
            <v>38038.35</v>
          </cell>
          <cell r="Z251">
            <v>15132.81</v>
          </cell>
          <cell r="AA251">
            <v>23.1</v>
          </cell>
          <cell r="AB251">
            <v>249.35</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18242.03</v>
          </cell>
          <cell r="BW251">
            <v>2823.32</v>
          </cell>
          <cell r="BX251">
            <v>8244.7199999999993</v>
          </cell>
          <cell r="BY251">
            <v>166.12</v>
          </cell>
          <cell r="BZ251">
            <v>0</v>
          </cell>
          <cell r="CA251">
            <v>0</v>
          </cell>
          <cell r="CB251">
            <v>0</v>
          </cell>
          <cell r="CC251">
            <v>29448.720000000001</v>
          </cell>
          <cell r="CD251">
            <v>5032.76</v>
          </cell>
          <cell r="CE251">
            <v>0</v>
          </cell>
          <cell r="CF251">
            <v>3268.6</v>
          </cell>
          <cell r="CG251">
            <v>372.4</v>
          </cell>
          <cell r="CH251">
            <v>0</v>
          </cell>
          <cell r="CI251">
            <v>0</v>
          </cell>
          <cell r="CJ251">
            <v>0</v>
          </cell>
          <cell r="CK251">
            <v>0</v>
          </cell>
          <cell r="CL251">
            <v>1278.3499999999999</v>
          </cell>
          <cell r="CM251">
            <v>7182.77</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17140.740000000002</v>
          </cell>
          <cell r="DH251">
            <v>0</v>
          </cell>
          <cell r="DI251">
            <v>0</v>
          </cell>
          <cell r="DJ251">
            <v>3177.85</v>
          </cell>
          <cell r="DK251">
            <v>0</v>
          </cell>
          <cell r="DL251">
            <v>88651.7</v>
          </cell>
          <cell r="DM251">
            <v>28378.87</v>
          </cell>
          <cell r="DN251">
            <v>18841.29</v>
          </cell>
          <cell r="DO251">
            <v>333.05</v>
          </cell>
          <cell r="DP251">
            <v>0</v>
          </cell>
          <cell r="DQ251">
            <v>1500.8</v>
          </cell>
          <cell r="DR251">
            <v>0</v>
          </cell>
          <cell r="DS251">
            <v>42600</v>
          </cell>
          <cell r="DT251">
            <v>16193.28</v>
          </cell>
          <cell r="DU251">
            <v>1141.8399999999999</v>
          </cell>
          <cell r="DV251">
            <v>0</v>
          </cell>
          <cell r="DW251">
            <v>0</v>
          </cell>
          <cell r="DX251">
            <v>0</v>
          </cell>
          <cell r="DY251">
            <v>0</v>
          </cell>
          <cell r="DZ251">
            <v>179466.28</v>
          </cell>
          <cell r="EA251">
            <v>67157.84</v>
          </cell>
          <cell r="EB251">
            <v>1504.22</v>
          </cell>
          <cell r="EC251">
            <v>0</v>
          </cell>
          <cell r="ED251">
            <v>0</v>
          </cell>
          <cell r="EE251">
            <v>2188</v>
          </cell>
          <cell r="EF251">
            <v>0</v>
          </cell>
          <cell r="EG251">
            <v>50000</v>
          </cell>
          <cell r="EH251">
            <v>8403.34</v>
          </cell>
          <cell r="EI251">
            <v>4370.72</v>
          </cell>
          <cell r="EJ251">
            <v>2083.63</v>
          </cell>
          <cell r="EK251">
            <v>0</v>
          </cell>
          <cell r="EL251">
            <v>0</v>
          </cell>
          <cell r="EM251">
            <v>0</v>
          </cell>
          <cell r="EN251">
            <v>0</v>
          </cell>
          <cell r="EO251">
            <v>0</v>
          </cell>
          <cell r="EP251">
            <v>0</v>
          </cell>
          <cell r="EQ251">
            <v>0</v>
          </cell>
          <cell r="ER251">
            <v>0</v>
          </cell>
          <cell r="ES251">
            <v>0</v>
          </cell>
          <cell r="ET251">
            <v>0</v>
          </cell>
          <cell r="EU251">
            <v>0</v>
          </cell>
          <cell r="EV251">
            <v>0</v>
          </cell>
          <cell r="EW251">
            <v>2596.5500000000002</v>
          </cell>
          <cell r="EX251">
            <v>0</v>
          </cell>
          <cell r="EY251">
            <v>0</v>
          </cell>
          <cell r="EZ251">
            <v>0</v>
          </cell>
          <cell r="FA251">
            <v>0</v>
          </cell>
          <cell r="FB251">
            <v>0</v>
          </cell>
          <cell r="FC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Q251">
            <v>0</v>
          </cell>
          <cell r="FR251">
            <v>2695.01</v>
          </cell>
          <cell r="FS251">
            <v>0</v>
          </cell>
          <cell r="FT251">
            <v>0</v>
          </cell>
          <cell r="FU251">
            <v>0</v>
          </cell>
          <cell r="FV251">
            <v>0</v>
          </cell>
          <cell r="FW251">
            <v>0</v>
          </cell>
          <cell r="FX251">
            <v>0</v>
          </cell>
          <cell r="FY251">
            <v>0</v>
          </cell>
          <cell r="FZ251">
            <v>0</v>
          </cell>
          <cell r="GA251">
            <v>0</v>
          </cell>
          <cell r="GB251">
            <v>0</v>
          </cell>
          <cell r="GC251">
            <v>0</v>
          </cell>
          <cell r="GD251">
            <v>0</v>
          </cell>
          <cell r="GE251">
            <v>0</v>
          </cell>
          <cell r="GF251">
            <v>0</v>
          </cell>
          <cell r="GG251">
            <v>0</v>
          </cell>
          <cell r="GH251">
            <v>0</v>
          </cell>
          <cell r="GI251">
            <v>0</v>
          </cell>
          <cell r="GJ251">
            <v>0</v>
          </cell>
          <cell r="GK251">
            <v>1480287.87</v>
          </cell>
          <cell r="GL251">
            <v>453117.9</v>
          </cell>
          <cell r="GM251">
            <v>1094386.6499999999</v>
          </cell>
          <cell r="GN251">
            <v>102856.77</v>
          </cell>
          <cell r="GO251">
            <v>0</v>
          </cell>
          <cell r="GP251">
            <v>2360.48</v>
          </cell>
          <cell r="GQ251">
            <v>0</v>
          </cell>
          <cell r="GR251">
            <v>144867.32</v>
          </cell>
          <cell r="GS251">
            <v>34869.5</v>
          </cell>
          <cell r="GT251">
            <v>107173.12</v>
          </cell>
          <cell r="GU251">
            <v>43569.95</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178883</v>
          </cell>
          <cell r="IV251">
            <v>0</v>
          </cell>
          <cell r="IW251">
            <v>0</v>
          </cell>
          <cell r="IX251">
            <v>0</v>
          </cell>
          <cell r="IY251">
            <v>0</v>
          </cell>
          <cell r="IZ251">
            <v>0</v>
          </cell>
          <cell r="JA251">
            <v>0</v>
          </cell>
          <cell r="JB251">
            <v>0</v>
          </cell>
          <cell r="JC251">
            <v>0</v>
          </cell>
          <cell r="JD251">
            <v>0</v>
          </cell>
          <cell r="JE251">
            <v>0</v>
          </cell>
          <cell r="JF251">
            <v>0</v>
          </cell>
          <cell r="JG251">
            <v>0</v>
          </cell>
          <cell r="JH251">
            <v>0</v>
          </cell>
          <cell r="JI251">
            <v>0</v>
          </cell>
          <cell r="JJ251">
            <v>0</v>
          </cell>
          <cell r="JK251">
            <v>0</v>
          </cell>
          <cell r="JL251">
            <v>0</v>
          </cell>
          <cell r="JM251">
            <v>0</v>
          </cell>
          <cell r="JN251">
            <v>0</v>
          </cell>
          <cell r="JO251">
            <v>0</v>
          </cell>
          <cell r="JP251">
            <v>0</v>
          </cell>
          <cell r="JQ251">
            <v>0</v>
          </cell>
          <cell r="JR251">
            <v>0</v>
          </cell>
          <cell r="JS251">
            <v>0</v>
          </cell>
          <cell r="JT251">
            <v>0</v>
          </cell>
          <cell r="JU251">
            <v>0</v>
          </cell>
          <cell r="JV251">
            <v>0</v>
          </cell>
          <cell r="JW251">
            <v>0</v>
          </cell>
          <cell r="JX251">
            <v>0</v>
          </cell>
          <cell r="JY251">
            <v>0</v>
          </cell>
          <cell r="JZ251">
            <v>0</v>
          </cell>
          <cell r="KA251">
            <v>0</v>
          </cell>
          <cell r="KB251">
            <v>0</v>
          </cell>
          <cell r="KC251">
            <v>0</v>
          </cell>
          <cell r="KD251">
            <v>58264.1</v>
          </cell>
          <cell r="KE251">
            <v>2630475.34</v>
          </cell>
          <cell r="KF251">
            <v>784137.58</v>
          </cell>
          <cell r="KG251">
            <v>1549394.39</v>
          </cell>
          <cell r="KH251">
            <v>302197.53999999998</v>
          </cell>
          <cell r="KI251">
            <v>3694.82</v>
          </cell>
          <cell r="KJ251">
            <v>9682.1299999999992</v>
          </cell>
          <cell r="KK251">
            <v>237147.1</v>
          </cell>
        </row>
        <row r="252">
          <cell r="A252">
            <v>249</v>
          </cell>
          <cell r="B252">
            <v>5832</v>
          </cell>
          <cell r="C252" t="str">
            <v>Schleswig Comm School District</v>
          </cell>
          <cell r="D252">
            <v>965865.63</v>
          </cell>
          <cell r="E252">
            <v>270663.15999999997</v>
          </cell>
          <cell r="F252">
            <v>1030071.37</v>
          </cell>
          <cell r="G252">
            <v>51278.7</v>
          </cell>
          <cell r="H252">
            <v>0</v>
          </cell>
          <cell r="I252">
            <v>0</v>
          </cell>
          <cell r="J252">
            <v>0</v>
          </cell>
          <cell r="K252">
            <v>0</v>
          </cell>
          <cell r="L252">
            <v>0</v>
          </cell>
          <cell r="M252">
            <v>0</v>
          </cell>
          <cell r="N252">
            <v>0</v>
          </cell>
          <cell r="O252">
            <v>0</v>
          </cell>
          <cell r="P252">
            <v>0</v>
          </cell>
          <cell r="Q252">
            <v>0</v>
          </cell>
          <cell r="R252">
            <v>42134.38</v>
          </cell>
          <cell r="S252">
            <v>14133.31</v>
          </cell>
          <cell r="T252">
            <v>21767.29</v>
          </cell>
          <cell r="U252">
            <v>2962.5</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32604.94</v>
          </cell>
          <cell r="BW252">
            <v>7939.61</v>
          </cell>
          <cell r="BX252">
            <v>0</v>
          </cell>
          <cell r="BY252">
            <v>1157.18</v>
          </cell>
          <cell r="BZ252">
            <v>0</v>
          </cell>
          <cell r="CA252">
            <v>0</v>
          </cell>
          <cell r="CB252">
            <v>0</v>
          </cell>
          <cell r="CC252">
            <v>14955.54</v>
          </cell>
          <cell r="CD252">
            <v>2367.14</v>
          </cell>
          <cell r="CE252">
            <v>5126.72</v>
          </cell>
          <cell r="CF252">
            <v>5630.66</v>
          </cell>
          <cell r="CG252">
            <v>0</v>
          </cell>
          <cell r="CH252">
            <v>0</v>
          </cell>
          <cell r="CI252">
            <v>0</v>
          </cell>
          <cell r="CJ252">
            <v>0</v>
          </cell>
          <cell r="CK252">
            <v>0</v>
          </cell>
          <cell r="CL252">
            <v>30682.17</v>
          </cell>
          <cell r="CM252">
            <v>34535.79</v>
          </cell>
          <cell r="CN252">
            <v>12560.77</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17924.599999999999</v>
          </cell>
          <cell r="DH252">
            <v>957.19</v>
          </cell>
          <cell r="DI252">
            <v>0</v>
          </cell>
          <cell r="DJ252">
            <v>3220.23</v>
          </cell>
          <cell r="DK252">
            <v>0</v>
          </cell>
          <cell r="DL252">
            <v>48375.519999999997</v>
          </cell>
          <cell r="DM252">
            <v>15464.46</v>
          </cell>
          <cell r="DN252">
            <v>55202.61</v>
          </cell>
          <cell r="DO252">
            <v>92.38</v>
          </cell>
          <cell r="DP252">
            <v>0</v>
          </cell>
          <cell r="DQ252">
            <v>0</v>
          </cell>
          <cell r="DR252">
            <v>0</v>
          </cell>
          <cell r="DS252">
            <v>0</v>
          </cell>
          <cell r="DT252">
            <v>0</v>
          </cell>
          <cell r="DU252">
            <v>199</v>
          </cell>
          <cell r="DV252">
            <v>0</v>
          </cell>
          <cell r="DW252">
            <v>0</v>
          </cell>
          <cell r="DX252">
            <v>0</v>
          </cell>
          <cell r="DY252">
            <v>0</v>
          </cell>
          <cell r="DZ252">
            <v>116107.31</v>
          </cell>
          <cell r="EA252">
            <v>43057.66</v>
          </cell>
          <cell r="EB252">
            <v>1160.68</v>
          </cell>
          <cell r="EC252">
            <v>12804.01</v>
          </cell>
          <cell r="ED252">
            <v>0</v>
          </cell>
          <cell r="EE252">
            <v>584</v>
          </cell>
          <cell r="EF252">
            <v>0</v>
          </cell>
          <cell r="EG252">
            <v>58401.56</v>
          </cell>
          <cell r="EH252">
            <v>17987.05</v>
          </cell>
          <cell r="EI252">
            <v>39785.599999999999</v>
          </cell>
          <cell r="EJ252">
            <v>21814.44</v>
          </cell>
          <cell r="EK252">
            <v>0</v>
          </cell>
          <cell r="EL252">
            <v>445</v>
          </cell>
          <cell r="EM252">
            <v>0</v>
          </cell>
          <cell r="EN252">
            <v>0</v>
          </cell>
          <cell r="EO252">
            <v>0</v>
          </cell>
          <cell r="EP252">
            <v>0</v>
          </cell>
          <cell r="EQ252">
            <v>0</v>
          </cell>
          <cell r="ER252">
            <v>0</v>
          </cell>
          <cell r="ES252">
            <v>0</v>
          </cell>
          <cell r="ET252">
            <v>0</v>
          </cell>
          <cell r="EU252">
            <v>0</v>
          </cell>
          <cell r="EV252">
            <v>0</v>
          </cell>
          <cell r="EW252">
            <v>0</v>
          </cell>
          <cell r="EX252">
            <v>134.77000000000001</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40.5</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155962.78</v>
          </cell>
          <cell r="GS252">
            <v>29245.59</v>
          </cell>
          <cell r="GT252">
            <v>44305.17</v>
          </cell>
          <cell r="GU252">
            <v>60262.06</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909.63</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133491</v>
          </cell>
          <cell r="IV252">
            <v>0</v>
          </cell>
          <cell r="IW252">
            <v>0</v>
          </cell>
          <cell r="IX252">
            <v>0</v>
          </cell>
          <cell r="IY252">
            <v>0</v>
          </cell>
          <cell r="IZ252">
            <v>0</v>
          </cell>
          <cell r="JA252">
            <v>0</v>
          </cell>
          <cell r="JB252">
            <v>0</v>
          </cell>
          <cell r="JC252">
            <v>0</v>
          </cell>
          <cell r="JD252">
            <v>0</v>
          </cell>
          <cell r="JE252">
            <v>0</v>
          </cell>
          <cell r="JF252">
            <v>0</v>
          </cell>
          <cell r="JG252">
            <v>0</v>
          </cell>
          <cell r="JH252">
            <v>0</v>
          </cell>
          <cell r="JI252">
            <v>0</v>
          </cell>
          <cell r="JJ252">
            <v>0</v>
          </cell>
          <cell r="JK252">
            <v>0</v>
          </cell>
          <cell r="JL252">
            <v>0</v>
          </cell>
          <cell r="JM252">
            <v>0</v>
          </cell>
          <cell r="JN252">
            <v>0</v>
          </cell>
          <cell r="JO252">
            <v>0</v>
          </cell>
          <cell r="JP252">
            <v>0</v>
          </cell>
          <cell r="JQ252">
            <v>0</v>
          </cell>
          <cell r="JR252">
            <v>0</v>
          </cell>
          <cell r="JS252">
            <v>0</v>
          </cell>
          <cell r="JT252">
            <v>0</v>
          </cell>
          <cell r="JU252">
            <v>0</v>
          </cell>
          <cell r="JV252">
            <v>0</v>
          </cell>
          <cell r="JW252">
            <v>0</v>
          </cell>
          <cell r="JX252">
            <v>0</v>
          </cell>
          <cell r="JY252">
            <v>0</v>
          </cell>
          <cell r="JZ252">
            <v>0</v>
          </cell>
          <cell r="KA252">
            <v>0</v>
          </cell>
          <cell r="KB252">
            <v>0</v>
          </cell>
          <cell r="KC252">
            <v>0</v>
          </cell>
          <cell r="KD252">
            <v>0</v>
          </cell>
          <cell r="KE252">
            <v>1544151.32</v>
          </cell>
          <cell r="KF252">
            <v>427256.34</v>
          </cell>
          <cell r="KG252">
            <v>1286619.3500000001</v>
          </cell>
          <cell r="KH252">
            <v>298130.68</v>
          </cell>
          <cell r="KI252">
            <v>26415.25</v>
          </cell>
          <cell r="KJ252">
            <v>4249.2299999999996</v>
          </cell>
          <cell r="KK252">
            <v>133491</v>
          </cell>
        </row>
        <row r="253">
          <cell r="A253">
            <v>250</v>
          </cell>
          <cell r="B253">
            <v>5877</v>
          </cell>
          <cell r="C253" t="str">
            <v>Sergeant Bluff-Luton Comm School District</v>
          </cell>
          <cell r="D253">
            <v>9227909.7899999991</v>
          </cell>
          <cell r="E253">
            <v>2991510.42</v>
          </cell>
          <cell r="F253">
            <v>1370408.21</v>
          </cell>
          <cell r="G253">
            <v>391696.15</v>
          </cell>
          <cell r="H253">
            <v>63102.26</v>
          </cell>
          <cell r="I253">
            <v>2194.1799999999998</v>
          </cell>
          <cell r="J253">
            <v>0</v>
          </cell>
          <cell r="K253">
            <v>0</v>
          </cell>
          <cell r="L253">
            <v>0</v>
          </cell>
          <cell r="M253">
            <v>21869.119999999999</v>
          </cell>
          <cell r="N253">
            <v>0</v>
          </cell>
          <cell r="O253">
            <v>0</v>
          </cell>
          <cell r="P253">
            <v>0</v>
          </cell>
          <cell r="Q253">
            <v>0</v>
          </cell>
          <cell r="R253">
            <v>233705.3</v>
          </cell>
          <cell r="S253">
            <v>85698.83</v>
          </cell>
          <cell r="T253">
            <v>10985.74</v>
          </cell>
          <cell r="U253">
            <v>932.6</v>
          </cell>
          <cell r="V253">
            <v>323.52999999999997</v>
          </cell>
          <cell r="W253">
            <v>0</v>
          </cell>
          <cell r="X253">
            <v>0</v>
          </cell>
          <cell r="Y253">
            <v>100976.67</v>
          </cell>
          <cell r="Z253">
            <v>34084.93</v>
          </cell>
          <cell r="AA253">
            <v>73100.73</v>
          </cell>
          <cell r="AB253">
            <v>6617.64</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613944.65</v>
          </cell>
          <cell r="BW253">
            <v>205321.32</v>
          </cell>
          <cell r="BX253">
            <v>24000.48</v>
          </cell>
          <cell r="BY253">
            <v>636.24</v>
          </cell>
          <cell r="BZ253">
            <v>0</v>
          </cell>
          <cell r="CA253">
            <v>0</v>
          </cell>
          <cell r="CB253">
            <v>0</v>
          </cell>
          <cell r="CC253">
            <v>174077.18</v>
          </cell>
          <cell r="CD253">
            <v>42553.62</v>
          </cell>
          <cell r="CE253">
            <v>0</v>
          </cell>
          <cell r="CF253">
            <v>10378.86</v>
          </cell>
          <cell r="CG253">
            <v>0</v>
          </cell>
          <cell r="CH253">
            <v>0</v>
          </cell>
          <cell r="CI253">
            <v>0</v>
          </cell>
          <cell r="CJ253">
            <v>131000</v>
          </cell>
          <cell r="CK253">
            <v>51643.21</v>
          </cell>
          <cell r="CL253">
            <v>557</v>
          </cell>
          <cell r="CM253">
            <v>13136.5</v>
          </cell>
          <cell r="CN253">
            <v>1290.1300000000001</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35559.03</v>
          </cell>
          <cell r="DH253">
            <v>2027.94</v>
          </cell>
          <cell r="DI253">
            <v>0</v>
          </cell>
          <cell r="DJ253">
            <v>9357.5499999999993</v>
          </cell>
          <cell r="DK253">
            <v>0</v>
          </cell>
          <cell r="DL253">
            <v>259946</v>
          </cell>
          <cell r="DM253">
            <v>94836.55</v>
          </cell>
          <cell r="DN253">
            <v>11667.58</v>
          </cell>
          <cell r="DO253">
            <v>228</v>
          </cell>
          <cell r="DP253">
            <v>871.92</v>
          </cell>
          <cell r="DQ253">
            <v>0</v>
          </cell>
          <cell r="DR253">
            <v>0</v>
          </cell>
          <cell r="DS253">
            <v>0</v>
          </cell>
          <cell r="DT253">
            <v>0</v>
          </cell>
          <cell r="DU253">
            <v>1144</v>
          </cell>
          <cell r="DV253">
            <v>0</v>
          </cell>
          <cell r="DW253">
            <v>0</v>
          </cell>
          <cell r="DX253">
            <v>0</v>
          </cell>
          <cell r="DY253">
            <v>0</v>
          </cell>
          <cell r="DZ253">
            <v>717047.53</v>
          </cell>
          <cell r="EA253">
            <v>307321.96999999997</v>
          </cell>
          <cell r="EB253">
            <v>8812.58</v>
          </cell>
          <cell r="EC253">
            <v>2748.4</v>
          </cell>
          <cell r="ED253">
            <v>0</v>
          </cell>
          <cell r="EE253">
            <v>0</v>
          </cell>
          <cell r="EF253">
            <v>0</v>
          </cell>
          <cell r="EG253">
            <v>73800.03</v>
          </cell>
          <cell r="EH253">
            <v>25923.16</v>
          </cell>
          <cell r="EI253">
            <v>30454.68</v>
          </cell>
          <cell r="EJ253">
            <v>1312.12</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12306.25</v>
          </cell>
          <cell r="EY253">
            <v>0</v>
          </cell>
          <cell r="EZ253">
            <v>0</v>
          </cell>
          <cell r="FA253">
            <v>0</v>
          </cell>
          <cell r="FB253">
            <v>0</v>
          </cell>
          <cell r="FC253">
            <v>0</v>
          </cell>
          <cell r="FD253">
            <v>0</v>
          </cell>
          <cell r="FE253">
            <v>0</v>
          </cell>
          <cell r="FF253">
            <v>0</v>
          </cell>
          <cell r="FG253">
            <v>0</v>
          </cell>
          <cell r="FH253">
            <v>0</v>
          </cell>
          <cell r="FI253">
            <v>0</v>
          </cell>
          <cell r="FJ253">
            <v>0</v>
          </cell>
          <cell r="FK253">
            <v>18396.599999999999</v>
          </cell>
          <cell r="FL253">
            <v>0</v>
          </cell>
          <cell r="FM253">
            <v>0</v>
          </cell>
          <cell r="FN253">
            <v>0</v>
          </cell>
          <cell r="FO253">
            <v>0</v>
          </cell>
          <cell r="FP253">
            <v>0</v>
          </cell>
          <cell r="FQ253">
            <v>0</v>
          </cell>
          <cell r="FR253">
            <v>825</v>
          </cell>
          <cell r="FS253">
            <v>0</v>
          </cell>
          <cell r="FT253">
            <v>0</v>
          </cell>
          <cell r="FU253">
            <v>0</v>
          </cell>
          <cell r="FV253">
            <v>0</v>
          </cell>
          <cell r="FW253">
            <v>0</v>
          </cell>
          <cell r="FX253">
            <v>0</v>
          </cell>
          <cell r="FY253">
            <v>0</v>
          </cell>
          <cell r="FZ253">
            <v>626.62</v>
          </cell>
          <cell r="GA253">
            <v>0</v>
          </cell>
          <cell r="GB253">
            <v>0</v>
          </cell>
          <cell r="GC253">
            <v>0</v>
          </cell>
          <cell r="GD253">
            <v>0</v>
          </cell>
          <cell r="GE253">
            <v>0</v>
          </cell>
          <cell r="GF253">
            <v>0</v>
          </cell>
          <cell r="GG253">
            <v>0</v>
          </cell>
          <cell r="GH253">
            <v>0</v>
          </cell>
          <cell r="GI253">
            <v>0</v>
          </cell>
          <cell r="GJ253">
            <v>0</v>
          </cell>
          <cell r="GK253">
            <v>0</v>
          </cell>
          <cell r="GL253">
            <v>0</v>
          </cell>
          <cell r="GM253">
            <v>0</v>
          </cell>
          <cell r="GN253">
            <v>150449.87</v>
          </cell>
          <cell r="GO253">
            <v>0</v>
          </cell>
          <cell r="GP253">
            <v>0</v>
          </cell>
          <cell r="GQ253">
            <v>0</v>
          </cell>
          <cell r="GR253">
            <v>304502.12</v>
          </cell>
          <cell r="GS253">
            <v>67244.94</v>
          </cell>
          <cell r="GT253">
            <v>93223.3</v>
          </cell>
          <cell r="GU253">
            <v>94134.48</v>
          </cell>
          <cell r="GV253">
            <v>2044.05</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695465</v>
          </cell>
          <cell r="IV253">
            <v>0</v>
          </cell>
          <cell r="IW253">
            <v>0</v>
          </cell>
          <cell r="IX253">
            <v>0</v>
          </cell>
          <cell r="IY253">
            <v>0</v>
          </cell>
          <cell r="IZ253">
            <v>0</v>
          </cell>
          <cell r="JA253">
            <v>0</v>
          </cell>
          <cell r="JB253">
            <v>0</v>
          </cell>
          <cell r="JC253">
            <v>0</v>
          </cell>
          <cell r="JD253">
            <v>0</v>
          </cell>
          <cell r="JE253">
            <v>0</v>
          </cell>
          <cell r="JF253">
            <v>0</v>
          </cell>
          <cell r="JG253">
            <v>0</v>
          </cell>
          <cell r="JH253">
            <v>0</v>
          </cell>
          <cell r="JI253">
            <v>0</v>
          </cell>
          <cell r="JJ253">
            <v>0</v>
          </cell>
          <cell r="JK253">
            <v>0</v>
          </cell>
          <cell r="JL253">
            <v>0</v>
          </cell>
          <cell r="JM253">
            <v>0</v>
          </cell>
          <cell r="JN253">
            <v>0</v>
          </cell>
          <cell r="JO253">
            <v>0</v>
          </cell>
          <cell r="JP253">
            <v>0</v>
          </cell>
          <cell r="JQ253">
            <v>0</v>
          </cell>
          <cell r="JR253">
            <v>0</v>
          </cell>
          <cell r="JS253">
            <v>0</v>
          </cell>
          <cell r="JT253">
            <v>0</v>
          </cell>
          <cell r="JU253">
            <v>0</v>
          </cell>
          <cell r="JV253">
            <v>0</v>
          </cell>
          <cell r="JW253">
            <v>0</v>
          </cell>
          <cell r="JX253">
            <v>0</v>
          </cell>
          <cell r="JY253">
            <v>0</v>
          </cell>
          <cell r="JZ253">
            <v>0</v>
          </cell>
          <cell r="KA253">
            <v>0</v>
          </cell>
          <cell r="KB253">
            <v>0</v>
          </cell>
          <cell r="KC253">
            <v>0</v>
          </cell>
          <cell r="KD253">
            <v>0</v>
          </cell>
          <cell r="KE253">
            <v>12466632.73</v>
          </cell>
          <cell r="KF253">
            <v>4172721.32</v>
          </cell>
          <cell r="KG253">
            <v>1878768.66</v>
          </cell>
          <cell r="KH253">
            <v>1109580.6599999999</v>
          </cell>
          <cell r="KI253">
            <v>187416.89</v>
          </cell>
          <cell r="KJ253">
            <v>11551.73</v>
          </cell>
          <cell r="KK253">
            <v>695465</v>
          </cell>
        </row>
        <row r="254">
          <cell r="A254">
            <v>251</v>
          </cell>
          <cell r="B254">
            <v>5895</v>
          </cell>
          <cell r="C254" t="str">
            <v>Seymour Comm School District</v>
          </cell>
          <cell r="D254">
            <v>1720194.52</v>
          </cell>
          <cell r="E254">
            <v>507993.22</v>
          </cell>
          <cell r="F254">
            <v>523208.33</v>
          </cell>
          <cell r="G254">
            <v>147581.32999999999</v>
          </cell>
          <cell r="H254">
            <v>25054.51</v>
          </cell>
          <cell r="I254">
            <v>2278.5</v>
          </cell>
          <cell r="J254">
            <v>0</v>
          </cell>
          <cell r="K254">
            <v>0</v>
          </cell>
          <cell r="L254">
            <v>0</v>
          </cell>
          <cell r="M254">
            <v>0</v>
          </cell>
          <cell r="N254">
            <v>0</v>
          </cell>
          <cell r="O254">
            <v>0</v>
          </cell>
          <cell r="P254">
            <v>0</v>
          </cell>
          <cell r="Q254">
            <v>0</v>
          </cell>
          <cell r="R254">
            <v>0</v>
          </cell>
          <cell r="S254">
            <v>0</v>
          </cell>
          <cell r="T254">
            <v>12862.8</v>
          </cell>
          <cell r="U254">
            <v>0</v>
          </cell>
          <cell r="V254">
            <v>0</v>
          </cell>
          <cell r="W254">
            <v>0</v>
          </cell>
          <cell r="X254">
            <v>0</v>
          </cell>
          <cell r="Y254">
            <v>37011.29</v>
          </cell>
          <cell r="Z254">
            <v>12910.28</v>
          </cell>
          <cell r="AA254">
            <v>100</v>
          </cell>
          <cell r="AB254">
            <v>1117.1500000000001</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2107.4899999999998</v>
          </cell>
          <cell r="CD254">
            <v>360.16</v>
          </cell>
          <cell r="CE254">
            <v>0</v>
          </cell>
          <cell r="CF254">
            <v>1374.63</v>
          </cell>
          <cell r="CG254">
            <v>0</v>
          </cell>
          <cell r="CH254">
            <v>0</v>
          </cell>
          <cell r="CI254">
            <v>0</v>
          </cell>
          <cell r="CJ254">
            <v>43300</v>
          </cell>
          <cell r="CK254">
            <v>16594.48</v>
          </cell>
          <cell r="CL254">
            <v>11859.8</v>
          </cell>
          <cell r="CM254">
            <v>6246.03</v>
          </cell>
          <cell r="CN254">
            <v>154430.66</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24795.81</v>
          </cell>
          <cell r="DH254">
            <v>8401.33</v>
          </cell>
          <cell r="DI254">
            <v>0</v>
          </cell>
          <cell r="DJ254">
            <v>3582.41</v>
          </cell>
          <cell r="DK254">
            <v>0</v>
          </cell>
          <cell r="DL254">
            <v>35000</v>
          </cell>
          <cell r="DM254">
            <v>5981.4</v>
          </cell>
          <cell r="DN254">
            <v>422.61</v>
          </cell>
          <cell r="DO254">
            <v>123.89</v>
          </cell>
          <cell r="DP254">
            <v>0</v>
          </cell>
          <cell r="DQ254">
            <v>0</v>
          </cell>
          <cell r="DR254">
            <v>0</v>
          </cell>
          <cell r="DS254">
            <v>0</v>
          </cell>
          <cell r="DT254">
            <v>0</v>
          </cell>
          <cell r="DU254">
            <v>199</v>
          </cell>
          <cell r="DV254">
            <v>0</v>
          </cell>
          <cell r="DW254">
            <v>0</v>
          </cell>
          <cell r="DX254">
            <v>0</v>
          </cell>
          <cell r="DY254">
            <v>0</v>
          </cell>
          <cell r="DZ254">
            <v>187741.87</v>
          </cell>
          <cell r="EA254">
            <v>39283.379999999997</v>
          </cell>
          <cell r="EB254">
            <v>0</v>
          </cell>
          <cell r="EC254">
            <v>1638.38</v>
          </cell>
          <cell r="ED254">
            <v>0</v>
          </cell>
          <cell r="EE254">
            <v>0</v>
          </cell>
          <cell r="EF254">
            <v>0</v>
          </cell>
          <cell r="EG254">
            <v>56436.87</v>
          </cell>
          <cell r="EH254">
            <v>9461.6</v>
          </cell>
          <cell r="EI254">
            <v>667.08</v>
          </cell>
          <cell r="EJ254">
            <v>6232.41</v>
          </cell>
          <cell r="EK254">
            <v>1245.26</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5000</v>
          </cell>
          <cell r="FQ254">
            <v>853.37</v>
          </cell>
          <cell r="FR254">
            <v>818.22</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1720194.52</v>
          </cell>
          <cell r="GL254">
            <v>507993.22</v>
          </cell>
          <cell r="GM254">
            <v>523208.33</v>
          </cell>
          <cell r="GN254">
            <v>147581.32999999999</v>
          </cell>
          <cell r="GO254">
            <v>25054.51</v>
          </cell>
          <cell r="GP254">
            <v>2278.5</v>
          </cell>
          <cell r="GQ254">
            <v>0</v>
          </cell>
          <cell r="GR254">
            <v>102580.92</v>
          </cell>
          <cell r="GS254">
            <v>23049.13</v>
          </cell>
          <cell r="GT254">
            <v>1635</v>
          </cell>
          <cell r="GU254">
            <v>36428.18</v>
          </cell>
          <cell r="GV254">
            <v>242564</v>
          </cell>
          <cell r="GW254">
            <v>20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118463</v>
          </cell>
          <cell r="IV254">
            <v>0</v>
          </cell>
          <cell r="IW254">
            <v>0</v>
          </cell>
          <cell r="IX254">
            <v>0</v>
          </cell>
          <cell r="IY254">
            <v>0</v>
          </cell>
          <cell r="IZ254">
            <v>0</v>
          </cell>
          <cell r="JA254">
            <v>0</v>
          </cell>
          <cell r="JB254">
            <v>156908.59</v>
          </cell>
          <cell r="JC254">
            <v>0</v>
          </cell>
          <cell r="JD254">
            <v>0</v>
          </cell>
          <cell r="JE254">
            <v>0</v>
          </cell>
          <cell r="JF254">
            <v>0</v>
          </cell>
          <cell r="JG254">
            <v>0</v>
          </cell>
          <cell r="JH254">
            <v>0</v>
          </cell>
          <cell r="JI254">
            <v>0</v>
          </cell>
          <cell r="JJ254">
            <v>0</v>
          </cell>
          <cell r="JK254">
            <v>0</v>
          </cell>
          <cell r="JL254">
            <v>0</v>
          </cell>
          <cell r="JM254">
            <v>0</v>
          </cell>
          <cell r="JN254">
            <v>0</v>
          </cell>
          <cell r="JO254">
            <v>0</v>
          </cell>
          <cell r="JP254">
            <v>0</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2300284.35</v>
          </cell>
          <cell r="KF254">
            <v>650273.16</v>
          </cell>
          <cell r="KG254">
            <v>613689.27</v>
          </cell>
          <cell r="KH254">
            <v>341064.48</v>
          </cell>
          <cell r="KI254">
            <v>435157.05</v>
          </cell>
          <cell r="KJ254">
            <v>9747.41</v>
          </cell>
          <cell r="KK254">
            <v>275371.59000000003</v>
          </cell>
        </row>
        <row r="255">
          <cell r="A255">
            <v>252</v>
          </cell>
          <cell r="B255">
            <v>5922</v>
          </cell>
          <cell r="C255" t="str">
            <v>West Fork Comm School District</v>
          </cell>
          <cell r="D255">
            <v>4005976.74</v>
          </cell>
          <cell r="E255">
            <v>1322268.17</v>
          </cell>
          <cell r="F255">
            <v>1249179.71</v>
          </cell>
          <cell r="G255">
            <v>236193.32</v>
          </cell>
          <cell r="H255">
            <v>107649.99</v>
          </cell>
          <cell r="I255">
            <v>17843.650000000001</v>
          </cell>
          <cell r="J255">
            <v>0</v>
          </cell>
          <cell r="K255">
            <v>0</v>
          </cell>
          <cell r="L255">
            <v>0</v>
          </cell>
          <cell r="M255">
            <v>39177.47</v>
          </cell>
          <cell r="N255">
            <v>0</v>
          </cell>
          <cell r="O255">
            <v>0</v>
          </cell>
          <cell r="P255">
            <v>0</v>
          </cell>
          <cell r="Q255">
            <v>0</v>
          </cell>
          <cell r="R255">
            <v>161995.87</v>
          </cell>
          <cell r="S255">
            <v>49712.4</v>
          </cell>
          <cell r="T255">
            <v>6714.91</v>
          </cell>
          <cell r="U255">
            <v>999</v>
          </cell>
          <cell r="V255">
            <v>0</v>
          </cell>
          <cell r="W255">
            <v>0</v>
          </cell>
          <cell r="X255">
            <v>0</v>
          </cell>
          <cell r="Y255">
            <v>87446.68</v>
          </cell>
          <cell r="Z255">
            <v>30647</v>
          </cell>
          <cell r="AA255">
            <v>0</v>
          </cell>
          <cell r="AB255">
            <v>3587.2</v>
          </cell>
          <cell r="AC255">
            <v>0</v>
          </cell>
          <cell r="AD255">
            <v>304.39999999999998</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1209.8699999999999</v>
          </cell>
          <cell r="BY255">
            <v>4672.2700000000004</v>
          </cell>
          <cell r="BZ255">
            <v>0</v>
          </cell>
          <cell r="CA255">
            <v>0</v>
          </cell>
          <cell r="CB255">
            <v>0</v>
          </cell>
          <cell r="CC255">
            <v>8661</v>
          </cell>
          <cell r="CD255">
            <v>9027.5300000000007</v>
          </cell>
          <cell r="CE255">
            <v>0</v>
          </cell>
          <cell r="CF255">
            <v>8314.11</v>
          </cell>
          <cell r="CG255">
            <v>0</v>
          </cell>
          <cell r="CH255">
            <v>3482.26</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39772.879999999997</v>
          </cell>
          <cell r="DH255">
            <v>29.85</v>
          </cell>
          <cell r="DI255">
            <v>0</v>
          </cell>
          <cell r="DJ255">
            <v>1562.48</v>
          </cell>
          <cell r="DK255">
            <v>0</v>
          </cell>
          <cell r="DL255">
            <v>196621</v>
          </cell>
          <cell r="DM255">
            <v>69580.100000000006</v>
          </cell>
          <cell r="DN255">
            <v>33088.559999999998</v>
          </cell>
          <cell r="DO255">
            <v>46.77</v>
          </cell>
          <cell r="DP255">
            <v>0</v>
          </cell>
          <cell r="DQ255">
            <v>6599.8</v>
          </cell>
          <cell r="DR255">
            <v>0</v>
          </cell>
          <cell r="DS255">
            <v>0</v>
          </cell>
          <cell r="DT255">
            <v>0</v>
          </cell>
          <cell r="DU255">
            <v>862</v>
          </cell>
          <cell r="DV255">
            <v>0</v>
          </cell>
          <cell r="DW255">
            <v>0</v>
          </cell>
          <cell r="DX255">
            <v>0</v>
          </cell>
          <cell r="DY255">
            <v>0</v>
          </cell>
          <cell r="DZ255">
            <v>347246.37</v>
          </cell>
          <cell r="EA255">
            <v>112739.25</v>
          </cell>
          <cell r="EB255">
            <v>1137.95</v>
          </cell>
          <cell r="EC255">
            <v>3247.8</v>
          </cell>
          <cell r="ED255">
            <v>0</v>
          </cell>
          <cell r="EE255">
            <v>1734.59</v>
          </cell>
          <cell r="EF255">
            <v>0</v>
          </cell>
          <cell r="EG255">
            <v>65402</v>
          </cell>
          <cell r="EH255">
            <v>54610.02</v>
          </cell>
          <cell r="EI255">
            <v>3952.82</v>
          </cell>
          <cell r="EJ255">
            <v>2650.76</v>
          </cell>
          <cell r="EK255">
            <v>0</v>
          </cell>
          <cell r="EL255">
            <v>5194.72</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1005</v>
          </cell>
          <cell r="FS255">
            <v>0</v>
          </cell>
          <cell r="FT255">
            <v>0</v>
          </cell>
          <cell r="FU255">
            <v>0</v>
          </cell>
          <cell r="FV255">
            <v>0</v>
          </cell>
          <cell r="FW255">
            <v>75020.63</v>
          </cell>
          <cell r="FX255">
            <v>21959.4</v>
          </cell>
          <cell r="FY255">
            <v>8692.7900000000009</v>
          </cell>
          <cell r="FZ255">
            <v>14163</v>
          </cell>
          <cell r="GA255">
            <v>0</v>
          </cell>
          <cell r="GB255">
            <v>125.36</v>
          </cell>
          <cell r="GC255">
            <v>0</v>
          </cell>
          <cell r="GD255">
            <v>0</v>
          </cell>
          <cell r="GE255">
            <v>0</v>
          </cell>
          <cell r="GF255">
            <v>0</v>
          </cell>
          <cell r="GG255">
            <v>0</v>
          </cell>
          <cell r="GH255">
            <v>0</v>
          </cell>
          <cell r="GI255">
            <v>0</v>
          </cell>
          <cell r="GJ255">
            <v>0</v>
          </cell>
          <cell r="GK255">
            <v>4005976.74</v>
          </cell>
          <cell r="GL255">
            <v>1322268.17</v>
          </cell>
          <cell r="GM255">
            <v>1249179.71</v>
          </cell>
          <cell r="GN255">
            <v>236193.32</v>
          </cell>
          <cell r="GO255">
            <v>107649.99</v>
          </cell>
          <cell r="GP255">
            <v>17843.650000000001</v>
          </cell>
          <cell r="GQ255">
            <v>0</v>
          </cell>
          <cell r="GR255">
            <v>270088.84999999998</v>
          </cell>
          <cell r="GS255">
            <v>67849.48</v>
          </cell>
          <cell r="GT255">
            <v>35785.379999999997</v>
          </cell>
          <cell r="GU255">
            <v>158508.57999999999</v>
          </cell>
          <cell r="GV255">
            <v>1283.1600000000001</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29224.2</v>
          </cell>
          <cell r="HU255">
            <v>11177.7</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356779</v>
          </cell>
          <cell r="IV255">
            <v>0</v>
          </cell>
          <cell r="IW255">
            <v>0</v>
          </cell>
          <cell r="IX255">
            <v>0</v>
          </cell>
          <cell r="IY255">
            <v>0</v>
          </cell>
          <cell r="IZ255">
            <v>0</v>
          </cell>
          <cell r="JA255">
            <v>0</v>
          </cell>
          <cell r="JB255">
            <v>46917.38</v>
          </cell>
          <cell r="JC255">
            <v>0</v>
          </cell>
          <cell r="JD255">
            <v>0</v>
          </cell>
          <cell r="JE255">
            <v>0</v>
          </cell>
          <cell r="JF255">
            <v>0</v>
          </cell>
          <cell r="JG255">
            <v>0</v>
          </cell>
          <cell r="JH255">
            <v>0</v>
          </cell>
          <cell r="JI255">
            <v>0</v>
          </cell>
          <cell r="JJ255">
            <v>0</v>
          </cell>
          <cell r="JK255">
            <v>0</v>
          </cell>
          <cell r="JL255">
            <v>0</v>
          </cell>
          <cell r="JM255">
            <v>0</v>
          </cell>
          <cell r="JN255">
            <v>0</v>
          </cell>
          <cell r="JO255">
            <v>0</v>
          </cell>
          <cell r="JP255">
            <v>0</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44279.07</v>
          </cell>
          <cell r="KE255">
            <v>5490386.1900000004</v>
          </cell>
          <cell r="KF255">
            <v>1830944.18</v>
          </cell>
          <cell r="KG255">
            <v>1469831.79</v>
          </cell>
          <cell r="KH255">
            <v>560789.18999999994</v>
          </cell>
          <cell r="KI255">
            <v>109824.59</v>
          </cell>
          <cell r="KJ255">
            <v>36847.26</v>
          </cell>
          <cell r="KK255">
            <v>447975.45</v>
          </cell>
        </row>
        <row r="256">
          <cell r="A256">
            <v>253</v>
          </cell>
          <cell r="B256">
            <v>5949</v>
          </cell>
          <cell r="C256" t="str">
            <v>Sheldon Comm School District</v>
          </cell>
          <cell r="D256">
            <v>5893666.5499999998</v>
          </cell>
          <cell r="E256">
            <v>1722444.12</v>
          </cell>
          <cell r="F256">
            <v>988830.77</v>
          </cell>
          <cell r="G256">
            <v>328108.46000000002</v>
          </cell>
          <cell r="H256">
            <v>159817.57</v>
          </cell>
          <cell r="I256">
            <v>394</v>
          </cell>
          <cell r="J256">
            <v>0</v>
          </cell>
          <cell r="K256">
            <v>13449.7</v>
          </cell>
          <cell r="L256">
            <v>2224.5100000000002</v>
          </cell>
          <cell r="M256">
            <v>0</v>
          </cell>
          <cell r="N256">
            <v>1345.48</v>
          </cell>
          <cell r="O256">
            <v>0</v>
          </cell>
          <cell r="P256">
            <v>0</v>
          </cell>
          <cell r="Q256">
            <v>0</v>
          </cell>
          <cell r="R256">
            <v>80146.009999999995</v>
          </cell>
          <cell r="S256">
            <v>21678.89</v>
          </cell>
          <cell r="T256">
            <v>0</v>
          </cell>
          <cell r="U256">
            <v>1051.74</v>
          </cell>
          <cell r="V256">
            <v>0</v>
          </cell>
          <cell r="W256">
            <v>0</v>
          </cell>
          <cell r="X256">
            <v>0</v>
          </cell>
          <cell r="Y256">
            <v>57624.1</v>
          </cell>
          <cell r="Z256">
            <v>9714.3799999999992</v>
          </cell>
          <cell r="AA256">
            <v>59.42</v>
          </cell>
          <cell r="AB256">
            <v>1345.77</v>
          </cell>
          <cell r="AC256">
            <v>676.95</v>
          </cell>
          <cell r="AD256">
            <v>85</v>
          </cell>
          <cell r="AE256">
            <v>0</v>
          </cell>
          <cell r="AF256">
            <v>0</v>
          </cell>
          <cell r="AG256">
            <v>0</v>
          </cell>
          <cell r="AH256">
            <v>5208</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127032.32000000001</v>
          </cell>
          <cell r="BW256">
            <v>20751.96</v>
          </cell>
          <cell r="BX256">
            <v>66402.649999999994</v>
          </cell>
          <cell r="BY256">
            <v>0</v>
          </cell>
          <cell r="BZ256">
            <v>0</v>
          </cell>
          <cell r="CA256">
            <v>0</v>
          </cell>
          <cell r="CB256">
            <v>0</v>
          </cell>
          <cell r="CC256">
            <v>122798.84</v>
          </cell>
          <cell r="CD256">
            <v>39181.03</v>
          </cell>
          <cell r="CE256">
            <v>0</v>
          </cell>
          <cell r="CF256">
            <v>19369.68</v>
          </cell>
          <cell r="CG256">
            <v>0</v>
          </cell>
          <cell r="CH256">
            <v>0</v>
          </cell>
          <cell r="CI256">
            <v>0</v>
          </cell>
          <cell r="CJ256">
            <v>118619.76</v>
          </cell>
          <cell r="CK256">
            <v>58948.15</v>
          </cell>
          <cell r="CL256">
            <v>17239.490000000002</v>
          </cell>
          <cell r="CM256">
            <v>9362.06</v>
          </cell>
          <cell r="CN256">
            <v>0</v>
          </cell>
          <cell r="CO256">
            <v>0</v>
          </cell>
          <cell r="CP256">
            <v>0</v>
          </cell>
          <cell r="CQ256">
            <v>0</v>
          </cell>
          <cell r="CR256">
            <v>0</v>
          </cell>
          <cell r="CS256">
            <v>7800.25</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45713.64</v>
          </cell>
          <cell r="DH256">
            <v>13916.23</v>
          </cell>
          <cell r="DI256">
            <v>0</v>
          </cell>
          <cell r="DJ256">
            <v>9106.9699999999993</v>
          </cell>
          <cell r="DK256">
            <v>0</v>
          </cell>
          <cell r="DL256">
            <v>213305.64</v>
          </cell>
          <cell r="DM256">
            <v>82812.960000000006</v>
          </cell>
          <cell r="DN256">
            <v>2967.93</v>
          </cell>
          <cell r="DO256">
            <v>955.86</v>
          </cell>
          <cell r="DP256">
            <v>0</v>
          </cell>
          <cell r="DQ256">
            <v>1474</v>
          </cell>
          <cell r="DR256">
            <v>0</v>
          </cell>
          <cell r="DS256">
            <v>0</v>
          </cell>
          <cell r="DT256">
            <v>0</v>
          </cell>
          <cell r="DU256">
            <v>1310</v>
          </cell>
          <cell r="DV256">
            <v>0</v>
          </cell>
          <cell r="DW256">
            <v>0</v>
          </cell>
          <cell r="DX256">
            <v>0</v>
          </cell>
          <cell r="DY256">
            <v>0</v>
          </cell>
          <cell r="DZ256">
            <v>517104.95</v>
          </cell>
          <cell r="EA256">
            <v>174459.29</v>
          </cell>
          <cell r="EB256">
            <v>1862.85</v>
          </cell>
          <cell r="EC256">
            <v>387.57</v>
          </cell>
          <cell r="ED256">
            <v>0</v>
          </cell>
          <cell r="EE256">
            <v>2659</v>
          </cell>
          <cell r="EF256">
            <v>0</v>
          </cell>
          <cell r="EG256">
            <v>100186.75</v>
          </cell>
          <cell r="EH256">
            <v>36283.57</v>
          </cell>
          <cell r="EI256">
            <v>22984.080000000002</v>
          </cell>
          <cell r="EJ256">
            <v>288.51</v>
          </cell>
          <cell r="EK256">
            <v>0</v>
          </cell>
          <cell r="EL256">
            <v>205</v>
          </cell>
          <cell r="EM256">
            <v>0</v>
          </cell>
          <cell r="EN256">
            <v>0</v>
          </cell>
          <cell r="EO256">
            <v>0</v>
          </cell>
          <cell r="EP256">
            <v>0</v>
          </cell>
          <cell r="EQ256">
            <v>0</v>
          </cell>
          <cell r="ER256">
            <v>0</v>
          </cell>
          <cell r="ES256">
            <v>0</v>
          </cell>
          <cell r="ET256">
            <v>0</v>
          </cell>
          <cell r="EU256">
            <v>0</v>
          </cell>
          <cell r="EV256">
            <v>0</v>
          </cell>
          <cell r="EW256">
            <v>1232.98</v>
          </cell>
          <cell r="EX256">
            <v>14942.15</v>
          </cell>
          <cell r="EY256">
            <v>0</v>
          </cell>
          <cell r="EZ256">
            <v>0</v>
          </cell>
          <cell r="FA256">
            <v>0</v>
          </cell>
          <cell r="FB256">
            <v>0</v>
          </cell>
          <cell r="FC256">
            <v>0</v>
          </cell>
          <cell r="FD256">
            <v>0</v>
          </cell>
          <cell r="FE256">
            <v>0</v>
          </cell>
          <cell r="FF256">
            <v>0</v>
          </cell>
          <cell r="FG256">
            <v>0</v>
          </cell>
          <cell r="FH256">
            <v>0</v>
          </cell>
          <cell r="FI256">
            <v>0</v>
          </cell>
          <cell r="FJ256">
            <v>0</v>
          </cell>
          <cell r="FK256">
            <v>6365.75</v>
          </cell>
          <cell r="FL256">
            <v>0</v>
          </cell>
          <cell r="FM256">
            <v>0</v>
          </cell>
          <cell r="FN256">
            <v>0</v>
          </cell>
          <cell r="FO256">
            <v>0</v>
          </cell>
          <cell r="FP256">
            <v>0</v>
          </cell>
          <cell r="FQ256">
            <v>0</v>
          </cell>
          <cell r="FR256">
            <v>11196.12</v>
          </cell>
          <cell r="FS256">
            <v>0</v>
          </cell>
          <cell r="FT256">
            <v>0</v>
          </cell>
          <cell r="FU256">
            <v>0</v>
          </cell>
          <cell r="FV256">
            <v>0</v>
          </cell>
          <cell r="FW256">
            <v>1000</v>
          </cell>
          <cell r="FX256">
            <v>170.92</v>
          </cell>
          <cell r="FY256">
            <v>0</v>
          </cell>
          <cell r="FZ256">
            <v>3144</v>
          </cell>
          <cell r="GA256">
            <v>0</v>
          </cell>
          <cell r="GB256">
            <v>0</v>
          </cell>
          <cell r="GC256">
            <v>0</v>
          </cell>
          <cell r="GD256">
            <v>0</v>
          </cell>
          <cell r="GE256">
            <v>0</v>
          </cell>
          <cell r="GF256">
            <v>0</v>
          </cell>
          <cell r="GG256">
            <v>0</v>
          </cell>
          <cell r="GH256">
            <v>0</v>
          </cell>
          <cell r="GI256">
            <v>0</v>
          </cell>
          <cell r="GJ256">
            <v>0</v>
          </cell>
          <cell r="GK256">
            <v>5893666.5499999998</v>
          </cell>
          <cell r="GL256">
            <v>1722444.12</v>
          </cell>
          <cell r="GM256">
            <v>988830.77</v>
          </cell>
          <cell r="GN256">
            <v>328108.46000000002</v>
          </cell>
          <cell r="GO256">
            <v>159817.57</v>
          </cell>
          <cell r="GP256">
            <v>394</v>
          </cell>
          <cell r="GQ256">
            <v>0</v>
          </cell>
          <cell r="GR256">
            <v>370501.4</v>
          </cell>
          <cell r="GS256">
            <v>101600.47</v>
          </cell>
          <cell r="GT256">
            <v>31177.16</v>
          </cell>
          <cell r="GU256">
            <v>120307.37</v>
          </cell>
          <cell r="GV256">
            <v>2180.4299999999998</v>
          </cell>
          <cell r="GW256">
            <v>275</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554030</v>
          </cell>
          <cell r="IV256">
            <v>0</v>
          </cell>
          <cell r="IW256">
            <v>0</v>
          </cell>
          <cell r="IX256">
            <v>0</v>
          </cell>
          <cell r="IY256">
            <v>0</v>
          </cell>
          <cell r="IZ256">
            <v>0</v>
          </cell>
          <cell r="JA256">
            <v>0</v>
          </cell>
          <cell r="JB256">
            <v>160275</v>
          </cell>
          <cell r="JC256">
            <v>0</v>
          </cell>
          <cell r="JD256">
            <v>0</v>
          </cell>
          <cell r="JE256">
            <v>0</v>
          </cell>
          <cell r="JF256">
            <v>0</v>
          </cell>
          <cell r="JG256">
            <v>0</v>
          </cell>
          <cell r="JH256">
            <v>0</v>
          </cell>
          <cell r="JI256">
            <v>0</v>
          </cell>
          <cell r="JJ256">
            <v>0</v>
          </cell>
          <cell r="JK256">
            <v>0</v>
          </cell>
          <cell r="JL256">
            <v>0</v>
          </cell>
          <cell r="JM256">
            <v>0</v>
          </cell>
          <cell r="JN256">
            <v>0</v>
          </cell>
          <cell r="JO256">
            <v>0</v>
          </cell>
          <cell r="JP256">
            <v>0</v>
          </cell>
          <cell r="JQ256">
            <v>0</v>
          </cell>
          <cell r="JR256">
            <v>0</v>
          </cell>
          <cell r="JS256">
            <v>0</v>
          </cell>
          <cell r="JT256">
            <v>0</v>
          </cell>
          <cell r="JU256">
            <v>0</v>
          </cell>
          <cell r="JV256">
            <v>0</v>
          </cell>
          <cell r="JW256">
            <v>0</v>
          </cell>
          <cell r="JX256">
            <v>0</v>
          </cell>
          <cell r="JY256">
            <v>0</v>
          </cell>
          <cell r="JZ256">
            <v>0</v>
          </cell>
          <cell r="KA256">
            <v>0</v>
          </cell>
          <cell r="KB256">
            <v>0</v>
          </cell>
          <cell r="KC256">
            <v>0</v>
          </cell>
          <cell r="KD256">
            <v>0</v>
          </cell>
          <cell r="KE256">
            <v>7958551.0199999996</v>
          </cell>
          <cell r="KF256">
            <v>2417908.13</v>
          </cell>
          <cell r="KG256">
            <v>1452444.78</v>
          </cell>
          <cell r="KH256">
            <v>914901.69</v>
          </cell>
          <cell r="KI256">
            <v>167535.88</v>
          </cell>
          <cell r="KJ256">
            <v>14198.97</v>
          </cell>
          <cell r="KK256">
            <v>714305</v>
          </cell>
        </row>
        <row r="257">
          <cell r="A257">
            <v>254</v>
          </cell>
          <cell r="B257">
            <v>5976</v>
          </cell>
          <cell r="C257" t="str">
            <v>Shenandoah Comm School District</v>
          </cell>
          <cell r="D257">
            <v>5650518.8099999996</v>
          </cell>
          <cell r="E257">
            <v>1828861.7</v>
          </cell>
          <cell r="F257">
            <v>1018752.61</v>
          </cell>
          <cell r="G257">
            <v>439099.13</v>
          </cell>
          <cell r="H257">
            <v>21614.14</v>
          </cell>
          <cell r="I257">
            <v>2289</v>
          </cell>
          <cell r="J257">
            <v>0</v>
          </cell>
          <cell r="K257">
            <v>0</v>
          </cell>
          <cell r="L257">
            <v>0</v>
          </cell>
          <cell r="M257">
            <v>0</v>
          </cell>
          <cell r="N257">
            <v>0</v>
          </cell>
          <cell r="O257">
            <v>0</v>
          </cell>
          <cell r="P257">
            <v>0</v>
          </cell>
          <cell r="Q257">
            <v>0</v>
          </cell>
          <cell r="R257">
            <v>166761.70000000001</v>
          </cell>
          <cell r="S257">
            <v>55016.38</v>
          </cell>
          <cell r="T257">
            <v>145</v>
          </cell>
          <cell r="U257">
            <v>377.95</v>
          </cell>
          <cell r="V257">
            <v>0</v>
          </cell>
          <cell r="W257">
            <v>0</v>
          </cell>
          <cell r="X257">
            <v>0</v>
          </cell>
          <cell r="Y257">
            <v>105394.55</v>
          </cell>
          <cell r="Z257">
            <v>34744.06</v>
          </cell>
          <cell r="AA257">
            <v>0</v>
          </cell>
          <cell r="AB257">
            <v>1850.11</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387963.75</v>
          </cell>
          <cell r="BP257">
            <v>99510.92</v>
          </cell>
          <cell r="BQ257">
            <v>10563.52</v>
          </cell>
          <cell r="BR257">
            <v>813.6</v>
          </cell>
          <cell r="BS257">
            <v>0</v>
          </cell>
          <cell r="BT257">
            <v>502.5</v>
          </cell>
          <cell r="BU257">
            <v>0</v>
          </cell>
          <cell r="BV257">
            <v>281408.87</v>
          </cell>
          <cell r="BW257">
            <v>71021.440000000002</v>
          </cell>
          <cell r="BX257">
            <v>16273.29</v>
          </cell>
          <cell r="BY257">
            <v>8215.4599999999991</v>
          </cell>
          <cell r="BZ257">
            <v>0</v>
          </cell>
          <cell r="CA257">
            <v>584</v>
          </cell>
          <cell r="CB257">
            <v>0</v>
          </cell>
          <cell r="CC257">
            <v>60648.6</v>
          </cell>
          <cell r="CD257">
            <v>15653.65</v>
          </cell>
          <cell r="CE257">
            <v>0</v>
          </cell>
          <cell r="CF257">
            <v>1157.47</v>
          </cell>
          <cell r="CG257">
            <v>0</v>
          </cell>
          <cell r="CH257">
            <v>0</v>
          </cell>
          <cell r="CI257">
            <v>0</v>
          </cell>
          <cell r="CJ257">
            <v>126801.63</v>
          </cell>
          <cell r="CK257">
            <v>47402.43</v>
          </cell>
          <cell r="CL257">
            <v>6268.03</v>
          </cell>
          <cell r="CM257">
            <v>96723.24</v>
          </cell>
          <cell r="CN257">
            <v>1053464.77</v>
          </cell>
          <cell r="CO257">
            <v>0</v>
          </cell>
          <cell r="CP257">
            <v>0</v>
          </cell>
          <cell r="CQ257">
            <v>0</v>
          </cell>
          <cell r="CR257">
            <v>0</v>
          </cell>
          <cell r="CS257">
            <v>10722.29</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23290.639999999999</v>
          </cell>
          <cell r="DH257">
            <v>3413.05</v>
          </cell>
          <cell r="DI257">
            <v>0</v>
          </cell>
          <cell r="DJ257">
            <v>6553.9</v>
          </cell>
          <cell r="DK257">
            <v>0</v>
          </cell>
          <cell r="DL257">
            <v>201197.04</v>
          </cell>
          <cell r="DM257">
            <v>57999.67</v>
          </cell>
          <cell r="DN257">
            <v>811.93</v>
          </cell>
          <cell r="DO257">
            <v>6270.38</v>
          </cell>
          <cell r="DP257">
            <v>0</v>
          </cell>
          <cell r="DQ257">
            <v>2811</v>
          </cell>
          <cell r="DR257">
            <v>0</v>
          </cell>
          <cell r="DS257">
            <v>54837.42</v>
          </cell>
          <cell r="DT257">
            <v>22096.880000000001</v>
          </cell>
          <cell r="DU257">
            <v>995</v>
          </cell>
          <cell r="DV257">
            <v>0</v>
          </cell>
          <cell r="DW257">
            <v>0</v>
          </cell>
          <cell r="DX257">
            <v>150</v>
          </cell>
          <cell r="DY257">
            <v>0</v>
          </cell>
          <cell r="DZ257">
            <v>551353.96</v>
          </cell>
          <cell r="EA257">
            <v>212916.94</v>
          </cell>
          <cell r="EB257">
            <v>15437.99</v>
          </cell>
          <cell r="EC257">
            <v>13941.64</v>
          </cell>
          <cell r="ED257">
            <v>0</v>
          </cell>
          <cell r="EE257">
            <v>2246.75</v>
          </cell>
          <cell r="EF257">
            <v>0</v>
          </cell>
          <cell r="EG257">
            <v>131226.93</v>
          </cell>
          <cell r="EH257">
            <v>63538.11</v>
          </cell>
          <cell r="EI257">
            <v>12232.55</v>
          </cell>
          <cell r="EJ257">
            <v>498.64</v>
          </cell>
          <cell r="EK257">
            <v>0</v>
          </cell>
          <cell r="EL257">
            <v>350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0</v>
          </cell>
          <cell r="FQ257">
            <v>0</v>
          </cell>
          <cell r="FR257">
            <v>31214.63</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5650518.8099999996</v>
          </cell>
          <cell r="GL257">
            <v>1828861.7</v>
          </cell>
          <cell r="GM257">
            <v>1018752.61</v>
          </cell>
          <cell r="GN257">
            <v>439099.13</v>
          </cell>
          <cell r="GO257">
            <v>21614.14</v>
          </cell>
          <cell r="GP257">
            <v>2289</v>
          </cell>
          <cell r="GQ257">
            <v>0</v>
          </cell>
          <cell r="GR257">
            <v>240445.25</v>
          </cell>
          <cell r="GS257">
            <v>70255.240000000005</v>
          </cell>
          <cell r="GT257">
            <v>54177.96</v>
          </cell>
          <cell r="GU257">
            <v>69504.11</v>
          </cell>
          <cell r="GV257">
            <v>0</v>
          </cell>
          <cell r="GW257">
            <v>220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481702</v>
          </cell>
          <cell r="IV257">
            <v>0</v>
          </cell>
          <cell r="IW257">
            <v>0</v>
          </cell>
          <cell r="IX257">
            <v>0</v>
          </cell>
          <cell r="IY257">
            <v>0</v>
          </cell>
          <cell r="IZ257">
            <v>0</v>
          </cell>
          <cell r="JA257">
            <v>0</v>
          </cell>
          <cell r="JB257">
            <v>0</v>
          </cell>
          <cell r="JC257">
            <v>0</v>
          </cell>
          <cell r="JD257">
            <v>0</v>
          </cell>
          <cell r="JE257">
            <v>0</v>
          </cell>
          <cell r="JF257">
            <v>0</v>
          </cell>
          <cell r="JG257">
            <v>0</v>
          </cell>
          <cell r="JH257">
            <v>0</v>
          </cell>
          <cell r="JI257">
            <v>0</v>
          </cell>
          <cell r="JJ257">
            <v>0</v>
          </cell>
          <cell r="JK257">
            <v>0</v>
          </cell>
          <cell r="JL257">
            <v>0</v>
          </cell>
          <cell r="JM257">
            <v>0</v>
          </cell>
          <cell r="JN257">
            <v>0</v>
          </cell>
          <cell r="JO257">
            <v>0</v>
          </cell>
          <cell r="JP257">
            <v>0</v>
          </cell>
          <cell r="JQ257">
            <v>0</v>
          </cell>
          <cell r="JR257">
            <v>0</v>
          </cell>
          <cell r="JS257">
            <v>0</v>
          </cell>
          <cell r="JT257">
            <v>0</v>
          </cell>
          <cell r="JU257">
            <v>0</v>
          </cell>
          <cell r="JV257">
            <v>0</v>
          </cell>
          <cell r="JW257">
            <v>0</v>
          </cell>
          <cell r="JX257">
            <v>0</v>
          </cell>
          <cell r="JY257">
            <v>0</v>
          </cell>
          <cell r="JZ257">
            <v>0</v>
          </cell>
          <cell r="KA257">
            <v>0</v>
          </cell>
          <cell r="KB257">
            <v>0</v>
          </cell>
          <cell r="KC257">
            <v>0</v>
          </cell>
          <cell r="KD257">
            <v>0</v>
          </cell>
          <cell r="KE257">
            <v>8387659.6200000001</v>
          </cell>
          <cell r="KF257">
            <v>2743094.74</v>
          </cell>
          <cell r="KG257">
            <v>1525175.45</v>
          </cell>
          <cell r="KH257">
            <v>1016038.79</v>
          </cell>
          <cell r="KI257">
            <v>1397555.54</v>
          </cell>
          <cell r="KJ257">
            <v>16047.15</v>
          </cell>
          <cell r="KK257">
            <v>481702</v>
          </cell>
        </row>
        <row r="258">
          <cell r="A258">
            <v>255</v>
          </cell>
          <cell r="B258">
            <v>5994</v>
          </cell>
          <cell r="C258" t="str">
            <v>Sibley-Ocheyedan Comm School District</v>
          </cell>
          <cell r="D258">
            <v>4018045.56</v>
          </cell>
          <cell r="E258">
            <v>1256930.8700000001</v>
          </cell>
          <cell r="F258">
            <v>513157.67</v>
          </cell>
          <cell r="G258">
            <v>279417.90000000002</v>
          </cell>
          <cell r="H258">
            <v>20042.2</v>
          </cell>
          <cell r="I258">
            <v>260.75</v>
          </cell>
          <cell r="J258">
            <v>0</v>
          </cell>
          <cell r="K258">
            <v>66739.350000000006</v>
          </cell>
          <cell r="L258">
            <v>23152.73</v>
          </cell>
          <cell r="M258">
            <v>0</v>
          </cell>
          <cell r="N258">
            <v>0</v>
          </cell>
          <cell r="O258">
            <v>0</v>
          </cell>
          <cell r="P258">
            <v>0</v>
          </cell>
          <cell r="Q258">
            <v>0</v>
          </cell>
          <cell r="R258">
            <v>91190</v>
          </cell>
          <cell r="S258">
            <v>31111.88</v>
          </cell>
          <cell r="T258">
            <v>49646.99</v>
          </cell>
          <cell r="U258">
            <v>4682.63</v>
          </cell>
          <cell r="V258">
            <v>0</v>
          </cell>
          <cell r="W258">
            <v>0</v>
          </cell>
          <cell r="X258">
            <v>0</v>
          </cell>
          <cell r="Y258">
            <v>42457.84</v>
          </cell>
          <cell r="Z258">
            <v>7356.41</v>
          </cell>
          <cell r="AA258">
            <v>0</v>
          </cell>
          <cell r="AB258">
            <v>2105.7600000000002</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176500.72</v>
          </cell>
          <cell r="BW258">
            <v>44064.19</v>
          </cell>
          <cell r="BX258">
            <v>15266.78</v>
          </cell>
          <cell r="BY258">
            <v>619.12</v>
          </cell>
          <cell r="BZ258">
            <v>0</v>
          </cell>
          <cell r="CA258">
            <v>0</v>
          </cell>
          <cell r="CB258">
            <v>0</v>
          </cell>
          <cell r="CC258">
            <v>92438.17</v>
          </cell>
          <cell r="CD258">
            <v>30324.65</v>
          </cell>
          <cell r="CE258">
            <v>0</v>
          </cell>
          <cell r="CF258">
            <v>6038.66</v>
          </cell>
          <cell r="CG258">
            <v>0</v>
          </cell>
          <cell r="CH258">
            <v>0</v>
          </cell>
          <cell r="CI258">
            <v>0</v>
          </cell>
          <cell r="CJ258">
            <v>106351.88</v>
          </cell>
          <cell r="CK258">
            <v>48627.43</v>
          </cell>
          <cell r="CL258">
            <v>10122.92</v>
          </cell>
          <cell r="CM258">
            <v>27464.880000000001</v>
          </cell>
          <cell r="CN258">
            <v>4772.33</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27803.39</v>
          </cell>
          <cell r="DH258">
            <v>1712.61</v>
          </cell>
          <cell r="DI258">
            <v>0</v>
          </cell>
          <cell r="DJ258">
            <v>776.05</v>
          </cell>
          <cell r="DK258">
            <v>0</v>
          </cell>
          <cell r="DL258">
            <v>159030.69</v>
          </cell>
          <cell r="DM258">
            <v>58693.26</v>
          </cell>
          <cell r="DN258">
            <v>10640.6</v>
          </cell>
          <cell r="DO258">
            <v>1020.95</v>
          </cell>
          <cell r="DP258">
            <v>0</v>
          </cell>
          <cell r="DQ258">
            <v>1606</v>
          </cell>
          <cell r="DR258">
            <v>0</v>
          </cell>
          <cell r="DS258">
            <v>0</v>
          </cell>
          <cell r="DT258">
            <v>0</v>
          </cell>
          <cell r="DU258">
            <v>779</v>
          </cell>
          <cell r="DV258">
            <v>0</v>
          </cell>
          <cell r="DW258">
            <v>0</v>
          </cell>
          <cell r="DX258">
            <v>0</v>
          </cell>
          <cell r="DY258">
            <v>0</v>
          </cell>
          <cell r="DZ258">
            <v>312096.8</v>
          </cell>
          <cell r="EA258">
            <v>117380.64</v>
          </cell>
          <cell r="EB258">
            <v>888.53</v>
          </cell>
          <cell r="EC258">
            <v>33404.06</v>
          </cell>
          <cell r="ED258">
            <v>1028.73</v>
          </cell>
          <cell r="EE258">
            <v>1402</v>
          </cell>
          <cell r="EF258">
            <v>0</v>
          </cell>
          <cell r="EG258">
            <v>67300</v>
          </cell>
          <cell r="EH258">
            <v>30909.360000000001</v>
          </cell>
          <cell r="EI258">
            <v>4447.97</v>
          </cell>
          <cell r="EJ258">
            <v>2344.67</v>
          </cell>
          <cell r="EK258">
            <v>162.09</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20793.14</v>
          </cell>
          <cell r="FL258">
            <v>0</v>
          </cell>
          <cell r="FM258">
            <v>0</v>
          </cell>
          <cell r="FN258">
            <v>0</v>
          </cell>
          <cell r="FO258">
            <v>0</v>
          </cell>
          <cell r="FP258">
            <v>150</v>
          </cell>
          <cell r="FQ258">
            <v>25.52</v>
          </cell>
          <cell r="FR258">
            <v>9558.31</v>
          </cell>
          <cell r="FS258">
            <v>0</v>
          </cell>
          <cell r="FT258">
            <v>0</v>
          </cell>
          <cell r="FU258">
            <v>0</v>
          </cell>
          <cell r="FV258">
            <v>0</v>
          </cell>
          <cell r="FW258">
            <v>0</v>
          </cell>
          <cell r="FX258">
            <v>0</v>
          </cell>
          <cell r="FY258">
            <v>0</v>
          </cell>
          <cell r="FZ258">
            <v>4050.12</v>
          </cell>
          <cell r="GA258">
            <v>3838.86</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210190.68</v>
          </cell>
          <cell r="GS258">
            <v>36519.15</v>
          </cell>
          <cell r="GT258">
            <v>26414.07</v>
          </cell>
          <cell r="GU258">
            <v>99618.06</v>
          </cell>
          <cell r="GV258">
            <v>5000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331165</v>
          </cell>
          <cell r="IV258">
            <v>0</v>
          </cell>
          <cell r="IW258">
            <v>0</v>
          </cell>
          <cell r="IX258">
            <v>0</v>
          </cell>
          <cell r="IY258">
            <v>0</v>
          </cell>
          <cell r="IZ258">
            <v>0</v>
          </cell>
          <cell r="JA258">
            <v>0</v>
          </cell>
          <cell r="JB258">
            <v>5664.47</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cell r="KB258">
            <v>0</v>
          </cell>
          <cell r="KC258">
            <v>0</v>
          </cell>
          <cell r="KD258">
            <v>0</v>
          </cell>
          <cell r="KE258">
            <v>5550720.9500000002</v>
          </cell>
          <cell r="KF258">
            <v>1755022.62</v>
          </cell>
          <cell r="KG258">
            <v>790352.34</v>
          </cell>
          <cell r="KH258">
            <v>808974.35</v>
          </cell>
          <cell r="KI258">
            <v>38242.25</v>
          </cell>
          <cell r="KJ258">
            <v>4044.8</v>
          </cell>
          <cell r="KK258">
            <v>336829.47</v>
          </cell>
        </row>
        <row r="259">
          <cell r="A259">
            <v>256</v>
          </cell>
          <cell r="B259">
            <v>6003</v>
          </cell>
          <cell r="C259" t="str">
            <v>Sidney Comm School District</v>
          </cell>
          <cell r="D259">
            <v>2803644.17</v>
          </cell>
          <cell r="E259">
            <v>690123.86</v>
          </cell>
          <cell r="F259">
            <v>831390.34</v>
          </cell>
          <cell r="G259">
            <v>263437.33</v>
          </cell>
          <cell r="H259">
            <v>1792.23</v>
          </cell>
          <cell r="I259">
            <v>6346.4</v>
          </cell>
          <cell r="J259">
            <v>0</v>
          </cell>
          <cell r="K259">
            <v>0</v>
          </cell>
          <cell r="L259">
            <v>0</v>
          </cell>
          <cell r="M259">
            <v>3463</v>
          </cell>
          <cell r="N259">
            <v>0</v>
          </cell>
          <cell r="O259">
            <v>0</v>
          </cell>
          <cell r="P259">
            <v>0</v>
          </cell>
          <cell r="Q259">
            <v>0</v>
          </cell>
          <cell r="R259">
            <v>57499.03</v>
          </cell>
          <cell r="S259">
            <v>9903.0300000000007</v>
          </cell>
          <cell r="T259">
            <v>7499.99</v>
          </cell>
          <cell r="U259">
            <v>0</v>
          </cell>
          <cell r="V259">
            <v>0</v>
          </cell>
          <cell r="W259">
            <v>0</v>
          </cell>
          <cell r="X259">
            <v>0</v>
          </cell>
          <cell r="Y259">
            <v>72472.08</v>
          </cell>
          <cell r="Z259">
            <v>12170.08</v>
          </cell>
          <cell r="AA259">
            <v>1962</v>
          </cell>
          <cell r="AB259">
            <v>1272.18</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7500</v>
          </cell>
          <cell r="BR259">
            <v>0</v>
          </cell>
          <cell r="BS259">
            <v>0</v>
          </cell>
          <cell r="BT259">
            <v>0</v>
          </cell>
          <cell r="BU259">
            <v>0</v>
          </cell>
          <cell r="BV259">
            <v>16147.6</v>
          </cell>
          <cell r="BW259">
            <v>2760.14</v>
          </cell>
          <cell r="BX259">
            <v>534.79999999999995</v>
          </cell>
          <cell r="BY259">
            <v>0</v>
          </cell>
          <cell r="BZ259">
            <v>0</v>
          </cell>
          <cell r="CA259">
            <v>0</v>
          </cell>
          <cell r="CB259">
            <v>0</v>
          </cell>
          <cell r="CC259">
            <v>13827.69</v>
          </cell>
          <cell r="CD259">
            <v>2363.1799999999998</v>
          </cell>
          <cell r="CE259">
            <v>0</v>
          </cell>
          <cell r="CF259">
            <v>856.84</v>
          </cell>
          <cell r="CG259">
            <v>0</v>
          </cell>
          <cell r="CH259">
            <v>0</v>
          </cell>
          <cell r="CI259">
            <v>0</v>
          </cell>
          <cell r="CJ259">
            <v>46275</v>
          </cell>
          <cell r="CK259">
            <v>14106.89</v>
          </cell>
          <cell r="CL259">
            <v>16208.92</v>
          </cell>
          <cell r="CM259">
            <v>973.32</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4410.8500000000004</v>
          </cell>
          <cell r="DG259">
            <v>15586.77</v>
          </cell>
          <cell r="DH259">
            <v>1420.57</v>
          </cell>
          <cell r="DI259">
            <v>0</v>
          </cell>
          <cell r="DJ259">
            <v>780</v>
          </cell>
          <cell r="DK259">
            <v>0</v>
          </cell>
          <cell r="DL259">
            <v>193352</v>
          </cell>
          <cell r="DM259">
            <v>57064.75</v>
          </cell>
          <cell r="DN259">
            <v>11086.82</v>
          </cell>
          <cell r="DO259">
            <v>1963.2</v>
          </cell>
          <cell r="DP259">
            <v>0</v>
          </cell>
          <cell r="DQ259">
            <v>2240.5</v>
          </cell>
          <cell r="DR259">
            <v>0</v>
          </cell>
          <cell r="DS259">
            <v>0</v>
          </cell>
          <cell r="DT259">
            <v>0</v>
          </cell>
          <cell r="DU259">
            <v>381</v>
          </cell>
          <cell r="DV259">
            <v>0</v>
          </cell>
          <cell r="DW259">
            <v>0</v>
          </cell>
          <cell r="DX259">
            <v>0</v>
          </cell>
          <cell r="DY259">
            <v>0</v>
          </cell>
          <cell r="DZ259">
            <v>215916.22</v>
          </cell>
          <cell r="EA259">
            <v>70513</v>
          </cell>
          <cell r="EB259">
            <v>7518.36</v>
          </cell>
          <cell r="EC259">
            <v>2169.27</v>
          </cell>
          <cell r="ED259">
            <v>1601.44</v>
          </cell>
          <cell r="EE259">
            <v>834</v>
          </cell>
          <cell r="EF259">
            <v>0</v>
          </cell>
          <cell r="EG259">
            <v>52966.12</v>
          </cell>
          <cell r="EH259">
            <v>12080.11</v>
          </cell>
          <cell r="EI259">
            <v>3065.5</v>
          </cell>
          <cell r="EJ259">
            <v>1256.0899999999999</v>
          </cell>
          <cell r="EK259">
            <v>0</v>
          </cell>
          <cell r="EL259">
            <v>2711.18</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5704.58</v>
          </cell>
          <cell r="FL259">
            <v>0</v>
          </cell>
          <cell r="FM259">
            <v>0</v>
          </cell>
          <cell r="FN259">
            <v>0</v>
          </cell>
          <cell r="FO259">
            <v>0</v>
          </cell>
          <cell r="FP259">
            <v>0</v>
          </cell>
          <cell r="FQ259">
            <v>0</v>
          </cell>
          <cell r="FR259">
            <v>5082.3599999999997</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2060193.63</v>
          </cell>
          <cell r="GL259">
            <v>509471.61</v>
          </cell>
          <cell r="GM259">
            <v>520489.77</v>
          </cell>
          <cell r="GN259">
            <v>230939.43</v>
          </cell>
          <cell r="GO259">
            <v>166.1</v>
          </cell>
          <cell r="GP259">
            <v>6346.4</v>
          </cell>
          <cell r="GQ259">
            <v>0</v>
          </cell>
          <cell r="GR259">
            <v>175883.17</v>
          </cell>
          <cell r="GS259">
            <v>41037.65</v>
          </cell>
          <cell r="GT259">
            <v>8922.6299999999992</v>
          </cell>
          <cell r="GU259">
            <v>54986.99</v>
          </cell>
          <cell r="GV259">
            <v>0</v>
          </cell>
          <cell r="GW259">
            <v>0</v>
          </cell>
          <cell r="GX259">
            <v>0</v>
          </cell>
          <cell r="GY259">
            <v>0</v>
          </cell>
          <cell r="GZ259">
            <v>0</v>
          </cell>
          <cell r="HA259">
            <v>0</v>
          </cell>
          <cell r="HB259">
            <v>0</v>
          </cell>
          <cell r="HC259">
            <v>0</v>
          </cell>
          <cell r="HD259">
            <v>0</v>
          </cell>
          <cell r="HE259">
            <v>0</v>
          </cell>
          <cell r="HF259">
            <v>0</v>
          </cell>
          <cell r="HG259">
            <v>0</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U259">
            <v>0</v>
          </cell>
          <cell r="HV259">
            <v>0</v>
          </cell>
          <cell r="HW259">
            <v>0</v>
          </cell>
          <cell r="HX259">
            <v>0</v>
          </cell>
          <cell r="HY259">
            <v>0</v>
          </cell>
          <cell r="HZ259">
            <v>0</v>
          </cell>
          <cell r="IA259">
            <v>0</v>
          </cell>
          <cell r="IB259">
            <v>0</v>
          </cell>
          <cell r="IC259">
            <v>0</v>
          </cell>
          <cell r="ID259">
            <v>0</v>
          </cell>
          <cell r="IE259">
            <v>0</v>
          </cell>
          <cell r="IF259">
            <v>0</v>
          </cell>
          <cell r="IG259">
            <v>0</v>
          </cell>
          <cell r="IH259">
            <v>0</v>
          </cell>
          <cell r="II259">
            <v>0</v>
          </cell>
          <cell r="IJ259">
            <v>0</v>
          </cell>
          <cell r="IK259">
            <v>0</v>
          </cell>
          <cell r="IL259">
            <v>0</v>
          </cell>
          <cell r="IM259">
            <v>0</v>
          </cell>
          <cell r="IN259">
            <v>0</v>
          </cell>
          <cell r="IO259">
            <v>0</v>
          </cell>
          <cell r="IP259">
            <v>0</v>
          </cell>
          <cell r="IQ259">
            <v>0</v>
          </cell>
          <cell r="IR259">
            <v>0</v>
          </cell>
          <cell r="IS259">
            <v>0</v>
          </cell>
          <cell r="IT259">
            <v>0</v>
          </cell>
          <cell r="IU259">
            <v>176368</v>
          </cell>
          <cell r="IV259">
            <v>0</v>
          </cell>
          <cell r="IW259">
            <v>0</v>
          </cell>
          <cell r="IX259">
            <v>0</v>
          </cell>
          <cell r="IY259">
            <v>0</v>
          </cell>
          <cell r="IZ259">
            <v>0</v>
          </cell>
          <cell r="JA259">
            <v>0</v>
          </cell>
          <cell r="JB259">
            <v>116126.92</v>
          </cell>
          <cell r="JC259">
            <v>0</v>
          </cell>
          <cell r="JD259">
            <v>0</v>
          </cell>
          <cell r="JE259">
            <v>0</v>
          </cell>
          <cell r="JF259">
            <v>0</v>
          </cell>
          <cell r="JG259">
            <v>0</v>
          </cell>
          <cell r="JH259">
            <v>0</v>
          </cell>
          <cell r="JI259">
            <v>0</v>
          </cell>
          <cell r="JJ259">
            <v>0</v>
          </cell>
          <cell r="JK259">
            <v>0</v>
          </cell>
          <cell r="JL259">
            <v>0</v>
          </cell>
          <cell r="JM259">
            <v>0</v>
          </cell>
          <cell r="JN259">
            <v>0</v>
          </cell>
          <cell r="JO259">
            <v>0</v>
          </cell>
          <cell r="JP259">
            <v>0</v>
          </cell>
          <cell r="JQ259">
            <v>0</v>
          </cell>
          <cell r="JR259">
            <v>0</v>
          </cell>
          <cell r="JS259">
            <v>0</v>
          </cell>
          <cell r="JT259">
            <v>0</v>
          </cell>
          <cell r="JU259">
            <v>0</v>
          </cell>
          <cell r="JV259">
            <v>0</v>
          </cell>
          <cell r="JW259">
            <v>0</v>
          </cell>
          <cell r="JX259">
            <v>0</v>
          </cell>
          <cell r="JY259">
            <v>0</v>
          </cell>
          <cell r="JZ259">
            <v>0</v>
          </cell>
          <cell r="KA259">
            <v>0</v>
          </cell>
          <cell r="KB259">
            <v>0</v>
          </cell>
          <cell r="KC259">
            <v>0</v>
          </cell>
          <cell r="KD259">
            <v>0</v>
          </cell>
          <cell r="KE259">
            <v>3756358.6</v>
          </cell>
          <cell r="KF259">
            <v>941894.64</v>
          </cell>
          <cell r="KG259">
            <v>982555.42</v>
          </cell>
          <cell r="KH259">
            <v>555902.43999999994</v>
          </cell>
          <cell r="KI259">
            <v>3393.67</v>
          </cell>
          <cell r="KJ259">
            <v>12912.08</v>
          </cell>
          <cell r="KK259">
            <v>292494.92</v>
          </cell>
        </row>
        <row r="260">
          <cell r="A260">
            <v>257</v>
          </cell>
          <cell r="B260">
            <v>6012</v>
          </cell>
          <cell r="C260" t="str">
            <v>Sigourney Comm School District</v>
          </cell>
          <cell r="D260">
            <v>3111662.14</v>
          </cell>
          <cell r="E260">
            <v>968422.18</v>
          </cell>
          <cell r="F260">
            <v>629537.04</v>
          </cell>
          <cell r="G260">
            <v>171851.33</v>
          </cell>
          <cell r="H260">
            <v>277552.71000000002</v>
          </cell>
          <cell r="I260">
            <v>1388.98</v>
          </cell>
          <cell r="J260">
            <v>0</v>
          </cell>
          <cell r="K260">
            <v>0</v>
          </cell>
          <cell r="L260">
            <v>0</v>
          </cell>
          <cell r="M260">
            <v>0</v>
          </cell>
          <cell r="N260">
            <v>0</v>
          </cell>
          <cell r="O260">
            <v>0</v>
          </cell>
          <cell r="P260">
            <v>0</v>
          </cell>
          <cell r="Q260">
            <v>0</v>
          </cell>
          <cell r="R260">
            <v>47454.64</v>
          </cell>
          <cell r="S260">
            <v>13985.4</v>
          </cell>
          <cell r="T260">
            <v>0</v>
          </cell>
          <cell r="U260">
            <v>47</v>
          </cell>
          <cell r="V260">
            <v>0</v>
          </cell>
          <cell r="W260">
            <v>0</v>
          </cell>
          <cell r="X260">
            <v>0</v>
          </cell>
          <cell r="Y260">
            <v>76140.08</v>
          </cell>
          <cell r="Z260">
            <v>18086.009999999998</v>
          </cell>
          <cell r="AA260">
            <v>0</v>
          </cell>
          <cell r="AB260">
            <v>660.65</v>
          </cell>
          <cell r="AC260">
            <v>0</v>
          </cell>
          <cell r="AD260">
            <v>1349</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3605.19</v>
          </cell>
          <cell r="BY260">
            <v>0</v>
          </cell>
          <cell r="BZ260">
            <v>0</v>
          </cell>
          <cell r="CA260">
            <v>0</v>
          </cell>
          <cell r="CB260">
            <v>0</v>
          </cell>
          <cell r="CC260">
            <v>107781.57</v>
          </cell>
          <cell r="CD260">
            <v>45849.46</v>
          </cell>
          <cell r="CE260">
            <v>0</v>
          </cell>
          <cell r="CF260">
            <v>5692.73</v>
          </cell>
          <cell r="CG260">
            <v>0</v>
          </cell>
          <cell r="CH260">
            <v>0</v>
          </cell>
          <cell r="CI260">
            <v>0</v>
          </cell>
          <cell r="CJ260">
            <v>84848.08</v>
          </cell>
          <cell r="CK260">
            <v>39012.5</v>
          </cell>
          <cell r="CL260">
            <v>27698.5</v>
          </cell>
          <cell r="CM260">
            <v>37571.69</v>
          </cell>
          <cell r="CN260">
            <v>29600.65</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27022.73</v>
          </cell>
          <cell r="DH260">
            <v>9689.6</v>
          </cell>
          <cell r="DI260">
            <v>0</v>
          </cell>
          <cell r="DJ260">
            <v>5547.25</v>
          </cell>
          <cell r="DK260">
            <v>0</v>
          </cell>
          <cell r="DL260">
            <v>204802.12</v>
          </cell>
          <cell r="DM260">
            <v>67335.509999999995</v>
          </cell>
          <cell r="DN260">
            <v>32066.54</v>
          </cell>
          <cell r="DO260">
            <v>2913.6</v>
          </cell>
          <cell r="DP260">
            <v>3497.97</v>
          </cell>
          <cell r="DQ260">
            <v>0</v>
          </cell>
          <cell r="DR260">
            <v>0</v>
          </cell>
          <cell r="DS260">
            <v>0</v>
          </cell>
          <cell r="DT260">
            <v>0</v>
          </cell>
          <cell r="DU260">
            <v>365</v>
          </cell>
          <cell r="DV260">
            <v>0</v>
          </cell>
          <cell r="DW260">
            <v>0</v>
          </cell>
          <cell r="DX260">
            <v>0</v>
          </cell>
          <cell r="DY260">
            <v>0</v>
          </cell>
          <cell r="DZ260">
            <v>256403.17</v>
          </cell>
          <cell r="EA260">
            <v>101004.18</v>
          </cell>
          <cell r="EB260">
            <v>0</v>
          </cell>
          <cell r="EC260">
            <v>1386.66</v>
          </cell>
          <cell r="ED260">
            <v>0</v>
          </cell>
          <cell r="EE260">
            <v>1136</v>
          </cell>
          <cell r="EF260">
            <v>0</v>
          </cell>
          <cell r="EG260">
            <v>0</v>
          </cell>
          <cell r="EH260">
            <v>0</v>
          </cell>
          <cell r="EI260">
            <v>70908.27</v>
          </cell>
          <cell r="EJ260">
            <v>769.37</v>
          </cell>
          <cell r="EK260">
            <v>2107.91</v>
          </cell>
          <cell r="EL260">
            <v>951.51</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35910.11</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2472526.98</v>
          </cell>
          <cell r="GL260">
            <v>763040.74</v>
          </cell>
          <cell r="GM260">
            <v>462745.15</v>
          </cell>
          <cell r="GN260">
            <v>130711.63</v>
          </cell>
          <cell r="GO260">
            <v>257882.71</v>
          </cell>
          <cell r="GP260">
            <v>1388.98</v>
          </cell>
          <cell r="GQ260">
            <v>0</v>
          </cell>
          <cell r="GR260">
            <v>151965.70000000001</v>
          </cell>
          <cell r="GS260">
            <v>78202.880000000005</v>
          </cell>
          <cell r="GT260">
            <v>7590.79</v>
          </cell>
          <cell r="GU260">
            <v>41605.24</v>
          </cell>
          <cell r="GV260">
            <v>795</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245545</v>
          </cell>
          <cell r="IV260">
            <v>0</v>
          </cell>
          <cell r="IW260">
            <v>0</v>
          </cell>
          <cell r="IX260">
            <v>0</v>
          </cell>
          <cell r="IY260">
            <v>0</v>
          </cell>
          <cell r="IZ260">
            <v>0</v>
          </cell>
          <cell r="JA260">
            <v>0</v>
          </cell>
          <cell r="JB260">
            <v>223747.02</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cell r="KB260">
            <v>0</v>
          </cell>
          <cell r="KC260">
            <v>0</v>
          </cell>
          <cell r="KD260">
            <v>0</v>
          </cell>
          <cell r="KE260">
            <v>4230802.37</v>
          </cell>
          <cell r="KF260">
            <v>1403061.57</v>
          </cell>
          <cell r="KG260">
            <v>915205.54</v>
          </cell>
          <cell r="KH260">
            <v>461655.52</v>
          </cell>
          <cell r="KI260">
            <v>316259.13</v>
          </cell>
          <cell r="KJ260">
            <v>10372.74</v>
          </cell>
          <cell r="KK260">
            <v>469292.02</v>
          </cell>
        </row>
        <row r="261">
          <cell r="A261">
            <v>258</v>
          </cell>
          <cell r="B261">
            <v>6030</v>
          </cell>
          <cell r="C261" t="str">
            <v>Sioux Center Comm School District</v>
          </cell>
          <cell r="D261">
            <v>8828255.2300000004</v>
          </cell>
          <cell r="E261">
            <v>2551221.5299999998</v>
          </cell>
          <cell r="F261">
            <v>683001.37</v>
          </cell>
          <cell r="G261">
            <v>378945.78</v>
          </cell>
          <cell r="H261">
            <v>27111.759999999998</v>
          </cell>
          <cell r="I261">
            <v>583</v>
          </cell>
          <cell r="J261">
            <v>0</v>
          </cell>
          <cell r="K261">
            <v>0</v>
          </cell>
          <cell r="L261">
            <v>0</v>
          </cell>
          <cell r="M261">
            <v>0</v>
          </cell>
          <cell r="N261">
            <v>0</v>
          </cell>
          <cell r="O261">
            <v>0</v>
          </cell>
          <cell r="P261">
            <v>0</v>
          </cell>
          <cell r="Q261">
            <v>0</v>
          </cell>
          <cell r="R261">
            <v>413448.85</v>
          </cell>
          <cell r="S261">
            <v>110191.49</v>
          </cell>
          <cell r="T261">
            <v>294.8</v>
          </cell>
          <cell r="U261">
            <v>669</v>
          </cell>
          <cell r="V261">
            <v>0</v>
          </cell>
          <cell r="W261">
            <v>234</v>
          </cell>
          <cell r="X261">
            <v>0</v>
          </cell>
          <cell r="Y261">
            <v>150487.19</v>
          </cell>
          <cell r="Z261">
            <v>42149.91</v>
          </cell>
          <cell r="AA261">
            <v>675</v>
          </cell>
          <cell r="AB261">
            <v>6331.66</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522693.97</v>
          </cell>
          <cell r="BW261">
            <v>130226.55</v>
          </cell>
          <cell r="BX261">
            <v>44169.59</v>
          </cell>
          <cell r="BY261">
            <v>13402.04</v>
          </cell>
          <cell r="BZ261">
            <v>0</v>
          </cell>
          <cell r="CA261">
            <v>0</v>
          </cell>
          <cell r="CB261">
            <v>0</v>
          </cell>
          <cell r="CC261">
            <v>169533.59</v>
          </cell>
          <cell r="CD261">
            <v>67799.149999999994</v>
          </cell>
          <cell r="CE261">
            <v>0</v>
          </cell>
          <cell r="CF261">
            <v>23593.43</v>
          </cell>
          <cell r="CG261">
            <v>0</v>
          </cell>
          <cell r="CH261">
            <v>0</v>
          </cell>
          <cell r="CI261">
            <v>0</v>
          </cell>
          <cell r="CJ261">
            <v>197472.58</v>
          </cell>
          <cell r="CK261">
            <v>81899.289999999994</v>
          </cell>
          <cell r="CL261">
            <v>15365.3</v>
          </cell>
          <cell r="CM261">
            <v>43240.44</v>
          </cell>
          <cell r="CN261">
            <v>426747.48</v>
          </cell>
          <cell r="CO261">
            <v>0</v>
          </cell>
          <cell r="CP261">
            <v>0</v>
          </cell>
          <cell r="CQ261">
            <v>0</v>
          </cell>
          <cell r="CR261">
            <v>0</v>
          </cell>
          <cell r="CS261">
            <v>14722.75</v>
          </cell>
          <cell r="CT261">
            <v>0</v>
          </cell>
          <cell r="CU261">
            <v>0</v>
          </cell>
          <cell r="CV261">
            <v>0</v>
          </cell>
          <cell r="CW261">
            <v>0</v>
          </cell>
          <cell r="CX261">
            <v>0</v>
          </cell>
          <cell r="CY261">
            <v>0</v>
          </cell>
          <cell r="CZ261">
            <v>0</v>
          </cell>
          <cell r="DA261">
            <v>1490</v>
          </cell>
          <cell r="DB261">
            <v>0</v>
          </cell>
          <cell r="DC261">
            <v>0</v>
          </cell>
          <cell r="DD261">
            <v>0</v>
          </cell>
          <cell r="DE261">
            <v>0</v>
          </cell>
          <cell r="DF261">
            <v>0</v>
          </cell>
          <cell r="DG261">
            <v>55681.7</v>
          </cell>
          <cell r="DH261">
            <v>6639.9</v>
          </cell>
          <cell r="DI261">
            <v>0</v>
          </cell>
          <cell r="DJ261">
            <v>7840.5</v>
          </cell>
          <cell r="DK261">
            <v>0</v>
          </cell>
          <cell r="DL261">
            <v>187895.51</v>
          </cell>
          <cell r="DM261">
            <v>67930.350000000006</v>
          </cell>
          <cell r="DN261">
            <v>3012.69</v>
          </cell>
          <cell r="DO261">
            <v>1484.88</v>
          </cell>
          <cell r="DP261">
            <v>0</v>
          </cell>
          <cell r="DQ261">
            <v>2605.8000000000002</v>
          </cell>
          <cell r="DR261">
            <v>0</v>
          </cell>
          <cell r="DS261">
            <v>0</v>
          </cell>
          <cell r="DT261">
            <v>0</v>
          </cell>
          <cell r="DU261">
            <v>1957</v>
          </cell>
          <cell r="DV261">
            <v>0</v>
          </cell>
          <cell r="DW261">
            <v>0</v>
          </cell>
          <cell r="DX261">
            <v>0</v>
          </cell>
          <cell r="DY261">
            <v>0</v>
          </cell>
          <cell r="DZ261">
            <v>702289.97</v>
          </cell>
          <cell r="EA261">
            <v>280308.14</v>
          </cell>
          <cell r="EB261">
            <v>16914.82</v>
          </cell>
          <cell r="EC261">
            <v>15844.65</v>
          </cell>
          <cell r="ED261">
            <v>0</v>
          </cell>
          <cell r="EE261">
            <v>7081.18</v>
          </cell>
          <cell r="EF261">
            <v>0</v>
          </cell>
          <cell r="EG261">
            <v>116914.82</v>
          </cell>
          <cell r="EH261">
            <v>58022.53</v>
          </cell>
          <cell r="EI261">
            <v>19572.54</v>
          </cell>
          <cell r="EJ261">
            <v>663.54</v>
          </cell>
          <cell r="EK261">
            <v>0</v>
          </cell>
          <cell r="EL261">
            <v>7765.51</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61659</v>
          </cell>
          <cell r="FQ261">
            <v>10228.68</v>
          </cell>
          <cell r="FR261">
            <v>7686.31</v>
          </cell>
          <cell r="FS261">
            <v>962.95</v>
          </cell>
          <cell r="FT261">
            <v>0</v>
          </cell>
          <cell r="FU261">
            <v>50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316895.18</v>
          </cell>
          <cell r="GS261">
            <v>73136.27</v>
          </cell>
          <cell r="GT261">
            <v>148773.38</v>
          </cell>
          <cell r="GU261">
            <v>100425.66</v>
          </cell>
          <cell r="GV261">
            <v>685.69</v>
          </cell>
          <cell r="GW261">
            <v>275</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cell r="IN261">
            <v>0</v>
          </cell>
          <cell r="IO261">
            <v>0</v>
          </cell>
          <cell r="IP261">
            <v>0</v>
          </cell>
          <cell r="IQ261">
            <v>0</v>
          </cell>
          <cell r="IR261">
            <v>0</v>
          </cell>
          <cell r="IS261">
            <v>0</v>
          </cell>
          <cell r="IT261">
            <v>0</v>
          </cell>
          <cell r="IU261">
            <v>794112</v>
          </cell>
          <cell r="IV261">
            <v>0</v>
          </cell>
          <cell r="IW261">
            <v>0</v>
          </cell>
          <cell r="IX261">
            <v>0</v>
          </cell>
          <cell r="IY261">
            <v>0</v>
          </cell>
          <cell r="IZ261">
            <v>0</v>
          </cell>
          <cell r="JA261">
            <v>0</v>
          </cell>
          <cell r="JB261">
            <v>65713.55</v>
          </cell>
          <cell r="JC261">
            <v>0</v>
          </cell>
          <cell r="JD261">
            <v>0</v>
          </cell>
          <cell r="JE261">
            <v>0</v>
          </cell>
          <cell r="JF261">
            <v>0</v>
          </cell>
          <cell r="JG261">
            <v>0</v>
          </cell>
          <cell r="JH261">
            <v>0</v>
          </cell>
          <cell r="JI261">
            <v>0</v>
          </cell>
          <cell r="JJ261">
            <v>0</v>
          </cell>
          <cell r="JK261">
            <v>0</v>
          </cell>
          <cell r="JL261">
            <v>0</v>
          </cell>
          <cell r="JM261">
            <v>0</v>
          </cell>
          <cell r="JN261">
            <v>0</v>
          </cell>
          <cell r="JO261">
            <v>0</v>
          </cell>
          <cell r="JP261">
            <v>0</v>
          </cell>
          <cell r="JQ261">
            <v>0</v>
          </cell>
          <cell r="JR261">
            <v>0</v>
          </cell>
          <cell r="JS261">
            <v>0</v>
          </cell>
          <cell r="JT261">
            <v>0</v>
          </cell>
          <cell r="JU261">
            <v>0</v>
          </cell>
          <cell r="JV261">
            <v>0</v>
          </cell>
          <cell r="JW261">
            <v>0</v>
          </cell>
          <cell r="JX261">
            <v>0</v>
          </cell>
          <cell r="JY261">
            <v>0</v>
          </cell>
          <cell r="JZ261">
            <v>0</v>
          </cell>
          <cell r="KA261">
            <v>0</v>
          </cell>
          <cell r="KB261">
            <v>0</v>
          </cell>
          <cell r="KC261">
            <v>0</v>
          </cell>
          <cell r="KD261">
            <v>0</v>
          </cell>
          <cell r="KE261">
            <v>12183975.76</v>
          </cell>
          <cell r="KF261">
            <v>3632786.9</v>
          </cell>
          <cell r="KG261">
            <v>1262210.68</v>
          </cell>
          <cell r="KH261">
            <v>1147667.3600000001</v>
          </cell>
          <cell r="KI261">
            <v>544028.65</v>
          </cell>
          <cell r="KJ261">
            <v>35457.46</v>
          </cell>
          <cell r="KK261">
            <v>859825.55</v>
          </cell>
        </row>
        <row r="262">
          <cell r="A262">
            <v>259</v>
          </cell>
          <cell r="B262">
            <v>6035</v>
          </cell>
          <cell r="C262" t="str">
            <v>Sioux Central Comm School District</v>
          </cell>
          <cell r="D262">
            <v>3906471.26</v>
          </cell>
          <cell r="E262">
            <v>1005798.09</v>
          </cell>
          <cell r="F262">
            <v>297906.82</v>
          </cell>
          <cell r="G262">
            <v>293074.78000000003</v>
          </cell>
          <cell r="H262">
            <v>22948.57</v>
          </cell>
          <cell r="I262">
            <v>444.64</v>
          </cell>
          <cell r="J262">
            <v>0</v>
          </cell>
          <cell r="K262">
            <v>375.39</v>
          </cell>
          <cell r="L262">
            <v>1905.26</v>
          </cell>
          <cell r="M262">
            <v>0</v>
          </cell>
          <cell r="N262">
            <v>0</v>
          </cell>
          <cell r="O262">
            <v>0</v>
          </cell>
          <cell r="P262">
            <v>0</v>
          </cell>
          <cell r="Q262">
            <v>0</v>
          </cell>
          <cell r="R262">
            <v>105582.2</v>
          </cell>
          <cell r="S262">
            <v>17830.22</v>
          </cell>
          <cell r="T262">
            <v>597.78</v>
          </cell>
          <cell r="U262">
            <v>715.16</v>
          </cell>
          <cell r="V262">
            <v>0</v>
          </cell>
          <cell r="W262">
            <v>0</v>
          </cell>
          <cell r="X262">
            <v>0</v>
          </cell>
          <cell r="Y262">
            <v>49629</v>
          </cell>
          <cell r="Z262">
            <v>8259.26</v>
          </cell>
          <cell r="AA262">
            <v>75</v>
          </cell>
          <cell r="AB262">
            <v>3913.54</v>
          </cell>
          <cell r="AC262">
            <v>0</v>
          </cell>
          <cell r="AD262">
            <v>180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37150</v>
          </cell>
          <cell r="BW262">
            <v>11657.88</v>
          </cell>
          <cell r="BX262">
            <v>3175</v>
          </cell>
          <cell r="BY262">
            <v>670</v>
          </cell>
          <cell r="BZ262">
            <v>0</v>
          </cell>
          <cell r="CA262">
            <v>0</v>
          </cell>
          <cell r="CB262">
            <v>0</v>
          </cell>
          <cell r="CC262">
            <v>15083.41</v>
          </cell>
          <cell r="CD262">
            <v>2360.62</v>
          </cell>
          <cell r="CE262">
            <v>643.14</v>
          </cell>
          <cell r="CF262">
            <v>2404.9499999999998</v>
          </cell>
          <cell r="CG262">
            <v>0</v>
          </cell>
          <cell r="CH262">
            <v>0</v>
          </cell>
          <cell r="CI262">
            <v>0</v>
          </cell>
          <cell r="CJ262">
            <v>26412.52</v>
          </cell>
          <cell r="CK262">
            <v>12156.66</v>
          </cell>
          <cell r="CL262">
            <v>0</v>
          </cell>
          <cell r="CM262">
            <v>0</v>
          </cell>
          <cell r="CN262">
            <v>0</v>
          </cell>
          <cell r="CO262">
            <v>599</v>
          </cell>
          <cell r="CP262">
            <v>0</v>
          </cell>
          <cell r="CQ262">
            <v>0</v>
          </cell>
          <cell r="CR262">
            <v>0</v>
          </cell>
          <cell r="CS262">
            <v>0</v>
          </cell>
          <cell r="CT262">
            <v>0</v>
          </cell>
          <cell r="CU262">
            <v>0</v>
          </cell>
          <cell r="CV262">
            <v>0</v>
          </cell>
          <cell r="CW262">
            <v>0</v>
          </cell>
          <cell r="CX262">
            <v>63486.559999999998</v>
          </cell>
          <cell r="CY262">
            <v>15946.46</v>
          </cell>
          <cell r="CZ262">
            <v>0</v>
          </cell>
          <cell r="DA262">
            <v>0</v>
          </cell>
          <cell r="DB262">
            <v>0</v>
          </cell>
          <cell r="DC262">
            <v>0</v>
          </cell>
          <cell r="DD262">
            <v>0</v>
          </cell>
          <cell r="DE262">
            <v>0</v>
          </cell>
          <cell r="DF262">
            <v>0</v>
          </cell>
          <cell r="DG262">
            <v>20691.439999999999</v>
          </cell>
          <cell r="DH262">
            <v>1143.6300000000001</v>
          </cell>
          <cell r="DI262">
            <v>0</v>
          </cell>
          <cell r="DJ262">
            <v>7578.8</v>
          </cell>
          <cell r="DK262">
            <v>0</v>
          </cell>
          <cell r="DL262">
            <v>184554.68</v>
          </cell>
          <cell r="DM262">
            <v>53593.25</v>
          </cell>
          <cell r="DN262">
            <v>22034.400000000001</v>
          </cell>
          <cell r="DO262">
            <v>169.99</v>
          </cell>
          <cell r="DP262">
            <v>0</v>
          </cell>
          <cell r="DQ262">
            <v>0</v>
          </cell>
          <cell r="DR262">
            <v>0</v>
          </cell>
          <cell r="DS262">
            <v>0</v>
          </cell>
          <cell r="DT262">
            <v>0</v>
          </cell>
          <cell r="DU262">
            <v>365</v>
          </cell>
          <cell r="DV262">
            <v>0</v>
          </cell>
          <cell r="DW262">
            <v>0</v>
          </cell>
          <cell r="DX262">
            <v>0</v>
          </cell>
          <cell r="DY262">
            <v>0</v>
          </cell>
          <cell r="DZ262">
            <v>274921.64</v>
          </cell>
          <cell r="EA262">
            <v>97744.17</v>
          </cell>
          <cell r="EB262">
            <v>746.15</v>
          </cell>
          <cell r="EC262">
            <v>225.41</v>
          </cell>
          <cell r="ED262">
            <v>0</v>
          </cell>
          <cell r="EE262">
            <v>0</v>
          </cell>
          <cell r="EF262">
            <v>0</v>
          </cell>
          <cell r="EG262">
            <v>163965.09</v>
          </cell>
          <cell r="EH262">
            <v>29235.88</v>
          </cell>
          <cell r="EI262">
            <v>17315.439999999999</v>
          </cell>
          <cell r="EJ262">
            <v>2922.61</v>
          </cell>
          <cell r="EK262">
            <v>0</v>
          </cell>
          <cell r="EL262">
            <v>2155</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3906471.26</v>
          </cell>
          <cell r="GL262">
            <v>1005798.09</v>
          </cell>
          <cell r="GM262">
            <v>297906.82</v>
          </cell>
          <cell r="GN262">
            <v>293074.78000000003</v>
          </cell>
          <cell r="GO262">
            <v>22948.57</v>
          </cell>
          <cell r="GP262">
            <v>444.64</v>
          </cell>
          <cell r="GQ262">
            <v>0</v>
          </cell>
          <cell r="GR262">
            <v>179641.3</v>
          </cell>
          <cell r="GS262">
            <v>45762.21</v>
          </cell>
          <cell r="GT262">
            <v>56440.49</v>
          </cell>
          <cell r="GU262">
            <v>94583.87</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224698</v>
          </cell>
          <cell r="IV262">
            <v>0</v>
          </cell>
          <cell r="IW262">
            <v>0</v>
          </cell>
          <cell r="IX262">
            <v>0</v>
          </cell>
          <cell r="IY262">
            <v>0</v>
          </cell>
          <cell r="IZ262">
            <v>0</v>
          </cell>
          <cell r="JA262">
            <v>0</v>
          </cell>
          <cell r="JB262">
            <v>1203.33</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cell r="KB262">
            <v>0</v>
          </cell>
          <cell r="KC262">
            <v>0</v>
          </cell>
          <cell r="KD262">
            <v>0</v>
          </cell>
          <cell r="KE262">
            <v>5186935.57</v>
          </cell>
          <cell r="KF262">
            <v>1358860.41</v>
          </cell>
          <cell r="KG262">
            <v>507892.42</v>
          </cell>
          <cell r="KH262">
            <v>679703.84</v>
          </cell>
          <cell r="KI262">
            <v>111206.76</v>
          </cell>
          <cell r="KJ262">
            <v>10957.44</v>
          </cell>
          <cell r="KK262">
            <v>225901.33</v>
          </cell>
        </row>
        <row r="263">
          <cell r="A263">
            <v>260</v>
          </cell>
          <cell r="B263">
            <v>6039</v>
          </cell>
          <cell r="C263" t="str">
            <v>Sioux City Comm School District</v>
          </cell>
          <cell r="D263">
            <v>72931396.359999999</v>
          </cell>
          <cell r="E263">
            <v>29454744.43</v>
          </cell>
          <cell r="F263">
            <v>9542415.8699999992</v>
          </cell>
          <cell r="G263">
            <v>3285445.06</v>
          </cell>
          <cell r="H263">
            <v>2331955.61</v>
          </cell>
          <cell r="I263">
            <v>54226.03</v>
          </cell>
          <cell r="J263">
            <v>26812.87</v>
          </cell>
          <cell r="K263">
            <v>578394.63</v>
          </cell>
          <cell r="L263">
            <v>202655.91</v>
          </cell>
          <cell r="M263">
            <v>506057.27</v>
          </cell>
          <cell r="N263">
            <v>0</v>
          </cell>
          <cell r="O263">
            <v>0</v>
          </cell>
          <cell r="P263">
            <v>0</v>
          </cell>
          <cell r="Q263">
            <v>0</v>
          </cell>
          <cell r="R263">
            <v>2568634.62</v>
          </cell>
          <cell r="S263">
            <v>1025881.95</v>
          </cell>
          <cell r="T263">
            <v>253354.26</v>
          </cell>
          <cell r="U263">
            <v>1358.62</v>
          </cell>
          <cell r="V263">
            <v>0</v>
          </cell>
          <cell r="W263">
            <v>1046.3699999999999</v>
          </cell>
          <cell r="X263">
            <v>11246.81</v>
          </cell>
          <cell r="Y263">
            <v>807621.02</v>
          </cell>
          <cell r="Z263">
            <v>334553.40999999997</v>
          </cell>
          <cell r="AA263">
            <v>312305.63</v>
          </cell>
          <cell r="AB263">
            <v>29650.18</v>
          </cell>
          <cell r="AC263">
            <v>0</v>
          </cell>
          <cell r="AD263">
            <v>180</v>
          </cell>
          <cell r="AE263">
            <v>0</v>
          </cell>
          <cell r="AF263">
            <v>11225</v>
          </cell>
          <cell r="AG263">
            <v>1918.37</v>
          </cell>
          <cell r="AH263">
            <v>82198.77</v>
          </cell>
          <cell r="AI263">
            <v>0</v>
          </cell>
          <cell r="AJ263">
            <v>0</v>
          </cell>
          <cell r="AK263">
            <v>0</v>
          </cell>
          <cell r="AL263">
            <v>0</v>
          </cell>
          <cell r="AM263">
            <v>0</v>
          </cell>
          <cell r="AN263">
            <v>0</v>
          </cell>
          <cell r="AO263">
            <v>491010.65</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721340.82</v>
          </cell>
          <cell r="BP263">
            <v>252672.93</v>
          </cell>
          <cell r="BQ263">
            <v>39355.129999999997</v>
          </cell>
          <cell r="BR263">
            <v>61498.14</v>
          </cell>
          <cell r="BS263">
            <v>0</v>
          </cell>
          <cell r="BT263">
            <v>1609.6</v>
          </cell>
          <cell r="BU263">
            <v>8952.17</v>
          </cell>
          <cell r="BV263">
            <v>7208204.2000000002</v>
          </cell>
          <cell r="BW263">
            <v>2283580.54</v>
          </cell>
          <cell r="BX263">
            <v>868815.56</v>
          </cell>
          <cell r="BY263">
            <v>95084</v>
          </cell>
          <cell r="BZ263">
            <v>0</v>
          </cell>
          <cell r="CA263">
            <v>2108.11</v>
          </cell>
          <cell r="CB263">
            <v>0</v>
          </cell>
          <cell r="CC263">
            <v>916916.87</v>
          </cell>
          <cell r="CD263">
            <v>363061.79</v>
          </cell>
          <cell r="CE263">
            <v>73696.320000000007</v>
          </cell>
          <cell r="CF263">
            <v>240572.1</v>
          </cell>
          <cell r="CG263">
            <v>0</v>
          </cell>
          <cell r="CH263">
            <v>0</v>
          </cell>
          <cell r="CI263">
            <v>-2343.84</v>
          </cell>
          <cell r="CJ263">
            <v>1153070.17</v>
          </cell>
          <cell r="CK263">
            <v>361537.68</v>
          </cell>
          <cell r="CL263">
            <v>484586.87</v>
          </cell>
          <cell r="CM263">
            <v>12205.08</v>
          </cell>
          <cell r="CN263">
            <v>4374.8</v>
          </cell>
          <cell r="CO263">
            <v>0</v>
          </cell>
          <cell r="CP263">
            <v>0</v>
          </cell>
          <cell r="CQ263">
            <v>41580.32</v>
          </cell>
          <cell r="CR263">
            <v>15162.03</v>
          </cell>
          <cell r="CS263">
            <v>296395.96999999997</v>
          </cell>
          <cell r="CT263">
            <v>110568.13</v>
          </cell>
          <cell r="CU263">
            <v>0</v>
          </cell>
          <cell r="CV263">
            <v>0</v>
          </cell>
          <cell r="CW263">
            <v>0</v>
          </cell>
          <cell r="CX263">
            <v>0</v>
          </cell>
          <cell r="CY263">
            <v>0</v>
          </cell>
          <cell r="CZ263">
            <v>0</v>
          </cell>
          <cell r="DA263">
            <v>0</v>
          </cell>
          <cell r="DB263">
            <v>0</v>
          </cell>
          <cell r="DC263">
            <v>0</v>
          </cell>
          <cell r="DD263">
            <v>0</v>
          </cell>
          <cell r="DE263">
            <v>0</v>
          </cell>
          <cell r="DF263">
            <v>0</v>
          </cell>
          <cell r="DG263">
            <v>360579.29</v>
          </cell>
          <cell r="DH263">
            <v>16934.54</v>
          </cell>
          <cell r="DI263">
            <v>0</v>
          </cell>
          <cell r="DJ263">
            <v>51786.25</v>
          </cell>
          <cell r="DK263">
            <v>0</v>
          </cell>
          <cell r="DL263">
            <v>1763759.01</v>
          </cell>
          <cell r="DM263">
            <v>563168.27</v>
          </cell>
          <cell r="DN263">
            <v>196681.83</v>
          </cell>
          <cell r="DO263">
            <v>24671.22</v>
          </cell>
          <cell r="DP263">
            <v>0</v>
          </cell>
          <cell r="DQ263">
            <v>8783.68</v>
          </cell>
          <cell r="DR263">
            <v>0</v>
          </cell>
          <cell r="DS263">
            <v>201159</v>
          </cell>
          <cell r="DT263">
            <v>61560.76</v>
          </cell>
          <cell r="DU263">
            <v>11270.78</v>
          </cell>
          <cell r="DV263">
            <v>0</v>
          </cell>
          <cell r="DW263">
            <v>0</v>
          </cell>
          <cell r="DX263">
            <v>0</v>
          </cell>
          <cell r="DY263">
            <v>0</v>
          </cell>
          <cell r="DZ263">
            <v>7387858.2199999997</v>
          </cell>
          <cell r="EA263">
            <v>2663491.96</v>
          </cell>
          <cell r="EB263">
            <v>106329.24</v>
          </cell>
          <cell r="EC263">
            <v>270435.8</v>
          </cell>
          <cell r="ED263">
            <v>122587.06</v>
          </cell>
          <cell r="EE263">
            <v>67045.05</v>
          </cell>
          <cell r="EF263">
            <v>-37594.370000000003</v>
          </cell>
          <cell r="EG263">
            <v>729687.89</v>
          </cell>
          <cell r="EH263">
            <v>239816.77</v>
          </cell>
          <cell r="EI263">
            <v>130458.32</v>
          </cell>
          <cell r="EJ263">
            <v>12384.76</v>
          </cell>
          <cell r="EK263">
            <v>3528</v>
          </cell>
          <cell r="EL263">
            <v>7.96</v>
          </cell>
          <cell r="EM263">
            <v>-11246.81</v>
          </cell>
          <cell r="EN263">
            <v>59750.75</v>
          </cell>
          <cell r="EO263">
            <v>22363.919999999998</v>
          </cell>
          <cell r="EP263">
            <v>0</v>
          </cell>
          <cell r="EQ263">
            <v>0</v>
          </cell>
          <cell r="ER263">
            <v>5500</v>
          </cell>
          <cell r="ES263">
            <v>0</v>
          </cell>
          <cell r="ET263">
            <v>0</v>
          </cell>
          <cell r="EU263">
            <v>0</v>
          </cell>
          <cell r="EV263">
            <v>0</v>
          </cell>
          <cell r="EW263">
            <v>0</v>
          </cell>
          <cell r="EX263">
            <v>0</v>
          </cell>
          <cell r="EY263">
            <v>0</v>
          </cell>
          <cell r="EZ263">
            <v>0</v>
          </cell>
          <cell r="FA263">
            <v>0</v>
          </cell>
          <cell r="FB263">
            <v>0</v>
          </cell>
          <cell r="FC263">
            <v>0</v>
          </cell>
          <cell r="FD263">
            <v>28000</v>
          </cell>
          <cell r="FE263">
            <v>0</v>
          </cell>
          <cell r="FF263">
            <v>0</v>
          </cell>
          <cell r="FG263">
            <v>0</v>
          </cell>
          <cell r="FH263">
            <v>0</v>
          </cell>
          <cell r="FI263">
            <v>0</v>
          </cell>
          <cell r="FJ263">
            <v>0</v>
          </cell>
          <cell r="FK263">
            <v>0</v>
          </cell>
          <cell r="FL263">
            <v>0</v>
          </cell>
          <cell r="FM263">
            <v>0</v>
          </cell>
          <cell r="FN263">
            <v>0</v>
          </cell>
          <cell r="FO263">
            <v>0</v>
          </cell>
          <cell r="FP263">
            <v>487050.49</v>
          </cell>
          <cell r="FQ263">
            <v>163165.32999999999</v>
          </cell>
          <cell r="FR263">
            <v>157603.74</v>
          </cell>
          <cell r="FS263">
            <v>7984.46</v>
          </cell>
          <cell r="FT263">
            <v>887.1</v>
          </cell>
          <cell r="FU263">
            <v>3858.62</v>
          </cell>
          <cell r="FV263">
            <v>0</v>
          </cell>
          <cell r="FW263">
            <v>54420</v>
          </cell>
          <cell r="FX263">
            <v>22046.02</v>
          </cell>
          <cell r="FY263">
            <v>1015885.64</v>
          </cell>
          <cell r="FZ263">
            <v>68167.16</v>
          </cell>
          <cell r="GA263">
            <v>36016.519999999997</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2503838.7200000002</v>
          </cell>
          <cell r="GS263">
            <v>538003.09</v>
          </cell>
          <cell r="GT263">
            <v>1158609.57</v>
          </cell>
          <cell r="GU263">
            <v>632092.87</v>
          </cell>
          <cell r="GV263">
            <v>1664.09</v>
          </cell>
          <cell r="GW263">
            <v>37.380000000000003</v>
          </cell>
          <cell r="GX263">
            <v>4173.17</v>
          </cell>
          <cell r="GY263">
            <v>0</v>
          </cell>
          <cell r="GZ263">
            <v>0</v>
          </cell>
          <cell r="HA263">
            <v>0</v>
          </cell>
          <cell r="HB263">
            <v>0</v>
          </cell>
          <cell r="HC263">
            <v>0</v>
          </cell>
          <cell r="HD263">
            <v>0</v>
          </cell>
          <cell r="HE263">
            <v>0</v>
          </cell>
          <cell r="HF263">
            <v>0</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997.26</v>
          </cell>
          <cell r="HW263">
            <v>38498.44</v>
          </cell>
          <cell r="HX263">
            <v>0</v>
          </cell>
          <cell r="HY263">
            <v>0</v>
          </cell>
          <cell r="HZ263">
            <v>0</v>
          </cell>
          <cell r="IA263">
            <v>0</v>
          </cell>
          <cell r="IB263">
            <v>0</v>
          </cell>
          <cell r="IC263">
            <v>0</v>
          </cell>
          <cell r="ID263">
            <v>0</v>
          </cell>
          <cell r="IE263">
            <v>0</v>
          </cell>
          <cell r="IF263">
            <v>0</v>
          </cell>
          <cell r="IG263">
            <v>0</v>
          </cell>
          <cell r="IH263">
            <v>0</v>
          </cell>
          <cell r="II263">
            <v>0</v>
          </cell>
          <cell r="IJ263">
            <v>0</v>
          </cell>
          <cell r="IK263">
            <v>0</v>
          </cell>
          <cell r="IL263">
            <v>0</v>
          </cell>
          <cell r="IM263">
            <v>0</v>
          </cell>
          <cell r="IN263">
            <v>0</v>
          </cell>
          <cell r="IO263">
            <v>0</v>
          </cell>
          <cell r="IP263">
            <v>0</v>
          </cell>
          <cell r="IQ263">
            <v>0</v>
          </cell>
          <cell r="IR263">
            <v>0</v>
          </cell>
          <cell r="IS263">
            <v>0</v>
          </cell>
          <cell r="IT263">
            <v>0</v>
          </cell>
          <cell r="IU263">
            <v>7545616</v>
          </cell>
          <cell r="IV263">
            <v>0</v>
          </cell>
          <cell r="IW263">
            <v>0</v>
          </cell>
          <cell r="IX263">
            <v>0</v>
          </cell>
          <cell r="IY263">
            <v>0</v>
          </cell>
          <cell r="IZ263">
            <v>0</v>
          </cell>
          <cell r="JA263">
            <v>0</v>
          </cell>
          <cell r="JB263">
            <v>1085771.47</v>
          </cell>
          <cell r="JC263">
            <v>0</v>
          </cell>
          <cell r="JD263">
            <v>0</v>
          </cell>
          <cell r="JE263">
            <v>0</v>
          </cell>
          <cell r="JF263">
            <v>0</v>
          </cell>
          <cell r="JG263">
            <v>0</v>
          </cell>
          <cell r="JH263">
            <v>0</v>
          </cell>
          <cell r="JI263">
            <v>0</v>
          </cell>
          <cell r="JJ263">
            <v>0</v>
          </cell>
          <cell r="JK263">
            <v>0</v>
          </cell>
          <cell r="JL263">
            <v>0</v>
          </cell>
          <cell r="JM263">
            <v>0</v>
          </cell>
          <cell r="JN263">
            <v>0</v>
          </cell>
          <cell r="JO263">
            <v>0</v>
          </cell>
          <cell r="JP263">
            <v>0</v>
          </cell>
          <cell r="JQ263">
            <v>0</v>
          </cell>
          <cell r="JR263">
            <v>0</v>
          </cell>
          <cell r="JS263">
            <v>0</v>
          </cell>
          <cell r="JT263">
            <v>0</v>
          </cell>
          <cell r="JU263">
            <v>0</v>
          </cell>
          <cell r="JV263">
            <v>0</v>
          </cell>
          <cell r="JW263">
            <v>0</v>
          </cell>
          <cell r="JX263">
            <v>0</v>
          </cell>
          <cell r="JY263">
            <v>0</v>
          </cell>
          <cell r="JZ263">
            <v>0</v>
          </cell>
          <cell r="KA263">
            <v>0</v>
          </cell>
          <cell r="KB263">
            <v>0</v>
          </cell>
          <cell r="KC263">
            <v>0</v>
          </cell>
          <cell r="KD263">
            <v>164578.23000000001</v>
          </cell>
          <cell r="KE263">
            <v>106700712.84</v>
          </cell>
          <cell r="KF263">
            <v>40751313.68</v>
          </cell>
          <cell r="KG263">
            <v>17672549.890000001</v>
          </cell>
          <cell r="KH263">
            <v>7636600.3700000001</v>
          </cell>
          <cell r="KI263">
            <v>2817098.18</v>
          </cell>
          <cell r="KJ263">
            <v>206996.95</v>
          </cell>
          <cell r="KK263">
            <v>8795965.6999999993</v>
          </cell>
        </row>
        <row r="264">
          <cell r="A264">
            <v>261</v>
          </cell>
          <cell r="B264">
            <v>6091</v>
          </cell>
          <cell r="C264" t="str">
            <v>South Central Calhoun Comm School District</v>
          </cell>
          <cell r="D264">
            <v>5360647.0599999996</v>
          </cell>
          <cell r="E264">
            <v>1253229.33</v>
          </cell>
          <cell r="F264">
            <v>1211591.77</v>
          </cell>
          <cell r="G264">
            <v>286154.3</v>
          </cell>
          <cell r="H264">
            <v>24840.7</v>
          </cell>
          <cell r="I264">
            <v>1075</v>
          </cell>
          <cell r="J264">
            <v>0</v>
          </cell>
          <cell r="K264">
            <v>0</v>
          </cell>
          <cell r="L264">
            <v>0</v>
          </cell>
          <cell r="M264">
            <v>0</v>
          </cell>
          <cell r="N264">
            <v>0</v>
          </cell>
          <cell r="O264">
            <v>0</v>
          </cell>
          <cell r="P264">
            <v>0</v>
          </cell>
          <cell r="Q264">
            <v>0</v>
          </cell>
          <cell r="R264">
            <v>204949.8</v>
          </cell>
          <cell r="S264">
            <v>58490.04</v>
          </cell>
          <cell r="T264">
            <v>102827.24</v>
          </cell>
          <cell r="U264">
            <v>3443.05</v>
          </cell>
          <cell r="V264">
            <v>0</v>
          </cell>
          <cell r="W264">
            <v>440</v>
          </cell>
          <cell r="X264">
            <v>0</v>
          </cell>
          <cell r="Y264">
            <v>75802.039999999994</v>
          </cell>
          <cell r="Z264">
            <v>18204.55</v>
          </cell>
          <cell r="AA264">
            <v>50</v>
          </cell>
          <cell r="AB264">
            <v>2624.62</v>
          </cell>
          <cell r="AC264">
            <v>99</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506175.32</v>
          </cell>
          <cell r="BW264">
            <v>95664.6</v>
          </cell>
          <cell r="BX264">
            <v>19292.75</v>
          </cell>
          <cell r="BY264">
            <v>3690.96</v>
          </cell>
          <cell r="BZ264">
            <v>0</v>
          </cell>
          <cell r="CA264">
            <v>1013</v>
          </cell>
          <cell r="CB264">
            <v>0</v>
          </cell>
          <cell r="CC264">
            <v>35499.46</v>
          </cell>
          <cell r="CD264">
            <v>6163.06</v>
          </cell>
          <cell r="CE264">
            <v>5775</v>
          </cell>
          <cell r="CF264">
            <v>10907.24</v>
          </cell>
          <cell r="CG264">
            <v>0</v>
          </cell>
          <cell r="CH264">
            <v>0</v>
          </cell>
          <cell r="CI264">
            <v>0</v>
          </cell>
          <cell r="CJ264">
            <v>887.75</v>
          </cell>
          <cell r="CK264">
            <v>151.71</v>
          </cell>
          <cell r="CL264">
            <v>1502.51</v>
          </cell>
          <cell r="CM264">
            <v>29378.41</v>
          </cell>
          <cell r="CN264">
            <v>134879.97</v>
          </cell>
          <cell r="CO264">
            <v>0</v>
          </cell>
          <cell r="CP264">
            <v>0</v>
          </cell>
          <cell r="CQ264">
            <v>0</v>
          </cell>
          <cell r="CR264">
            <v>0</v>
          </cell>
          <cell r="CS264">
            <v>17417.2</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26634.06</v>
          </cell>
          <cell r="DH264">
            <v>1674.28</v>
          </cell>
          <cell r="DI264">
            <v>0</v>
          </cell>
          <cell r="DJ264">
            <v>4190</v>
          </cell>
          <cell r="DK264">
            <v>0</v>
          </cell>
          <cell r="DL264">
            <v>202320.59</v>
          </cell>
          <cell r="DM264">
            <v>48403.48</v>
          </cell>
          <cell r="DN264">
            <v>3157.25</v>
          </cell>
          <cell r="DO264">
            <v>281.89999999999998</v>
          </cell>
          <cell r="DP264">
            <v>154.19</v>
          </cell>
          <cell r="DQ264">
            <v>763</v>
          </cell>
          <cell r="DR264">
            <v>0</v>
          </cell>
          <cell r="DS264">
            <v>0</v>
          </cell>
          <cell r="DT264">
            <v>0</v>
          </cell>
          <cell r="DU264">
            <v>730</v>
          </cell>
          <cell r="DV264">
            <v>0</v>
          </cell>
          <cell r="DW264">
            <v>0</v>
          </cell>
          <cell r="DX264">
            <v>0</v>
          </cell>
          <cell r="DY264">
            <v>0</v>
          </cell>
          <cell r="DZ264">
            <v>403352.01</v>
          </cell>
          <cell r="EA264">
            <v>85973.59</v>
          </cell>
          <cell r="EB264">
            <v>528.70000000000005</v>
          </cell>
          <cell r="EC264">
            <v>510.33</v>
          </cell>
          <cell r="ED264">
            <v>0</v>
          </cell>
          <cell r="EE264">
            <v>1169</v>
          </cell>
          <cell r="EF264">
            <v>0</v>
          </cell>
          <cell r="EG264">
            <v>72940.14</v>
          </cell>
          <cell r="EH264">
            <v>70617.84</v>
          </cell>
          <cell r="EI264">
            <v>41495.120000000003</v>
          </cell>
          <cell r="EJ264">
            <v>7989.58</v>
          </cell>
          <cell r="EK264">
            <v>13.85</v>
          </cell>
          <cell r="EL264">
            <v>733</v>
          </cell>
          <cell r="EM264">
            <v>0</v>
          </cell>
          <cell r="EN264">
            <v>0</v>
          </cell>
          <cell r="EO264">
            <v>0</v>
          </cell>
          <cell r="EP264">
            <v>0</v>
          </cell>
          <cell r="EQ264">
            <v>0</v>
          </cell>
          <cell r="ER264">
            <v>0</v>
          </cell>
          <cell r="ES264">
            <v>0</v>
          </cell>
          <cell r="ET264">
            <v>0</v>
          </cell>
          <cell r="EU264">
            <v>0</v>
          </cell>
          <cell r="EV264">
            <v>0</v>
          </cell>
          <cell r="EW264">
            <v>0</v>
          </cell>
          <cell r="EX264">
            <v>788.58</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71610.42</v>
          </cell>
          <cell r="FQ264">
            <v>13428.42</v>
          </cell>
          <cell r="FR264">
            <v>1797.61</v>
          </cell>
          <cell r="FS264">
            <v>43.88</v>
          </cell>
          <cell r="FT264">
            <v>0</v>
          </cell>
          <cell r="FU264">
            <v>538</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3331381.37</v>
          </cell>
          <cell r="GL264">
            <v>815477.23</v>
          </cell>
          <cell r="GM264">
            <v>903115.96</v>
          </cell>
          <cell r="GN264">
            <v>246418.66</v>
          </cell>
          <cell r="GO264">
            <v>13785.65</v>
          </cell>
          <cell r="GP264">
            <v>415</v>
          </cell>
          <cell r="GQ264">
            <v>0</v>
          </cell>
          <cell r="GR264">
            <v>336822.19</v>
          </cell>
          <cell r="GS264">
            <v>60811.87</v>
          </cell>
          <cell r="GT264">
            <v>20768.59</v>
          </cell>
          <cell r="GU264">
            <v>105546.58</v>
          </cell>
          <cell r="GV264">
            <v>0</v>
          </cell>
          <cell r="GW264">
            <v>0</v>
          </cell>
          <cell r="GX264">
            <v>0</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v>
          </cell>
          <cell r="IM264">
            <v>0</v>
          </cell>
          <cell r="IN264">
            <v>0</v>
          </cell>
          <cell r="IO264">
            <v>0</v>
          </cell>
          <cell r="IP264">
            <v>0</v>
          </cell>
          <cell r="IQ264">
            <v>0</v>
          </cell>
          <cell r="IR264">
            <v>0</v>
          </cell>
          <cell r="IS264">
            <v>0</v>
          </cell>
          <cell r="IT264">
            <v>0</v>
          </cell>
          <cell r="IU264">
            <v>446469</v>
          </cell>
          <cell r="IV264">
            <v>0</v>
          </cell>
          <cell r="IW264">
            <v>0</v>
          </cell>
          <cell r="IX264">
            <v>0</v>
          </cell>
          <cell r="IY264">
            <v>0</v>
          </cell>
          <cell r="IZ264">
            <v>0</v>
          </cell>
          <cell r="JA264">
            <v>0</v>
          </cell>
          <cell r="JB264">
            <v>8113.6</v>
          </cell>
          <cell r="JC264">
            <v>0</v>
          </cell>
          <cell r="JD264">
            <v>0</v>
          </cell>
          <cell r="JE264">
            <v>0</v>
          </cell>
          <cell r="JF264">
            <v>0</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v>
          </cell>
          <cell r="KA264">
            <v>0</v>
          </cell>
          <cell r="KB264">
            <v>0</v>
          </cell>
          <cell r="KC264">
            <v>0</v>
          </cell>
          <cell r="KD264">
            <v>636.82000000000005</v>
          </cell>
          <cell r="KE264">
            <v>7547300.4299999997</v>
          </cell>
          <cell r="KF264">
            <v>1790609.85</v>
          </cell>
          <cell r="KG264">
            <v>1998158.85</v>
          </cell>
          <cell r="KH264">
            <v>718820.5</v>
          </cell>
          <cell r="KI264">
            <v>849375.41</v>
          </cell>
          <cell r="KJ264">
            <v>9961</v>
          </cell>
          <cell r="KK264">
            <v>455219.42</v>
          </cell>
        </row>
        <row r="265">
          <cell r="A265">
            <v>262</v>
          </cell>
          <cell r="B265">
            <v>6093</v>
          </cell>
          <cell r="C265" t="str">
            <v>Solon Comm School District</v>
          </cell>
          <cell r="D265">
            <v>7040315.7300000004</v>
          </cell>
          <cell r="E265">
            <v>1916416.89</v>
          </cell>
          <cell r="F265">
            <v>686409.36</v>
          </cell>
          <cell r="G265">
            <v>258764.98</v>
          </cell>
          <cell r="H265">
            <v>95393.36</v>
          </cell>
          <cell r="I265">
            <v>1360.98</v>
          </cell>
          <cell r="J265">
            <v>0</v>
          </cell>
          <cell r="K265">
            <v>0</v>
          </cell>
          <cell r="L265">
            <v>0</v>
          </cell>
          <cell r="M265">
            <v>16096.25</v>
          </cell>
          <cell r="N265">
            <v>0</v>
          </cell>
          <cell r="O265">
            <v>0</v>
          </cell>
          <cell r="P265">
            <v>0</v>
          </cell>
          <cell r="Q265">
            <v>0</v>
          </cell>
          <cell r="R265">
            <v>189538.55</v>
          </cell>
          <cell r="S265">
            <v>53557.84</v>
          </cell>
          <cell r="T265">
            <v>39587.71</v>
          </cell>
          <cell r="U265">
            <v>492.67</v>
          </cell>
          <cell r="V265">
            <v>0</v>
          </cell>
          <cell r="W265">
            <v>0</v>
          </cell>
          <cell r="X265">
            <v>0</v>
          </cell>
          <cell r="Y265">
            <v>119470.98</v>
          </cell>
          <cell r="Z265">
            <v>34202.06</v>
          </cell>
          <cell r="AA265">
            <v>0</v>
          </cell>
          <cell r="AB265">
            <v>785.18</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520757.31</v>
          </cell>
          <cell r="BW265">
            <v>138391.79</v>
          </cell>
          <cell r="BX265">
            <v>57954.05</v>
          </cell>
          <cell r="BY265">
            <v>19838.990000000002</v>
          </cell>
          <cell r="BZ265">
            <v>0</v>
          </cell>
          <cell r="CA265">
            <v>0</v>
          </cell>
          <cell r="CB265">
            <v>0</v>
          </cell>
          <cell r="CC265">
            <v>121350.97</v>
          </cell>
          <cell r="CD265">
            <v>39486.980000000003</v>
          </cell>
          <cell r="CE265">
            <v>5067</v>
          </cell>
          <cell r="CF265">
            <v>6327.85</v>
          </cell>
          <cell r="CG265">
            <v>0</v>
          </cell>
          <cell r="CH265">
            <v>0</v>
          </cell>
          <cell r="CI265">
            <v>0</v>
          </cell>
          <cell r="CJ265">
            <v>0</v>
          </cell>
          <cell r="CK265">
            <v>0</v>
          </cell>
          <cell r="CL265">
            <v>4495.68</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49501.96</v>
          </cell>
          <cell r="DH265">
            <v>241.4</v>
          </cell>
          <cell r="DI265">
            <v>0</v>
          </cell>
          <cell r="DJ265">
            <v>11166.42</v>
          </cell>
          <cell r="DK265">
            <v>0</v>
          </cell>
          <cell r="DL265">
            <v>239505.69</v>
          </cell>
          <cell r="DM265">
            <v>57639.06</v>
          </cell>
          <cell r="DN265">
            <v>338.75</v>
          </cell>
          <cell r="DO265">
            <v>981.81</v>
          </cell>
          <cell r="DP265">
            <v>0</v>
          </cell>
          <cell r="DQ265">
            <v>0</v>
          </cell>
          <cell r="DR265">
            <v>0</v>
          </cell>
          <cell r="DS265">
            <v>0</v>
          </cell>
          <cell r="DT265">
            <v>0</v>
          </cell>
          <cell r="DU265">
            <v>713</v>
          </cell>
          <cell r="DV265">
            <v>0</v>
          </cell>
          <cell r="DW265">
            <v>0</v>
          </cell>
          <cell r="DX265">
            <v>0</v>
          </cell>
          <cell r="DY265">
            <v>0</v>
          </cell>
          <cell r="DZ265">
            <v>626087.63</v>
          </cell>
          <cell r="EA265">
            <v>202254.05</v>
          </cell>
          <cell r="EB265">
            <v>48440.51</v>
          </cell>
          <cell r="EC265">
            <v>12129.79</v>
          </cell>
          <cell r="ED265">
            <v>0</v>
          </cell>
          <cell r="EE265">
            <v>6069.97</v>
          </cell>
          <cell r="EF265">
            <v>0</v>
          </cell>
          <cell r="EG265">
            <v>157269</v>
          </cell>
          <cell r="EH265">
            <v>45038.77</v>
          </cell>
          <cell r="EI265">
            <v>6999.99</v>
          </cell>
          <cell r="EJ265">
            <v>346.7</v>
          </cell>
          <cell r="EK265">
            <v>0</v>
          </cell>
          <cell r="EL265">
            <v>0</v>
          </cell>
          <cell r="EM265">
            <v>0</v>
          </cell>
          <cell r="EN265">
            <v>0</v>
          </cell>
          <cell r="EO265">
            <v>0</v>
          </cell>
          <cell r="EP265">
            <v>0</v>
          </cell>
          <cell r="EQ265">
            <v>0</v>
          </cell>
          <cell r="ER265">
            <v>0</v>
          </cell>
          <cell r="ES265">
            <v>0</v>
          </cell>
          <cell r="ET265">
            <v>0</v>
          </cell>
          <cell r="EU265">
            <v>8405.32</v>
          </cell>
          <cell r="EV265">
            <v>3916.53</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13817.25</v>
          </cell>
          <cell r="FS265">
            <v>0</v>
          </cell>
          <cell r="FT265">
            <v>0</v>
          </cell>
          <cell r="FU265">
            <v>0</v>
          </cell>
          <cell r="FV265">
            <v>0</v>
          </cell>
          <cell r="FW265">
            <v>77764</v>
          </cell>
          <cell r="FX265">
            <v>18802.53</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302462.28000000003</v>
          </cell>
          <cell r="GS265">
            <v>52821.14</v>
          </cell>
          <cell r="GT265">
            <v>67646.14</v>
          </cell>
          <cell r="GU265">
            <v>120327.09</v>
          </cell>
          <cell r="GV265">
            <v>1132.1400000000001</v>
          </cell>
          <cell r="GW265">
            <v>0</v>
          </cell>
          <cell r="GX265">
            <v>0</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cell r="IP265">
            <v>0</v>
          </cell>
          <cell r="IQ265">
            <v>0</v>
          </cell>
          <cell r="IR265">
            <v>0</v>
          </cell>
          <cell r="IS265">
            <v>0</v>
          </cell>
          <cell r="IT265">
            <v>0</v>
          </cell>
          <cell r="IU265">
            <v>652743</v>
          </cell>
          <cell r="IV265">
            <v>0</v>
          </cell>
          <cell r="IW265">
            <v>0</v>
          </cell>
          <cell r="IX265">
            <v>0</v>
          </cell>
          <cell r="IY265">
            <v>0</v>
          </cell>
          <cell r="IZ265">
            <v>0</v>
          </cell>
          <cell r="JA265">
            <v>0</v>
          </cell>
          <cell r="JB265">
            <v>12398.24</v>
          </cell>
          <cell r="JC265">
            <v>0</v>
          </cell>
          <cell r="JD265">
            <v>0</v>
          </cell>
          <cell r="JE265">
            <v>0</v>
          </cell>
          <cell r="JF265">
            <v>0</v>
          </cell>
          <cell r="JG265">
            <v>0</v>
          </cell>
          <cell r="JH265">
            <v>0</v>
          </cell>
          <cell r="JI265">
            <v>0</v>
          </cell>
          <cell r="JJ265">
            <v>0</v>
          </cell>
          <cell r="JK265">
            <v>0</v>
          </cell>
          <cell r="JL265">
            <v>0</v>
          </cell>
          <cell r="JM265">
            <v>0</v>
          </cell>
          <cell r="JN265">
            <v>0</v>
          </cell>
          <cell r="JO265">
            <v>0</v>
          </cell>
          <cell r="JP265">
            <v>0</v>
          </cell>
          <cell r="JQ265">
            <v>0</v>
          </cell>
          <cell r="JR265">
            <v>0</v>
          </cell>
          <cell r="JS265">
            <v>0</v>
          </cell>
          <cell r="JT265">
            <v>0</v>
          </cell>
          <cell r="JU265">
            <v>0</v>
          </cell>
          <cell r="JV265">
            <v>0</v>
          </cell>
          <cell r="JW265">
            <v>0</v>
          </cell>
          <cell r="JX265">
            <v>0</v>
          </cell>
          <cell r="JY265">
            <v>0</v>
          </cell>
          <cell r="JZ265">
            <v>0</v>
          </cell>
          <cell r="KA265">
            <v>0</v>
          </cell>
          <cell r="KB265">
            <v>0</v>
          </cell>
          <cell r="KC265">
            <v>0</v>
          </cell>
          <cell r="KD265">
            <v>0</v>
          </cell>
          <cell r="KE265">
            <v>10079406.4</v>
          </cell>
          <cell r="KF265">
            <v>2772195.42</v>
          </cell>
          <cell r="KG265">
            <v>1275077.7</v>
          </cell>
          <cell r="KH265">
            <v>1073764.8700000001</v>
          </cell>
          <cell r="KI265">
            <v>96525.5</v>
          </cell>
          <cell r="KJ265">
            <v>18597.37</v>
          </cell>
          <cell r="KK265">
            <v>665141.24</v>
          </cell>
        </row>
        <row r="266">
          <cell r="A266">
            <v>263</v>
          </cell>
          <cell r="B266">
            <v>6094</v>
          </cell>
          <cell r="C266" t="str">
            <v>Southeast Warren Comm School District</v>
          </cell>
          <cell r="D266">
            <v>3010717.1</v>
          </cell>
          <cell r="E266">
            <v>708989.1</v>
          </cell>
          <cell r="F266">
            <v>990112.88</v>
          </cell>
          <cell r="G266">
            <v>87193.41</v>
          </cell>
          <cell r="H266">
            <v>0</v>
          </cell>
          <cell r="I266">
            <v>580</v>
          </cell>
          <cell r="J266">
            <v>0</v>
          </cell>
          <cell r="K266">
            <v>23141</v>
          </cell>
          <cell r="L266">
            <v>3652.88</v>
          </cell>
          <cell r="M266">
            <v>25333.29</v>
          </cell>
          <cell r="N266">
            <v>0</v>
          </cell>
          <cell r="O266">
            <v>0</v>
          </cell>
          <cell r="P266">
            <v>0</v>
          </cell>
          <cell r="Q266">
            <v>0</v>
          </cell>
          <cell r="R266">
            <v>51902.49</v>
          </cell>
          <cell r="S266">
            <v>13333.27</v>
          </cell>
          <cell r="T266">
            <v>0</v>
          </cell>
          <cell r="U266">
            <v>0</v>
          </cell>
          <cell r="V266">
            <v>0</v>
          </cell>
          <cell r="W266">
            <v>0</v>
          </cell>
          <cell r="X266">
            <v>0</v>
          </cell>
          <cell r="Y266">
            <v>63447.47</v>
          </cell>
          <cell r="Z266">
            <v>15631.18</v>
          </cell>
          <cell r="AA266">
            <v>0</v>
          </cell>
          <cell r="AB266">
            <v>859.26</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116468.04</v>
          </cell>
          <cell r="BW266">
            <v>19718.29</v>
          </cell>
          <cell r="BX266">
            <v>12992.54</v>
          </cell>
          <cell r="BY266">
            <v>2594.75</v>
          </cell>
          <cell r="BZ266">
            <v>0</v>
          </cell>
          <cell r="CA266">
            <v>0</v>
          </cell>
          <cell r="CB266">
            <v>0</v>
          </cell>
          <cell r="CC266">
            <v>47148.959999999999</v>
          </cell>
          <cell r="CD266">
            <v>18437.53</v>
          </cell>
          <cell r="CE266">
            <v>0</v>
          </cell>
          <cell r="CF266">
            <v>5996.86</v>
          </cell>
          <cell r="CG266">
            <v>0</v>
          </cell>
          <cell r="CH266">
            <v>0</v>
          </cell>
          <cell r="CI266">
            <v>0</v>
          </cell>
          <cell r="CJ266">
            <v>50464.93</v>
          </cell>
          <cell r="CK266">
            <v>8455.7999999999993</v>
          </cell>
          <cell r="CL266">
            <v>33318.720000000001</v>
          </cell>
          <cell r="CM266">
            <v>4860.3999999999996</v>
          </cell>
          <cell r="CN266">
            <v>0</v>
          </cell>
          <cell r="CO266">
            <v>0</v>
          </cell>
          <cell r="CP266">
            <v>0</v>
          </cell>
          <cell r="CQ266">
            <v>0</v>
          </cell>
          <cell r="CR266">
            <v>0</v>
          </cell>
          <cell r="CS266">
            <v>0</v>
          </cell>
          <cell r="CT266">
            <v>0</v>
          </cell>
          <cell r="CU266">
            <v>0</v>
          </cell>
          <cell r="CV266">
            <v>0</v>
          </cell>
          <cell r="CW266">
            <v>0</v>
          </cell>
          <cell r="CX266">
            <v>8373.01</v>
          </cell>
          <cell r="CY266">
            <v>1430.99</v>
          </cell>
          <cell r="CZ266">
            <v>0</v>
          </cell>
          <cell r="DA266">
            <v>0</v>
          </cell>
          <cell r="DB266">
            <v>0</v>
          </cell>
          <cell r="DC266">
            <v>0</v>
          </cell>
          <cell r="DD266">
            <v>0</v>
          </cell>
          <cell r="DE266">
            <v>0</v>
          </cell>
          <cell r="DF266">
            <v>0</v>
          </cell>
          <cell r="DG266">
            <v>17445.669999999998</v>
          </cell>
          <cell r="DH266">
            <v>2355.0500000000002</v>
          </cell>
          <cell r="DI266">
            <v>0</v>
          </cell>
          <cell r="DJ266">
            <v>5053.43</v>
          </cell>
          <cell r="DK266">
            <v>0</v>
          </cell>
          <cell r="DL266">
            <v>120098.45</v>
          </cell>
          <cell r="DM266">
            <v>20487.29</v>
          </cell>
          <cell r="DN266">
            <v>5829.13</v>
          </cell>
          <cell r="DO266">
            <v>1037</v>
          </cell>
          <cell r="DP266">
            <v>0</v>
          </cell>
          <cell r="DQ266">
            <v>750</v>
          </cell>
          <cell r="DR266">
            <v>0</v>
          </cell>
          <cell r="DS266">
            <v>0</v>
          </cell>
          <cell r="DT266">
            <v>0</v>
          </cell>
          <cell r="DU266">
            <v>365</v>
          </cell>
          <cell r="DV266">
            <v>0</v>
          </cell>
          <cell r="DW266">
            <v>0</v>
          </cell>
          <cell r="DX266">
            <v>0</v>
          </cell>
          <cell r="DY266">
            <v>0</v>
          </cell>
          <cell r="DZ266">
            <v>262176.12</v>
          </cell>
          <cell r="EA266">
            <v>81585.600000000006</v>
          </cell>
          <cell r="EB266">
            <v>15271.95</v>
          </cell>
          <cell r="EC266">
            <v>5040.17</v>
          </cell>
          <cell r="ED266">
            <v>0</v>
          </cell>
          <cell r="EE266">
            <v>1186</v>
          </cell>
          <cell r="EF266">
            <v>0</v>
          </cell>
          <cell r="EG266">
            <v>75669.289999999994</v>
          </cell>
          <cell r="EH266">
            <v>12927.6</v>
          </cell>
          <cell r="EI266">
            <v>8382.52</v>
          </cell>
          <cell r="EJ266">
            <v>906.2</v>
          </cell>
          <cell r="EK266">
            <v>0</v>
          </cell>
          <cell r="EL266">
            <v>175</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26380.14</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3010717.1</v>
          </cell>
          <cell r="GL266">
            <v>708989.1</v>
          </cell>
          <cell r="GM266">
            <v>990112.88</v>
          </cell>
          <cell r="GN266">
            <v>87193.41</v>
          </cell>
          <cell r="GO266">
            <v>0</v>
          </cell>
          <cell r="GP266">
            <v>580</v>
          </cell>
          <cell r="GQ266">
            <v>0</v>
          </cell>
          <cell r="GR266">
            <v>141599.54</v>
          </cell>
          <cell r="GS266">
            <v>30332.29</v>
          </cell>
          <cell r="GT266">
            <v>20741.62</v>
          </cell>
          <cell r="GU266">
            <v>120621.59</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v>
          </cell>
          <cell r="IE266">
            <v>0</v>
          </cell>
          <cell r="IF266">
            <v>0</v>
          </cell>
          <cell r="IG266">
            <v>0</v>
          </cell>
          <cell r="IH266">
            <v>0</v>
          </cell>
          <cell r="II266">
            <v>0</v>
          </cell>
          <cell r="IJ266">
            <v>0</v>
          </cell>
          <cell r="IK266">
            <v>0</v>
          </cell>
          <cell r="IL266">
            <v>0</v>
          </cell>
          <cell r="IM266">
            <v>0</v>
          </cell>
          <cell r="IN266">
            <v>0</v>
          </cell>
          <cell r="IO266">
            <v>0</v>
          </cell>
          <cell r="IP266">
            <v>0</v>
          </cell>
          <cell r="IQ266">
            <v>0</v>
          </cell>
          <cell r="IR266">
            <v>0</v>
          </cell>
          <cell r="IS266">
            <v>0</v>
          </cell>
          <cell r="IT266">
            <v>0</v>
          </cell>
          <cell r="IU266">
            <v>245797</v>
          </cell>
          <cell r="IV266">
            <v>0</v>
          </cell>
          <cell r="IW266">
            <v>0</v>
          </cell>
          <cell r="IX266">
            <v>0</v>
          </cell>
          <cell r="IY266">
            <v>0</v>
          </cell>
          <cell r="IZ266">
            <v>0</v>
          </cell>
          <cell r="JA266">
            <v>0</v>
          </cell>
          <cell r="JB266">
            <v>216252.27</v>
          </cell>
          <cell r="JC266">
            <v>0</v>
          </cell>
          <cell r="JD266">
            <v>0</v>
          </cell>
          <cell r="JE266">
            <v>0</v>
          </cell>
          <cell r="JF266">
            <v>0</v>
          </cell>
          <cell r="JG266">
            <v>0</v>
          </cell>
          <cell r="JH266">
            <v>0</v>
          </cell>
          <cell r="JI266">
            <v>0</v>
          </cell>
          <cell r="JJ266">
            <v>0</v>
          </cell>
          <cell r="JK266">
            <v>0</v>
          </cell>
          <cell r="JL266">
            <v>0</v>
          </cell>
          <cell r="JM266">
            <v>0</v>
          </cell>
          <cell r="JN266">
            <v>0</v>
          </cell>
          <cell r="JO266">
            <v>0</v>
          </cell>
          <cell r="JP266">
            <v>0</v>
          </cell>
          <cell r="JQ266">
            <v>0</v>
          </cell>
          <cell r="JR266">
            <v>0</v>
          </cell>
          <cell r="JS266">
            <v>0</v>
          </cell>
          <cell r="JT266">
            <v>0</v>
          </cell>
          <cell r="JU266">
            <v>0</v>
          </cell>
          <cell r="JV266">
            <v>0</v>
          </cell>
          <cell r="JW266">
            <v>0</v>
          </cell>
          <cell r="JX266">
            <v>0</v>
          </cell>
          <cell r="JY266">
            <v>0</v>
          </cell>
          <cell r="JZ266">
            <v>0</v>
          </cell>
          <cell r="KA266">
            <v>0</v>
          </cell>
          <cell r="KB266">
            <v>0</v>
          </cell>
          <cell r="KC266">
            <v>0</v>
          </cell>
          <cell r="KD266">
            <v>0</v>
          </cell>
          <cell r="KE266">
            <v>4159906.98</v>
          </cell>
          <cell r="KF266">
            <v>1011677.69</v>
          </cell>
          <cell r="KG266">
            <v>1234195.9099999999</v>
          </cell>
          <cell r="KH266">
            <v>470483.77</v>
          </cell>
          <cell r="KI266">
            <v>6501.69</v>
          </cell>
          <cell r="KJ266">
            <v>7744.43</v>
          </cell>
          <cell r="KK266">
            <v>462049.27</v>
          </cell>
        </row>
        <row r="267">
          <cell r="A267">
            <v>264</v>
          </cell>
          <cell r="B267">
            <v>6095</v>
          </cell>
          <cell r="C267" t="str">
            <v>South Hamilton Comm School District</v>
          </cell>
          <cell r="D267">
            <v>3913283.01</v>
          </cell>
          <cell r="E267">
            <v>1157411.44</v>
          </cell>
          <cell r="F267">
            <v>871649.4</v>
          </cell>
          <cell r="G267">
            <v>86568.7</v>
          </cell>
          <cell r="H267">
            <v>4556.01</v>
          </cell>
          <cell r="I267">
            <v>32555.24</v>
          </cell>
          <cell r="J267">
            <v>0</v>
          </cell>
          <cell r="K267">
            <v>0</v>
          </cell>
          <cell r="L267">
            <v>0</v>
          </cell>
          <cell r="M267">
            <v>0</v>
          </cell>
          <cell r="N267">
            <v>0</v>
          </cell>
          <cell r="O267">
            <v>0</v>
          </cell>
          <cell r="P267">
            <v>0</v>
          </cell>
          <cell r="Q267">
            <v>0</v>
          </cell>
          <cell r="R267">
            <v>40</v>
          </cell>
          <cell r="S267">
            <v>6.84</v>
          </cell>
          <cell r="T267">
            <v>0</v>
          </cell>
          <cell r="U267">
            <v>0</v>
          </cell>
          <cell r="V267">
            <v>0</v>
          </cell>
          <cell r="W267">
            <v>0</v>
          </cell>
          <cell r="X267">
            <v>0</v>
          </cell>
          <cell r="Y267">
            <v>37038.839999999997</v>
          </cell>
          <cell r="Z267">
            <v>14406.8</v>
          </cell>
          <cell r="AA267">
            <v>0</v>
          </cell>
          <cell r="AB267">
            <v>11.85</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137404.56</v>
          </cell>
          <cell r="BW267">
            <v>38282.9</v>
          </cell>
          <cell r="BX267">
            <v>0</v>
          </cell>
          <cell r="BY267">
            <v>0</v>
          </cell>
          <cell r="BZ267">
            <v>0</v>
          </cell>
          <cell r="CA267">
            <v>0</v>
          </cell>
          <cell r="CB267">
            <v>0</v>
          </cell>
          <cell r="CC267">
            <v>26791.62</v>
          </cell>
          <cell r="CD267">
            <v>12564.36</v>
          </cell>
          <cell r="CE267">
            <v>0</v>
          </cell>
          <cell r="CF267">
            <v>941.01</v>
          </cell>
          <cell r="CG267">
            <v>1740.55</v>
          </cell>
          <cell r="CH267">
            <v>0</v>
          </cell>
          <cell r="CI267">
            <v>0</v>
          </cell>
          <cell r="CJ267">
            <v>96100.22</v>
          </cell>
          <cell r="CK267">
            <v>31289.59</v>
          </cell>
          <cell r="CL267">
            <v>5882.38</v>
          </cell>
          <cell r="CM267">
            <v>22073.46</v>
          </cell>
          <cell r="CN267">
            <v>9946.32</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25886.06</v>
          </cell>
          <cell r="DH267">
            <v>2754.92</v>
          </cell>
          <cell r="DI267">
            <v>0</v>
          </cell>
          <cell r="DJ267">
            <v>9866.5</v>
          </cell>
          <cell r="DK267">
            <v>0</v>
          </cell>
          <cell r="DL267">
            <v>176361.92</v>
          </cell>
          <cell r="DM267">
            <v>57082.78</v>
          </cell>
          <cell r="DN267">
            <v>9284.2099999999991</v>
          </cell>
          <cell r="DO267">
            <v>2076.9499999999998</v>
          </cell>
          <cell r="DP267">
            <v>0</v>
          </cell>
          <cell r="DQ267">
            <v>687.5</v>
          </cell>
          <cell r="DR267">
            <v>0</v>
          </cell>
          <cell r="DS267">
            <v>0</v>
          </cell>
          <cell r="DT267">
            <v>0</v>
          </cell>
          <cell r="DU267">
            <v>630</v>
          </cell>
          <cell r="DV267">
            <v>0</v>
          </cell>
          <cell r="DW267">
            <v>0</v>
          </cell>
          <cell r="DX267">
            <v>0</v>
          </cell>
          <cell r="DY267">
            <v>0</v>
          </cell>
          <cell r="DZ267">
            <v>256176.08</v>
          </cell>
          <cell r="EA267">
            <v>84106.85</v>
          </cell>
          <cell r="EB267">
            <v>13861.65</v>
          </cell>
          <cell r="EC267">
            <v>1367.94</v>
          </cell>
          <cell r="ED267">
            <v>0</v>
          </cell>
          <cell r="EE267">
            <v>1831</v>
          </cell>
          <cell r="EF267">
            <v>0</v>
          </cell>
          <cell r="EG267">
            <v>75827</v>
          </cell>
          <cell r="EH267">
            <v>15442.27</v>
          </cell>
          <cell r="EI267">
            <v>38378.870000000003</v>
          </cell>
          <cell r="EJ267">
            <v>0</v>
          </cell>
          <cell r="EK267">
            <v>0</v>
          </cell>
          <cell r="EL267">
            <v>1567</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0</v>
          </cell>
          <cell r="GJ267">
            <v>0</v>
          </cell>
          <cell r="GK267">
            <v>257192.16</v>
          </cell>
          <cell r="GL267">
            <v>74071.399999999994</v>
          </cell>
          <cell r="GM267">
            <v>0</v>
          </cell>
          <cell r="GN267">
            <v>686.8</v>
          </cell>
          <cell r="GO267">
            <v>0</v>
          </cell>
          <cell r="GP267">
            <v>0</v>
          </cell>
          <cell r="GQ267">
            <v>0</v>
          </cell>
          <cell r="GR267">
            <v>204565.69</v>
          </cell>
          <cell r="GS267">
            <v>34384.120000000003</v>
          </cell>
          <cell r="GT267">
            <v>8527.7800000000007</v>
          </cell>
          <cell r="GU267">
            <v>68068.100000000006</v>
          </cell>
          <cell r="GV267">
            <v>58808.57</v>
          </cell>
          <cell r="GW267">
            <v>944.8</v>
          </cell>
          <cell r="GX267">
            <v>0</v>
          </cell>
          <cell r="GY267">
            <v>0</v>
          </cell>
          <cell r="GZ267">
            <v>0</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0</v>
          </cell>
          <cell r="HX267">
            <v>0</v>
          </cell>
          <cell r="HY267">
            <v>0</v>
          </cell>
          <cell r="HZ267">
            <v>0</v>
          </cell>
          <cell r="IA267">
            <v>0</v>
          </cell>
          <cell r="IB267">
            <v>0</v>
          </cell>
          <cell r="IC267">
            <v>0</v>
          </cell>
          <cell r="ID267">
            <v>0</v>
          </cell>
          <cell r="IE267">
            <v>0</v>
          </cell>
          <cell r="IF267">
            <v>0</v>
          </cell>
          <cell r="IG267">
            <v>0</v>
          </cell>
          <cell r="IH267">
            <v>0</v>
          </cell>
          <cell r="II267">
            <v>0</v>
          </cell>
          <cell r="IJ267">
            <v>0</v>
          </cell>
          <cell r="IK267">
            <v>0</v>
          </cell>
          <cell r="IL267">
            <v>0</v>
          </cell>
          <cell r="IM267">
            <v>0</v>
          </cell>
          <cell r="IN267">
            <v>0</v>
          </cell>
          <cell r="IO267">
            <v>0</v>
          </cell>
          <cell r="IP267">
            <v>0</v>
          </cell>
          <cell r="IQ267">
            <v>0</v>
          </cell>
          <cell r="IR267">
            <v>0</v>
          </cell>
          <cell r="IS267">
            <v>0</v>
          </cell>
          <cell r="IT267">
            <v>0</v>
          </cell>
          <cell r="IU267">
            <v>294981</v>
          </cell>
          <cell r="IV267">
            <v>0</v>
          </cell>
          <cell r="IW267">
            <v>0</v>
          </cell>
          <cell r="IX267">
            <v>0</v>
          </cell>
          <cell r="IY267">
            <v>0</v>
          </cell>
          <cell r="IZ267">
            <v>0</v>
          </cell>
          <cell r="JA267">
            <v>0</v>
          </cell>
          <cell r="JB267">
            <v>2908.57</v>
          </cell>
          <cell r="JC267">
            <v>0</v>
          </cell>
          <cell r="JD267">
            <v>0</v>
          </cell>
          <cell r="JE267">
            <v>0</v>
          </cell>
          <cell r="JF267">
            <v>0</v>
          </cell>
          <cell r="JG267">
            <v>0</v>
          </cell>
          <cell r="JH267">
            <v>0</v>
          </cell>
          <cell r="JI267">
            <v>0</v>
          </cell>
          <cell r="JJ267">
            <v>0</v>
          </cell>
          <cell r="JK267">
            <v>0</v>
          </cell>
          <cell r="JL267">
            <v>0</v>
          </cell>
          <cell r="JM267">
            <v>0</v>
          </cell>
          <cell r="JN267">
            <v>0</v>
          </cell>
          <cell r="JO267">
            <v>0</v>
          </cell>
          <cell r="JP267">
            <v>0</v>
          </cell>
          <cell r="JQ267">
            <v>0</v>
          </cell>
          <cell r="JR267">
            <v>0</v>
          </cell>
          <cell r="JS267">
            <v>0</v>
          </cell>
          <cell r="JT267">
            <v>0</v>
          </cell>
          <cell r="JU267">
            <v>0</v>
          </cell>
          <cell r="JV267">
            <v>0</v>
          </cell>
          <cell r="JW267">
            <v>0</v>
          </cell>
          <cell r="JX267">
            <v>0</v>
          </cell>
          <cell r="JY267">
            <v>0</v>
          </cell>
          <cell r="JZ267">
            <v>0</v>
          </cell>
          <cell r="KA267">
            <v>0</v>
          </cell>
          <cell r="KB267">
            <v>0</v>
          </cell>
          <cell r="KC267">
            <v>0</v>
          </cell>
          <cell r="KD267">
            <v>1111.6099999999999</v>
          </cell>
          <cell r="KE267">
            <v>5178459.25</v>
          </cell>
          <cell r="KF267">
            <v>1522654.47</v>
          </cell>
          <cell r="KG267">
            <v>1025586.03</v>
          </cell>
          <cell r="KH267">
            <v>451503.33</v>
          </cell>
          <cell r="KI267">
            <v>93477.69</v>
          </cell>
          <cell r="KJ267">
            <v>50250.26</v>
          </cell>
          <cell r="KK267">
            <v>299001.18</v>
          </cell>
        </row>
        <row r="268">
          <cell r="A268">
            <v>265</v>
          </cell>
          <cell r="B268">
            <v>6096</v>
          </cell>
          <cell r="C268" t="str">
            <v>Southeast Webster Grand Comm School District</v>
          </cell>
          <cell r="D268">
            <v>2568988.7999999998</v>
          </cell>
          <cell r="E268">
            <v>776986.13</v>
          </cell>
          <cell r="F268">
            <v>2048603.21</v>
          </cell>
          <cell r="G268">
            <v>177231.8</v>
          </cell>
          <cell r="H268">
            <v>43607.839999999997</v>
          </cell>
          <cell r="I268">
            <v>2947</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31650</v>
          </cell>
          <cell r="Z268">
            <v>5434.96</v>
          </cell>
          <cell r="AA268">
            <v>1516.07</v>
          </cell>
          <cell r="AB268">
            <v>833.89</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14545.33</v>
          </cell>
          <cell r="BW268">
            <v>4795.67</v>
          </cell>
          <cell r="BX268">
            <v>54493.69</v>
          </cell>
          <cell r="BY268">
            <v>0</v>
          </cell>
          <cell r="BZ268">
            <v>0</v>
          </cell>
          <cell r="CA268">
            <v>0</v>
          </cell>
          <cell r="CB268">
            <v>0</v>
          </cell>
          <cell r="CC268">
            <v>8537.3799999999992</v>
          </cell>
          <cell r="CD268">
            <v>1459.04</v>
          </cell>
          <cell r="CE268">
            <v>2800</v>
          </cell>
          <cell r="CF268">
            <v>10172.030000000001</v>
          </cell>
          <cell r="CG268">
            <v>2310</v>
          </cell>
          <cell r="CH268">
            <v>0</v>
          </cell>
          <cell r="CI268">
            <v>0</v>
          </cell>
          <cell r="CJ268">
            <v>39000</v>
          </cell>
          <cell r="CK268">
            <v>6180.92</v>
          </cell>
          <cell r="CL268">
            <v>5166.71</v>
          </cell>
          <cell r="CM268">
            <v>22155.52</v>
          </cell>
          <cell r="CN268">
            <v>90211.92</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38808.480000000003</v>
          </cell>
          <cell r="DH268">
            <v>2193.7600000000002</v>
          </cell>
          <cell r="DI268">
            <v>0</v>
          </cell>
          <cell r="DJ268">
            <v>4999</v>
          </cell>
          <cell r="DK268">
            <v>0</v>
          </cell>
          <cell r="DL268">
            <v>0</v>
          </cell>
          <cell r="DM268">
            <v>0</v>
          </cell>
          <cell r="DN268">
            <v>109017.39</v>
          </cell>
          <cell r="DO268">
            <v>0</v>
          </cell>
          <cell r="DP268">
            <v>0</v>
          </cell>
          <cell r="DQ268">
            <v>0</v>
          </cell>
          <cell r="DR268">
            <v>0</v>
          </cell>
          <cell r="DS268">
            <v>0</v>
          </cell>
          <cell r="DT268">
            <v>0</v>
          </cell>
          <cell r="DU268">
            <v>265</v>
          </cell>
          <cell r="DV268">
            <v>0</v>
          </cell>
          <cell r="DW268">
            <v>0</v>
          </cell>
          <cell r="DX268">
            <v>0</v>
          </cell>
          <cell r="DY268">
            <v>0</v>
          </cell>
          <cell r="DZ268">
            <v>261947.03</v>
          </cell>
          <cell r="EA268">
            <v>85500.15</v>
          </cell>
          <cell r="EB268">
            <v>10106.879999999999</v>
          </cell>
          <cell r="EC268">
            <v>10037.32</v>
          </cell>
          <cell r="ED268">
            <v>0</v>
          </cell>
          <cell r="EE268">
            <v>50</v>
          </cell>
          <cell r="EF268">
            <v>0</v>
          </cell>
          <cell r="EG268">
            <v>6927.45</v>
          </cell>
          <cell r="EH268">
            <v>5447.65</v>
          </cell>
          <cell r="EI268">
            <v>93516.76</v>
          </cell>
          <cell r="EJ268">
            <v>50604.44</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0</v>
          </cell>
          <cell r="GJ268">
            <v>0</v>
          </cell>
          <cell r="GK268">
            <v>2531095.5</v>
          </cell>
          <cell r="GL268">
            <v>763213.64</v>
          </cell>
          <cell r="GM268">
            <v>2048497.01</v>
          </cell>
          <cell r="GN268">
            <v>177231.8</v>
          </cell>
          <cell r="GO268">
            <v>43607.839999999997</v>
          </cell>
          <cell r="GP268">
            <v>2947</v>
          </cell>
          <cell r="GQ268">
            <v>0</v>
          </cell>
          <cell r="GR268">
            <v>277220.46999999997</v>
          </cell>
          <cell r="GS268">
            <v>62974.11</v>
          </cell>
          <cell r="GT268">
            <v>64343.75</v>
          </cell>
          <cell r="GU268">
            <v>89227.86</v>
          </cell>
          <cell r="GV268">
            <v>389</v>
          </cell>
          <cell r="GW268">
            <v>0</v>
          </cell>
          <cell r="GX268">
            <v>0</v>
          </cell>
          <cell r="GY268">
            <v>0</v>
          </cell>
          <cell r="GZ268">
            <v>0</v>
          </cell>
          <cell r="HA268">
            <v>0</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U268">
            <v>0</v>
          </cell>
          <cell r="HV268">
            <v>0</v>
          </cell>
          <cell r="HW268">
            <v>0</v>
          </cell>
          <cell r="HX268">
            <v>0</v>
          </cell>
          <cell r="HY268">
            <v>0</v>
          </cell>
          <cell r="HZ268">
            <v>0</v>
          </cell>
          <cell r="IA268">
            <v>0</v>
          </cell>
          <cell r="IB268">
            <v>0</v>
          </cell>
          <cell r="IC268">
            <v>0</v>
          </cell>
          <cell r="ID268">
            <v>0</v>
          </cell>
          <cell r="IE268">
            <v>0</v>
          </cell>
          <cell r="IF268">
            <v>0</v>
          </cell>
          <cell r="IG268">
            <v>0</v>
          </cell>
          <cell r="IH268">
            <v>0</v>
          </cell>
          <cell r="II268">
            <v>0</v>
          </cell>
          <cell r="IJ268">
            <v>0</v>
          </cell>
          <cell r="IK268">
            <v>0</v>
          </cell>
          <cell r="IL268">
            <v>0</v>
          </cell>
          <cell r="IM268">
            <v>0</v>
          </cell>
          <cell r="IN268">
            <v>0</v>
          </cell>
          <cell r="IO268">
            <v>0</v>
          </cell>
          <cell r="IP268">
            <v>0</v>
          </cell>
          <cell r="IQ268">
            <v>0</v>
          </cell>
          <cell r="IR268">
            <v>0</v>
          </cell>
          <cell r="IS268">
            <v>0</v>
          </cell>
          <cell r="IT268">
            <v>0</v>
          </cell>
          <cell r="IU268">
            <v>260697</v>
          </cell>
          <cell r="IV268">
            <v>0</v>
          </cell>
          <cell r="IW268">
            <v>0</v>
          </cell>
          <cell r="IX268">
            <v>0</v>
          </cell>
          <cell r="IY268">
            <v>0</v>
          </cell>
          <cell r="IZ268">
            <v>0</v>
          </cell>
          <cell r="JA268">
            <v>0</v>
          </cell>
          <cell r="JB268">
            <v>0</v>
          </cell>
          <cell r="JC268">
            <v>0</v>
          </cell>
          <cell r="JD268">
            <v>0</v>
          </cell>
          <cell r="JE268">
            <v>0</v>
          </cell>
          <cell r="JF268">
            <v>0</v>
          </cell>
          <cell r="JG268">
            <v>0</v>
          </cell>
          <cell r="JH268">
            <v>0</v>
          </cell>
          <cell r="JI268">
            <v>0</v>
          </cell>
          <cell r="JJ268">
            <v>0</v>
          </cell>
          <cell r="JK268">
            <v>0</v>
          </cell>
          <cell r="JL268">
            <v>0</v>
          </cell>
          <cell r="JM268">
            <v>0</v>
          </cell>
          <cell r="JN268">
            <v>0</v>
          </cell>
          <cell r="JO268">
            <v>0</v>
          </cell>
          <cell r="JP268">
            <v>0</v>
          </cell>
          <cell r="JQ268">
            <v>0</v>
          </cell>
          <cell r="JR268">
            <v>0</v>
          </cell>
          <cell r="JS268">
            <v>0</v>
          </cell>
          <cell r="JT268">
            <v>0</v>
          </cell>
          <cell r="JU268">
            <v>0</v>
          </cell>
          <cell r="JV268">
            <v>0</v>
          </cell>
          <cell r="JW268">
            <v>0</v>
          </cell>
          <cell r="JX268">
            <v>0</v>
          </cell>
          <cell r="JY268">
            <v>0</v>
          </cell>
          <cell r="JZ268">
            <v>0</v>
          </cell>
          <cell r="KA268">
            <v>0</v>
          </cell>
          <cell r="KB268">
            <v>0</v>
          </cell>
          <cell r="KC268">
            <v>0</v>
          </cell>
          <cell r="KD268">
            <v>3321.95</v>
          </cell>
          <cell r="KE268">
            <v>3340440.73</v>
          </cell>
          <cell r="KF268">
            <v>998000.22</v>
          </cell>
          <cell r="KG268">
            <v>2517891.5099999998</v>
          </cell>
          <cell r="KH268">
            <v>525469.68999999994</v>
          </cell>
          <cell r="KI268">
            <v>136518.76</v>
          </cell>
          <cell r="KJ268">
            <v>7996</v>
          </cell>
          <cell r="KK268">
            <v>264018.95</v>
          </cell>
        </row>
        <row r="269">
          <cell r="A269">
            <v>266</v>
          </cell>
          <cell r="B269">
            <v>6097</v>
          </cell>
          <cell r="C269" t="str">
            <v>South Page Comm School District</v>
          </cell>
          <cell r="D269">
            <v>920378.12</v>
          </cell>
          <cell r="E269">
            <v>242808.7</v>
          </cell>
          <cell r="F269">
            <v>868701.64</v>
          </cell>
          <cell r="G269">
            <v>68000.44</v>
          </cell>
          <cell r="H269">
            <v>10626.06</v>
          </cell>
          <cell r="I269">
            <v>2306.25</v>
          </cell>
          <cell r="J269">
            <v>0</v>
          </cell>
          <cell r="K269">
            <v>0</v>
          </cell>
          <cell r="L269">
            <v>0</v>
          </cell>
          <cell r="M269">
            <v>0</v>
          </cell>
          <cell r="N269">
            <v>0</v>
          </cell>
          <cell r="O269">
            <v>0</v>
          </cell>
          <cell r="P269">
            <v>0</v>
          </cell>
          <cell r="Q269">
            <v>0</v>
          </cell>
          <cell r="R269">
            <v>40597.08</v>
          </cell>
          <cell r="S269">
            <v>8572.2099999999991</v>
          </cell>
          <cell r="T269">
            <v>27100</v>
          </cell>
          <cell r="U269">
            <v>0</v>
          </cell>
          <cell r="V269">
            <v>0</v>
          </cell>
          <cell r="W269">
            <v>0</v>
          </cell>
          <cell r="X269">
            <v>0</v>
          </cell>
          <cell r="Y269">
            <v>0</v>
          </cell>
          <cell r="Z269">
            <v>0</v>
          </cell>
          <cell r="AA269">
            <v>12199.64</v>
          </cell>
          <cell r="AB269">
            <v>833.06</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5000</v>
          </cell>
          <cell r="BW269">
            <v>854.77</v>
          </cell>
          <cell r="BX269">
            <v>6141.75</v>
          </cell>
          <cell r="BY269">
            <v>142.56</v>
          </cell>
          <cell r="BZ269">
            <v>0</v>
          </cell>
          <cell r="CA269">
            <v>0</v>
          </cell>
          <cell r="CB269">
            <v>0</v>
          </cell>
          <cell r="CC269">
            <v>26833.48</v>
          </cell>
          <cell r="CD269">
            <v>7254.62</v>
          </cell>
          <cell r="CE269">
            <v>0</v>
          </cell>
          <cell r="CF269">
            <v>486.72</v>
          </cell>
          <cell r="CG269">
            <v>0</v>
          </cell>
          <cell r="CH269">
            <v>0</v>
          </cell>
          <cell r="CI269">
            <v>0</v>
          </cell>
          <cell r="CJ269">
            <v>9808.07</v>
          </cell>
          <cell r="CK269">
            <v>3103.75</v>
          </cell>
          <cell r="CL269">
            <v>665.88</v>
          </cell>
          <cell r="CM269">
            <v>8329.32</v>
          </cell>
          <cell r="CN269">
            <v>9291</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14545.67</v>
          </cell>
          <cell r="DH269">
            <v>1634.64</v>
          </cell>
          <cell r="DI269">
            <v>0</v>
          </cell>
          <cell r="DJ269">
            <v>2502</v>
          </cell>
          <cell r="DK269">
            <v>0</v>
          </cell>
          <cell r="DL269">
            <v>0</v>
          </cell>
          <cell r="DM269">
            <v>0</v>
          </cell>
          <cell r="DN269">
            <v>51595.81</v>
          </cell>
          <cell r="DO269">
            <v>0</v>
          </cell>
          <cell r="DP269">
            <v>0</v>
          </cell>
          <cell r="DQ269">
            <v>0</v>
          </cell>
          <cell r="DR269">
            <v>0</v>
          </cell>
          <cell r="DS269">
            <v>0</v>
          </cell>
          <cell r="DT269">
            <v>0</v>
          </cell>
          <cell r="DU269">
            <v>83</v>
          </cell>
          <cell r="DV269">
            <v>0</v>
          </cell>
          <cell r="DW269">
            <v>0</v>
          </cell>
          <cell r="DX269">
            <v>0</v>
          </cell>
          <cell r="DY269">
            <v>0</v>
          </cell>
          <cell r="DZ269">
            <v>136781.37</v>
          </cell>
          <cell r="EA269">
            <v>42124.94</v>
          </cell>
          <cell r="EB269">
            <v>60</v>
          </cell>
          <cell r="EC269">
            <v>396.22</v>
          </cell>
          <cell r="ED269">
            <v>0</v>
          </cell>
          <cell r="EE269">
            <v>818</v>
          </cell>
          <cell r="EF269">
            <v>0</v>
          </cell>
          <cell r="EG269">
            <v>1557.91</v>
          </cell>
          <cell r="EH269">
            <v>146.12</v>
          </cell>
          <cell r="EI269">
            <v>37204.230000000003</v>
          </cell>
          <cell r="EJ269">
            <v>770.75</v>
          </cell>
          <cell r="EK269">
            <v>0</v>
          </cell>
          <cell r="EL269">
            <v>199</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0</v>
          </cell>
          <cell r="FK269">
            <v>0</v>
          </cell>
          <cell r="FL269">
            <v>0</v>
          </cell>
          <cell r="FM269">
            <v>0</v>
          </cell>
          <cell r="FN269">
            <v>0</v>
          </cell>
          <cell r="FO269">
            <v>0</v>
          </cell>
          <cell r="FP269">
            <v>4082.13</v>
          </cell>
          <cell r="FQ269">
            <v>697.63</v>
          </cell>
          <cell r="FR269">
            <v>930</v>
          </cell>
          <cell r="FS269">
            <v>0</v>
          </cell>
          <cell r="FT269">
            <v>0</v>
          </cell>
          <cell r="FU269">
            <v>0</v>
          </cell>
          <cell r="FV269">
            <v>0</v>
          </cell>
          <cell r="FW269">
            <v>0</v>
          </cell>
          <cell r="FX269">
            <v>0</v>
          </cell>
          <cell r="FY269">
            <v>0</v>
          </cell>
          <cell r="FZ269">
            <v>0</v>
          </cell>
          <cell r="GA269">
            <v>0</v>
          </cell>
          <cell r="GB269">
            <v>0</v>
          </cell>
          <cell r="GC269">
            <v>0</v>
          </cell>
          <cell r="GD269">
            <v>0</v>
          </cell>
          <cell r="GE269">
            <v>0</v>
          </cell>
          <cell r="GF269">
            <v>0</v>
          </cell>
          <cell r="GG269">
            <v>0</v>
          </cell>
          <cell r="GH269">
            <v>0</v>
          </cell>
          <cell r="GI269">
            <v>0</v>
          </cell>
          <cell r="GJ269">
            <v>0</v>
          </cell>
          <cell r="GK269">
            <v>591071.67000000004</v>
          </cell>
          <cell r="GL269">
            <v>157658.97</v>
          </cell>
          <cell r="GM269">
            <v>642689.35</v>
          </cell>
          <cell r="GN269">
            <v>50224.22</v>
          </cell>
          <cell r="GO269">
            <v>10626.06</v>
          </cell>
          <cell r="GP269">
            <v>2306.25</v>
          </cell>
          <cell r="GQ269">
            <v>0</v>
          </cell>
          <cell r="GR269">
            <v>75121.899999999994</v>
          </cell>
          <cell r="GS269">
            <v>13462.26</v>
          </cell>
          <cell r="GT269">
            <v>10145.959999999999</v>
          </cell>
          <cell r="GU269">
            <v>43434.8</v>
          </cell>
          <cell r="GV269">
            <v>0</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0</v>
          </cell>
          <cell r="HW269">
            <v>0</v>
          </cell>
          <cell r="HX269">
            <v>0</v>
          </cell>
          <cell r="HY269">
            <v>0</v>
          </cell>
          <cell r="HZ269">
            <v>0</v>
          </cell>
          <cell r="IA269">
            <v>0</v>
          </cell>
          <cell r="IB269">
            <v>0</v>
          </cell>
          <cell r="IC269">
            <v>0</v>
          </cell>
          <cell r="ID269">
            <v>0</v>
          </cell>
          <cell r="IE269">
            <v>0</v>
          </cell>
          <cell r="IF269">
            <v>0</v>
          </cell>
          <cell r="IG269">
            <v>0</v>
          </cell>
          <cell r="IH269">
            <v>0</v>
          </cell>
          <cell r="II269">
            <v>0</v>
          </cell>
          <cell r="IJ269">
            <v>0</v>
          </cell>
          <cell r="IK269">
            <v>0</v>
          </cell>
          <cell r="IL269">
            <v>0</v>
          </cell>
          <cell r="IM269">
            <v>0</v>
          </cell>
          <cell r="IN269">
            <v>0</v>
          </cell>
          <cell r="IO269">
            <v>0</v>
          </cell>
          <cell r="IP269">
            <v>0</v>
          </cell>
          <cell r="IQ269">
            <v>0</v>
          </cell>
          <cell r="IR269">
            <v>0</v>
          </cell>
          <cell r="IS269">
            <v>0</v>
          </cell>
          <cell r="IT269">
            <v>0</v>
          </cell>
          <cell r="IU269">
            <v>99899</v>
          </cell>
          <cell r="IV269">
            <v>0</v>
          </cell>
          <cell r="IW269">
            <v>0</v>
          </cell>
          <cell r="IX269">
            <v>0</v>
          </cell>
          <cell r="IY269">
            <v>0</v>
          </cell>
          <cell r="IZ269">
            <v>0</v>
          </cell>
          <cell r="JA269">
            <v>0</v>
          </cell>
          <cell r="JB269">
            <v>0</v>
          </cell>
          <cell r="JC269">
            <v>0</v>
          </cell>
          <cell r="JD269">
            <v>0</v>
          </cell>
          <cell r="JE269">
            <v>0</v>
          </cell>
          <cell r="JF269">
            <v>0</v>
          </cell>
          <cell r="JG269">
            <v>0</v>
          </cell>
          <cell r="JH269">
            <v>0</v>
          </cell>
          <cell r="JI269">
            <v>0</v>
          </cell>
          <cell r="JJ269">
            <v>0</v>
          </cell>
          <cell r="JK269">
            <v>0</v>
          </cell>
          <cell r="JL269">
            <v>0</v>
          </cell>
          <cell r="JM269">
            <v>0</v>
          </cell>
          <cell r="JN269">
            <v>0</v>
          </cell>
          <cell r="JO269">
            <v>0</v>
          </cell>
          <cell r="JP269">
            <v>0</v>
          </cell>
          <cell r="JQ269">
            <v>0</v>
          </cell>
          <cell r="JR269">
            <v>0</v>
          </cell>
          <cell r="JS269">
            <v>0</v>
          </cell>
          <cell r="JT269">
            <v>0</v>
          </cell>
          <cell r="JU269">
            <v>0</v>
          </cell>
          <cell r="JV269">
            <v>0</v>
          </cell>
          <cell r="JW269">
            <v>0</v>
          </cell>
          <cell r="JX269">
            <v>0</v>
          </cell>
          <cell r="JY269">
            <v>0</v>
          </cell>
          <cell r="JZ269">
            <v>0</v>
          </cell>
          <cell r="KA269">
            <v>0</v>
          </cell>
          <cell r="KB269">
            <v>0</v>
          </cell>
          <cell r="KC269">
            <v>0</v>
          </cell>
          <cell r="KD269">
            <v>0</v>
          </cell>
          <cell r="KE269">
            <v>1308187.32</v>
          </cell>
          <cell r="KF269">
            <v>345362.28</v>
          </cell>
          <cell r="KG269">
            <v>1045534.29</v>
          </cell>
          <cell r="KH269">
            <v>200070.69</v>
          </cell>
          <cell r="KI269">
            <v>101366.66</v>
          </cell>
          <cell r="KJ269">
            <v>5825.25</v>
          </cell>
          <cell r="KK269">
            <v>99899</v>
          </cell>
        </row>
        <row r="270">
          <cell r="A270">
            <v>267</v>
          </cell>
          <cell r="B270">
            <v>6098</v>
          </cell>
          <cell r="C270" t="str">
            <v>South Tama County</v>
          </cell>
          <cell r="D270">
            <v>7818213.1100000003</v>
          </cell>
          <cell r="E270">
            <v>2567556.7599999998</v>
          </cell>
          <cell r="F270">
            <v>1133073.6399999999</v>
          </cell>
          <cell r="G270">
            <v>843609.19</v>
          </cell>
          <cell r="H270">
            <v>18095.39</v>
          </cell>
          <cell r="I270">
            <v>3473.55</v>
          </cell>
          <cell r="J270">
            <v>0</v>
          </cell>
          <cell r="K270">
            <v>0</v>
          </cell>
          <cell r="L270">
            <v>0</v>
          </cell>
          <cell r="M270">
            <v>0</v>
          </cell>
          <cell r="N270">
            <v>0</v>
          </cell>
          <cell r="O270">
            <v>0</v>
          </cell>
          <cell r="P270">
            <v>0</v>
          </cell>
          <cell r="Q270">
            <v>0</v>
          </cell>
          <cell r="R270">
            <v>411396.34</v>
          </cell>
          <cell r="S270">
            <v>143036.67000000001</v>
          </cell>
          <cell r="T270">
            <v>19532.5</v>
          </cell>
          <cell r="U270">
            <v>29481.21</v>
          </cell>
          <cell r="V270">
            <v>0</v>
          </cell>
          <cell r="W270">
            <v>0</v>
          </cell>
          <cell r="X270">
            <v>0</v>
          </cell>
          <cell r="Y270">
            <v>128386.83</v>
          </cell>
          <cell r="Z270">
            <v>52788.43</v>
          </cell>
          <cell r="AA270">
            <v>1170.17</v>
          </cell>
          <cell r="AB270">
            <v>1366.81</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113062.68</v>
          </cell>
          <cell r="BP270">
            <v>47776.6</v>
          </cell>
          <cell r="BQ270">
            <v>176.96</v>
          </cell>
          <cell r="BR270">
            <v>0</v>
          </cell>
          <cell r="BS270">
            <v>0</v>
          </cell>
          <cell r="BT270">
            <v>0</v>
          </cell>
          <cell r="BU270">
            <v>0</v>
          </cell>
          <cell r="BV270">
            <v>147305.35</v>
          </cell>
          <cell r="BW270">
            <v>60099.78</v>
          </cell>
          <cell r="BX270">
            <v>63811.66</v>
          </cell>
          <cell r="BY270">
            <v>20741.11</v>
          </cell>
          <cell r="BZ270">
            <v>0</v>
          </cell>
          <cell r="CA270">
            <v>570</v>
          </cell>
          <cell r="CB270">
            <v>0</v>
          </cell>
          <cell r="CC270">
            <v>184473.48</v>
          </cell>
          <cell r="CD270">
            <v>66609.210000000006</v>
          </cell>
          <cell r="CE270">
            <v>0</v>
          </cell>
          <cell r="CF270">
            <v>21120.18</v>
          </cell>
          <cell r="CG270">
            <v>0</v>
          </cell>
          <cell r="CH270">
            <v>0</v>
          </cell>
          <cell r="CI270">
            <v>0</v>
          </cell>
          <cell r="CJ270">
            <v>126460.2</v>
          </cell>
          <cell r="CK270">
            <v>42429.72</v>
          </cell>
          <cell r="CL270">
            <v>2173.0300000000002</v>
          </cell>
          <cell r="CM270">
            <v>46859.22</v>
          </cell>
          <cell r="CN270">
            <v>8221.17</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30.1</v>
          </cell>
          <cell r="DG270">
            <v>47915.58</v>
          </cell>
          <cell r="DH270">
            <v>3788.85</v>
          </cell>
          <cell r="DI270">
            <v>20099.53</v>
          </cell>
          <cell r="DJ270">
            <v>18017</v>
          </cell>
          <cell r="DK270">
            <v>0</v>
          </cell>
          <cell r="DL270">
            <v>228192.77</v>
          </cell>
          <cell r="DM270">
            <v>79939.13</v>
          </cell>
          <cell r="DN270">
            <v>8147.79</v>
          </cell>
          <cell r="DO270">
            <v>19380.45</v>
          </cell>
          <cell r="DP270">
            <v>0</v>
          </cell>
          <cell r="DQ270">
            <v>220</v>
          </cell>
          <cell r="DR270">
            <v>0</v>
          </cell>
          <cell r="DS270">
            <v>0</v>
          </cell>
          <cell r="DT270">
            <v>0</v>
          </cell>
          <cell r="DU270">
            <v>1959.1</v>
          </cell>
          <cell r="DV270">
            <v>0</v>
          </cell>
          <cell r="DW270">
            <v>0</v>
          </cell>
          <cell r="DX270">
            <v>0</v>
          </cell>
          <cell r="DY270">
            <v>0</v>
          </cell>
          <cell r="DZ270">
            <v>833617.51</v>
          </cell>
          <cell r="EA270">
            <v>379986.8</v>
          </cell>
          <cell r="EB270">
            <v>24966.6</v>
          </cell>
          <cell r="EC270">
            <v>20402.990000000002</v>
          </cell>
          <cell r="ED270">
            <v>2659.23</v>
          </cell>
          <cell r="EE270">
            <v>2846</v>
          </cell>
          <cell r="EF270">
            <v>0</v>
          </cell>
          <cell r="EG270">
            <v>215068.78</v>
          </cell>
          <cell r="EH270">
            <v>77610.02</v>
          </cell>
          <cell r="EI270">
            <v>112557.53</v>
          </cell>
          <cell r="EJ270">
            <v>2364.0300000000002</v>
          </cell>
          <cell r="EK270">
            <v>0</v>
          </cell>
          <cell r="EL270">
            <v>0</v>
          </cell>
          <cell r="EM270">
            <v>0</v>
          </cell>
          <cell r="EN270">
            <v>0</v>
          </cell>
          <cell r="EO270">
            <v>0</v>
          </cell>
          <cell r="EP270">
            <v>0</v>
          </cell>
          <cell r="EQ270">
            <v>0</v>
          </cell>
          <cell r="ER270">
            <v>0</v>
          </cell>
          <cell r="ES270">
            <v>0</v>
          </cell>
          <cell r="ET270">
            <v>0</v>
          </cell>
          <cell r="EU270">
            <v>23390.32</v>
          </cell>
          <cell r="EV270">
            <v>9272.39</v>
          </cell>
          <cell r="EW270">
            <v>0</v>
          </cell>
          <cell r="EX270">
            <v>18897.810000000001</v>
          </cell>
          <cell r="EY270">
            <v>0</v>
          </cell>
          <cell r="EZ270">
            <v>0</v>
          </cell>
          <cell r="FA270">
            <v>0</v>
          </cell>
          <cell r="FB270">
            <v>0</v>
          </cell>
          <cell r="FC270">
            <v>0</v>
          </cell>
          <cell r="FD270">
            <v>18495</v>
          </cell>
          <cell r="FE270">
            <v>0</v>
          </cell>
          <cell r="FF270">
            <v>0</v>
          </cell>
          <cell r="FG270">
            <v>0</v>
          </cell>
          <cell r="FH270">
            <v>0</v>
          </cell>
          <cell r="FI270">
            <v>3000</v>
          </cell>
          <cell r="FJ270">
            <v>512.03</v>
          </cell>
          <cell r="FK270">
            <v>7000</v>
          </cell>
          <cell r="FL270">
            <v>0</v>
          </cell>
          <cell r="FM270">
            <v>0</v>
          </cell>
          <cell r="FN270">
            <v>0</v>
          </cell>
          <cell r="FO270">
            <v>0</v>
          </cell>
          <cell r="FP270">
            <v>0</v>
          </cell>
          <cell r="FQ270">
            <v>1519.1</v>
          </cell>
          <cell r="FR270">
            <v>12349.74</v>
          </cell>
          <cell r="FS270">
            <v>0</v>
          </cell>
          <cell r="FT270">
            <v>0</v>
          </cell>
          <cell r="FU270">
            <v>0</v>
          </cell>
          <cell r="FV270">
            <v>0</v>
          </cell>
          <cell r="FW270">
            <v>0</v>
          </cell>
          <cell r="FX270">
            <v>0</v>
          </cell>
          <cell r="FY270">
            <v>4206.78</v>
          </cell>
          <cell r="FZ270">
            <v>0</v>
          </cell>
          <cell r="GA270">
            <v>2090.06</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526447.86</v>
          </cell>
          <cell r="GS270">
            <v>114957.56</v>
          </cell>
          <cell r="GT270">
            <v>98764.160000000003</v>
          </cell>
          <cell r="GU270">
            <v>204366.28</v>
          </cell>
          <cell r="GV270">
            <v>1319.99</v>
          </cell>
          <cell r="GW270">
            <v>2047.5</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0</v>
          </cell>
          <cell r="HW270">
            <v>0</v>
          </cell>
          <cell r="HX270">
            <v>0</v>
          </cell>
          <cell r="HY270">
            <v>0</v>
          </cell>
          <cell r="HZ270">
            <v>0</v>
          </cell>
          <cell r="IA270">
            <v>0</v>
          </cell>
          <cell r="IB270">
            <v>0</v>
          </cell>
          <cell r="IC270">
            <v>0</v>
          </cell>
          <cell r="ID270">
            <v>0</v>
          </cell>
          <cell r="IE270">
            <v>0</v>
          </cell>
          <cell r="IF270">
            <v>0</v>
          </cell>
          <cell r="IG270">
            <v>0</v>
          </cell>
          <cell r="IH270">
            <v>0</v>
          </cell>
          <cell r="II270">
            <v>0</v>
          </cell>
          <cell r="IJ270">
            <v>0</v>
          </cell>
          <cell r="IK270">
            <v>0</v>
          </cell>
          <cell r="IL270">
            <v>0</v>
          </cell>
          <cell r="IM270">
            <v>0</v>
          </cell>
          <cell r="IN270">
            <v>0</v>
          </cell>
          <cell r="IO270">
            <v>0</v>
          </cell>
          <cell r="IP270">
            <v>0</v>
          </cell>
          <cell r="IQ270">
            <v>0</v>
          </cell>
          <cell r="IR270">
            <v>0</v>
          </cell>
          <cell r="IS270">
            <v>0</v>
          </cell>
          <cell r="IT270">
            <v>0</v>
          </cell>
          <cell r="IU270">
            <v>754310</v>
          </cell>
          <cell r="IV270">
            <v>0</v>
          </cell>
          <cell r="IW270">
            <v>0</v>
          </cell>
          <cell r="IX270">
            <v>0</v>
          </cell>
          <cell r="IY270">
            <v>0</v>
          </cell>
          <cell r="IZ270">
            <v>0</v>
          </cell>
          <cell r="JA270">
            <v>0</v>
          </cell>
          <cell r="JB270">
            <v>21623.84</v>
          </cell>
          <cell r="JC270">
            <v>0</v>
          </cell>
          <cell r="JD270">
            <v>0</v>
          </cell>
          <cell r="JE270">
            <v>0</v>
          </cell>
          <cell r="JF270">
            <v>0</v>
          </cell>
          <cell r="JG270">
            <v>0</v>
          </cell>
          <cell r="JH270">
            <v>0</v>
          </cell>
          <cell r="JI270">
            <v>0</v>
          </cell>
          <cell r="JJ270">
            <v>0</v>
          </cell>
          <cell r="JK270">
            <v>0</v>
          </cell>
          <cell r="JL270">
            <v>0</v>
          </cell>
          <cell r="JM270">
            <v>0</v>
          </cell>
          <cell r="JN270">
            <v>0</v>
          </cell>
          <cell r="JO270">
            <v>0</v>
          </cell>
          <cell r="JP270">
            <v>0</v>
          </cell>
          <cell r="JQ270">
            <v>0</v>
          </cell>
          <cell r="JR270">
            <v>0</v>
          </cell>
          <cell r="JS270">
            <v>0</v>
          </cell>
          <cell r="JT270">
            <v>0</v>
          </cell>
          <cell r="JU270">
            <v>0</v>
          </cell>
          <cell r="JV270">
            <v>0</v>
          </cell>
          <cell r="JW270">
            <v>0</v>
          </cell>
          <cell r="JX270">
            <v>0</v>
          </cell>
          <cell r="JY270">
            <v>0</v>
          </cell>
          <cell r="JZ270">
            <v>0</v>
          </cell>
          <cell r="KA270">
            <v>0</v>
          </cell>
          <cell r="KB270">
            <v>0</v>
          </cell>
          <cell r="KC270">
            <v>0</v>
          </cell>
          <cell r="KD270">
            <v>0</v>
          </cell>
          <cell r="KE270">
            <v>11459313.68</v>
          </cell>
          <cell r="KF270">
            <v>3900138.02</v>
          </cell>
          <cell r="KG270">
            <v>1669693.29</v>
          </cell>
          <cell r="KH270">
            <v>1914528.61</v>
          </cell>
          <cell r="KI270">
            <v>266657.77</v>
          </cell>
          <cell r="KJ270">
            <v>33544.050000000003</v>
          </cell>
          <cell r="KK270">
            <v>775933.84</v>
          </cell>
        </row>
        <row r="271">
          <cell r="A271">
            <v>268</v>
          </cell>
          <cell r="B271">
            <v>6099</v>
          </cell>
          <cell r="C271" t="str">
            <v>South O'Brien Comm School District</v>
          </cell>
          <cell r="D271">
            <v>3210437.69</v>
          </cell>
          <cell r="E271">
            <v>908624.18</v>
          </cell>
          <cell r="F271">
            <v>523324.42</v>
          </cell>
          <cell r="G271">
            <v>203056.76</v>
          </cell>
          <cell r="H271">
            <v>34181.69</v>
          </cell>
          <cell r="I271">
            <v>17845.91</v>
          </cell>
          <cell r="J271">
            <v>0</v>
          </cell>
          <cell r="K271">
            <v>0</v>
          </cell>
          <cell r="L271">
            <v>0</v>
          </cell>
          <cell r="M271">
            <v>0</v>
          </cell>
          <cell r="N271">
            <v>0</v>
          </cell>
          <cell r="O271">
            <v>0</v>
          </cell>
          <cell r="P271">
            <v>0</v>
          </cell>
          <cell r="Q271">
            <v>0</v>
          </cell>
          <cell r="R271">
            <v>93272.57</v>
          </cell>
          <cell r="S271">
            <v>28782.7</v>
          </cell>
          <cell r="T271">
            <v>0</v>
          </cell>
          <cell r="U271">
            <v>464.61</v>
          </cell>
          <cell r="V271">
            <v>0</v>
          </cell>
          <cell r="W271">
            <v>0</v>
          </cell>
          <cell r="X271">
            <v>0</v>
          </cell>
          <cell r="Y271">
            <v>32613.33</v>
          </cell>
          <cell r="Z271">
            <v>13368.79</v>
          </cell>
          <cell r="AA271">
            <v>677.16</v>
          </cell>
          <cell r="AB271">
            <v>5278.49</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205208.23</v>
          </cell>
          <cell r="BW271">
            <v>43558.53</v>
          </cell>
          <cell r="BX271">
            <v>37184.92</v>
          </cell>
          <cell r="BY271">
            <v>1872.26</v>
          </cell>
          <cell r="BZ271">
            <v>0</v>
          </cell>
          <cell r="CA271">
            <v>0</v>
          </cell>
          <cell r="CB271">
            <v>0</v>
          </cell>
          <cell r="CC271">
            <v>98318.19</v>
          </cell>
          <cell r="CD271">
            <v>29988.61</v>
          </cell>
          <cell r="CE271">
            <v>0</v>
          </cell>
          <cell r="CF271">
            <v>9036.33</v>
          </cell>
          <cell r="CG271">
            <v>0</v>
          </cell>
          <cell r="CH271">
            <v>0</v>
          </cell>
          <cell r="CI271">
            <v>0</v>
          </cell>
          <cell r="CJ271">
            <v>45998.73</v>
          </cell>
          <cell r="CK271">
            <v>10824.71</v>
          </cell>
          <cell r="CL271">
            <v>102449.92</v>
          </cell>
          <cell r="CM271">
            <v>0</v>
          </cell>
          <cell r="CN271">
            <v>7375</v>
          </cell>
          <cell r="CO271">
            <v>0</v>
          </cell>
          <cell r="CP271">
            <v>0</v>
          </cell>
          <cell r="CQ271">
            <v>0</v>
          </cell>
          <cell r="CR271">
            <v>0</v>
          </cell>
          <cell r="CS271">
            <v>3303.5</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30935.05</v>
          </cell>
          <cell r="DH271">
            <v>1154.78</v>
          </cell>
          <cell r="DI271">
            <v>0</v>
          </cell>
          <cell r="DJ271">
            <v>0</v>
          </cell>
          <cell r="DK271">
            <v>0</v>
          </cell>
          <cell r="DL271">
            <v>210133.39</v>
          </cell>
          <cell r="DM271">
            <v>54359.97</v>
          </cell>
          <cell r="DN271">
            <v>21944.69</v>
          </cell>
          <cell r="DO271">
            <v>1601.81</v>
          </cell>
          <cell r="DP271">
            <v>0</v>
          </cell>
          <cell r="DQ271">
            <v>1038</v>
          </cell>
          <cell r="DR271">
            <v>0</v>
          </cell>
          <cell r="DS271">
            <v>0</v>
          </cell>
          <cell r="DT271">
            <v>0</v>
          </cell>
          <cell r="DU271">
            <v>464</v>
          </cell>
          <cell r="DV271">
            <v>0</v>
          </cell>
          <cell r="DW271">
            <v>0</v>
          </cell>
          <cell r="DX271">
            <v>0</v>
          </cell>
          <cell r="DY271">
            <v>0</v>
          </cell>
          <cell r="DZ271">
            <v>262223.84000000003</v>
          </cell>
          <cell r="EA271">
            <v>80758.41</v>
          </cell>
          <cell r="EB271">
            <v>3608.02</v>
          </cell>
          <cell r="EC271">
            <v>4153.88</v>
          </cell>
          <cell r="ED271">
            <v>0</v>
          </cell>
          <cell r="EE271">
            <v>2099</v>
          </cell>
          <cell r="EF271">
            <v>0</v>
          </cell>
          <cell r="EG271">
            <v>127092.05</v>
          </cell>
          <cell r="EH271">
            <v>23115.919999999998</v>
          </cell>
          <cell r="EI271">
            <v>7592.3</v>
          </cell>
          <cell r="EJ271">
            <v>727.75</v>
          </cell>
          <cell r="EK271">
            <v>0</v>
          </cell>
          <cell r="EL271">
            <v>365.5</v>
          </cell>
          <cell r="EM271">
            <v>0</v>
          </cell>
          <cell r="EN271">
            <v>0</v>
          </cell>
          <cell r="EO271">
            <v>0</v>
          </cell>
          <cell r="EP271">
            <v>0</v>
          </cell>
          <cell r="EQ271">
            <v>0</v>
          </cell>
          <cell r="ER271">
            <v>0</v>
          </cell>
          <cell r="ES271">
            <v>0</v>
          </cell>
          <cell r="ET271">
            <v>0</v>
          </cell>
          <cell r="EU271">
            <v>34.090000000000003</v>
          </cell>
          <cell r="EV271">
            <v>5.82</v>
          </cell>
          <cell r="EW271">
            <v>0</v>
          </cell>
          <cell r="EX271">
            <v>5399.28</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4350</v>
          </cell>
          <cell r="FS271">
            <v>2676.58</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218782.03</v>
          </cell>
          <cell r="GS271">
            <v>52379.83</v>
          </cell>
          <cell r="GT271">
            <v>32421.33</v>
          </cell>
          <cell r="GU271">
            <v>78534.850000000006</v>
          </cell>
          <cell r="GV271">
            <v>0</v>
          </cell>
          <cell r="GW271">
            <v>0</v>
          </cell>
          <cell r="GX271">
            <v>0</v>
          </cell>
          <cell r="GY271">
            <v>0</v>
          </cell>
          <cell r="GZ271">
            <v>0</v>
          </cell>
          <cell r="HA271">
            <v>0</v>
          </cell>
          <cell r="HB271">
            <v>0</v>
          </cell>
          <cell r="HC271">
            <v>0</v>
          </cell>
          <cell r="HD271">
            <v>0</v>
          </cell>
          <cell r="HE271">
            <v>0</v>
          </cell>
          <cell r="HF271">
            <v>0</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cell r="IL271">
            <v>0</v>
          </cell>
          <cell r="IM271">
            <v>0</v>
          </cell>
          <cell r="IN271">
            <v>0</v>
          </cell>
          <cell r="IO271">
            <v>0</v>
          </cell>
          <cell r="IP271">
            <v>0</v>
          </cell>
          <cell r="IQ271">
            <v>0</v>
          </cell>
          <cell r="IR271">
            <v>0</v>
          </cell>
          <cell r="IS271">
            <v>0</v>
          </cell>
          <cell r="IT271">
            <v>0</v>
          </cell>
          <cell r="IU271">
            <v>289402</v>
          </cell>
          <cell r="IV271">
            <v>0</v>
          </cell>
          <cell r="IW271">
            <v>0</v>
          </cell>
          <cell r="IX271">
            <v>0</v>
          </cell>
          <cell r="IY271">
            <v>0</v>
          </cell>
          <cell r="IZ271">
            <v>0</v>
          </cell>
          <cell r="JA271">
            <v>0</v>
          </cell>
          <cell r="JB271">
            <v>352927.6</v>
          </cell>
          <cell r="JC271">
            <v>0</v>
          </cell>
          <cell r="JD271">
            <v>0</v>
          </cell>
          <cell r="JE271">
            <v>0</v>
          </cell>
          <cell r="JF271">
            <v>0</v>
          </cell>
          <cell r="JG271">
            <v>0</v>
          </cell>
          <cell r="JH271">
            <v>0</v>
          </cell>
          <cell r="JI271">
            <v>0</v>
          </cell>
          <cell r="JJ271">
            <v>0</v>
          </cell>
          <cell r="JK271">
            <v>0</v>
          </cell>
          <cell r="JL271">
            <v>0</v>
          </cell>
          <cell r="JM271">
            <v>0</v>
          </cell>
          <cell r="JN271">
            <v>0</v>
          </cell>
          <cell r="JO271">
            <v>0</v>
          </cell>
          <cell r="JP271">
            <v>0</v>
          </cell>
          <cell r="JQ271">
            <v>0</v>
          </cell>
          <cell r="JR271">
            <v>0</v>
          </cell>
          <cell r="JS271">
            <v>0</v>
          </cell>
          <cell r="JT271">
            <v>0</v>
          </cell>
          <cell r="JU271">
            <v>0</v>
          </cell>
          <cell r="JV271">
            <v>0</v>
          </cell>
          <cell r="JW271">
            <v>0</v>
          </cell>
          <cell r="JX271">
            <v>0</v>
          </cell>
          <cell r="JY271">
            <v>0</v>
          </cell>
          <cell r="JZ271">
            <v>0</v>
          </cell>
          <cell r="KA271">
            <v>0</v>
          </cell>
          <cell r="KB271">
            <v>0</v>
          </cell>
          <cell r="KC271">
            <v>120</v>
          </cell>
          <cell r="KD271">
            <v>0</v>
          </cell>
          <cell r="KE271">
            <v>4711728.5</v>
          </cell>
          <cell r="KF271">
            <v>1315748.6599999999</v>
          </cell>
          <cell r="KG271">
            <v>852734.78</v>
          </cell>
          <cell r="KH271">
            <v>538675.43999999994</v>
          </cell>
          <cell r="KI271">
            <v>44510.41</v>
          </cell>
          <cell r="KJ271">
            <v>21510.41</v>
          </cell>
          <cell r="KK271">
            <v>642329.59999999998</v>
          </cell>
        </row>
        <row r="272">
          <cell r="A272">
            <v>269</v>
          </cell>
          <cell r="B272">
            <v>6100</v>
          </cell>
          <cell r="C272" t="str">
            <v>South Winneshiek Comm School District</v>
          </cell>
          <cell r="D272">
            <v>2921624.75</v>
          </cell>
          <cell r="E272">
            <v>834580.83</v>
          </cell>
          <cell r="F272">
            <v>1204332.58</v>
          </cell>
          <cell r="G272">
            <v>96494.75</v>
          </cell>
          <cell r="H272">
            <v>2406.58</v>
          </cell>
          <cell r="I272">
            <v>4475</v>
          </cell>
          <cell r="J272">
            <v>0</v>
          </cell>
          <cell r="K272">
            <v>38166.839999999997</v>
          </cell>
          <cell r="L272">
            <v>12705.63</v>
          </cell>
          <cell r="M272">
            <v>38261.550000000003</v>
          </cell>
          <cell r="N272">
            <v>0</v>
          </cell>
          <cell r="O272">
            <v>0</v>
          </cell>
          <cell r="P272">
            <v>0</v>
          </cell>
          <cell r="Q272">
            <v>0</v>
          </cell>
          <cell r="R272">
            <v>142956.68</v>
          </cell>
          <cell r="S272">
            <v>39714.01</v>
          </cell>
          <cell r="T272">
            <v>0</v>
          </cell>
          <cell r="U272">
            <v>138.91</v>
          </cell>
          <cell r="V272">
            <v>0</v>
          </cell>
          <cell r="W272">
            <v>0</v>
          </cell>
          <cell r="X272">
            <v>0</v>
          </cell>
          <cell r="Y272">
            <v>53917.5</v>
          </cell>
          <cell r="Z272">
            <v>15881.1</v>
          </cell>
          <cell r="AA272">
            <v>0</v>
          </cell>
          <cell r="AB272">
            <v>683.54</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162524.44</v>
          </cell>
          <cell r="BW272">
            <v>48078.81</v>
          </cell>
          <cell r="BX272">
            <v>7141.57</v>
          </cell>
          <cell r="BY272">
            <v>443.18</v>
          </cell>
          <cell r="BZ272">
            <v>0</v>
          </cell>
          <cell r="CA272">
            <v>0</v>
          </cell>
          <cell r="CB272">
            <v>0</v>
          </cell>
          <cell r="CC272">
            <v>19196.75</v>
          </cell>
          <cell r="CD272">
            <v>4084.66</v>
          </cell>
          <cell r="CE272">
            <v>0</v>
          </cell>
          <cell r="CF272">
            <v>1291.3800000000001</v>
          </cell>
          <cell r="CG272">
            <v>0</v>
          </cell>
          <cell r="CH272">
            <v>0</v>
          </cell>
          <cell r="CI272">
            <v>0</v>
          </cell>
          <cell r="CJ272">
            <v>0</v>
          </cell>
          <cell r="CK272">
            <v>1428</v>
          </cell>
          <cell r="CL272">
            <v>23831.46</v>
          </cell>
          <cell r="CM272">
            <v>11111.08</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10802.11</v>
          </cell>
          <cell r="DH272">
            <v>1760.6</v>
          </cell>
          <cell r="DI272">
            <v>0</v>
          </cell>
          <cell r="DJ272">
            <v>0</v>
          </cell>
          <cell r="DK272">
            <v>0</v>
          </cell>
          <cell r="DL272">
            <v>112921.51</v>
          </cell>
          <cell r="DM272">
            <v>33664.07</v>
          </cell>
          <cell r="DN272">
            <v>7882.06</v>
          </cell>
          <cell r="DO272">
            <v>1230.05</v>
          </cell>
          <cell r="DP272">
            <v>0</v>
          </cell>
          <cell r="DQ272">
            <v>947</v>
          </cell>
          <cell r="DR272">
            <v>0</v>
          </cell>
          <cell r="DS272">
            <v>0</v>
          </cell>
          <cell r="DT272">
            <v>0</v>
          </cell>
          <cell r="DU272">
            <v>763</v>
          </cell>
          <cell r="DV272">
            <v>0</v>
          </cell>
          <cell r="DW272">
            <v>0</v>
          </cell>
          <cell r="DX272">
            <v>0</v>
          </cell>
          <cell r="DY272">
            <v>0</v>
          </cell>
          <cell r="DZ272">
            <v>233579.63</v>
          </cell>
          <cell r="EA272">
            <v>72712.210000000006</v>
          </cell>
          <cell r="EB272">
            <v>195</v>
          </cell>
          <cell r="EC272">
            <v>917.78</v>
          </cell>
          <cell r="ED272">
            <v>0</v>
          </cell>
          <cell r="EE272">
            <v>1152</v>
          </cell>
          <cell r="EF272">
            <v>0</v>
          </cell>
          <cell r="EG272">
            <v>103552.52</v>
          </cell>
          <cell r="EH272">
            <v>74293.289999999994</v>
          </cell>
          <cell r="EI272">
            <v>34645.69</v>
          </cell>
          <cell r="EJ272">
            <v>635.75</v>
          </cell>
          <cell r="EK272">
            <v>0</v>
          </cell>
          <cell r="EL272">
            <v>4478.4399999999996</v>
          </cell>
          <cell r="EM272">
            <v>0</v>
          </cell>
          <cell r="EN272">
            <v>0</v>
          </cell>
          <cell r="EO272">
            <v>0</v>
          </cell>
          <cell r="EP272">
            <v>0</v>
          </cell>
          <cell r="EQ272">
            <v>0</v>
          </cell>
          <cell r="ER272">
            <v>0</v>
          </cell>
          <cell r="ES272">
            <v>0</v>
          </cell>
          <cell r="ET272">
            <v>0</v>
          </cell>
          <cell r="EU272">
            <v>0</v>
          </cell>
          <cell r="EV272">
            <v>0</v>
          </cell>
          <cell r="EW272">
            <v>1162</v>
          </cell>
          <cell r="EX272">
            <v>0</v>
          </cell>
          <cell r="EY272">
            <v>0</v>
          </cell>
          <cell r="EZ272">
            <v>0</v>
          </cell>
          <cell r="FA272">
            <v>0</v>
          </cell>
          <cell r="FB272">
            <v>0</v>
          </cell>
          <cell r="FC272">
            <v>0</v>
          </cell>
          <cell r="FD272">
            <v>0</v>
          </cell>
          <cell r="FE272">
            <v>0</v>
          </cell>
          <cell r="FF272">
            <v>0</v>
          </cell>
          <cell r="FG272">
            <v>0</v>
          </cell>
          <cell r="FH272">
            <v>0</v>
          </cell>
          <cell r="FI272">
            <v>3700</v>
          </cell>
          <cell r="FJ272">
            <v>514.35</v>
          </cell>
          <cell r="FK272">
            <v>2333.88</v>
          </cell>
          <cell r="FL272">
            <v>0</v>
          </cell>
          <cell r="FM272">
            <v>0</v>
          </cell>
          <cell r="FN272">
            <v>0</v>
          </cell>
          <cell r="FO272">
            <v>0</v>
          </cell>
          <cell r="FP272">
            <v>1500</v>
          </cell>
          <cell r="FQ272">
            <v>256.32</v>
          </cell>
          <cell r="FR272">
            <v>6663.11</v>
          </cell>
          <cell r="FS272">
            <v>0</v>
          </cell>
          <cell r="FT272">
            <v>0</v>
          </cell>
          <cell r="FU272">
            <v>0</v>
          </cell>
          <cell r="FV272">
            <v>0</v>
          </cell>
          <cell r="FW272">
            <v>7476.01</v>
          </cell>
          <cell r="FX272">
            <v>1130.6600000000001</v>
          </cell>
          <cell r="FY272">
            <v>0</v>
          </cell>
          <cell r="FZ272">
            <v>0</v>
          </cell>
          <cell r="GA272">
            <v>0</v>
          </cell>
          <cell r="GB272">
            <v>0</v>
          </cell>
          <cell r="GC272">
            <v>0</v>
          </cell>
          <cell r="GD272">
            <v>0</v>
          </cell>
          <cell r="GE272">
            <v>0</v>
          </cell>
          <cell r="GF272">
            <v>1226</v>
          </cell>
          <cell r="GG272">
            <v>0</v>
          </cell>
          <cell r="GH272">
            <v>0</v>
          </cell>
          <cell r="GI272">
            <v>0</v>
          </cell>
          <cell r="GJ272">
            <v>0</v>
          </cell>
          <cell r="GK272">
            <v>111026.18</v>
          </cell>
          <cell r="GL272">
            <v>26283.35</v>
          </cell>
          <cell r="GM272">
            <v>66.69</v>
          </cell>
          <cell r="GN272">
            <v>6769.71</v>
          </cell>
          <cell r="GO272">
            <v>0</v>
          </cell>
          <cell r="GP272">
            <v>0</v>
          </cell>
          <cell r="GQ272">
            <v>0</v>
          </cell>
          <cell r="GR272">
            <v>237174.8</v>
          </cell>
          <cell r="GS272">
            <v>51428.36</v>
          </cell>
          <cell r="GT272">
            <v>24707.32</v>
          </cell>
          <cell r="GU272">
            <v>75295.31</v>
          </cell>
          <cell r="GV272">
            <v>4266.05</v>
          </cell>
          <cell r="GW272">
            <v>0</v>
          </cell>
          <cell r="GX272">
            <v>0</v>
          </cell>
          <cell r="GY272">
            <v>0</v>
          </cell>
          <cell r="GZ272">
            <v>0</v>
          </cell>
          <cell r="HA272">
            <v>0</v>
          </cell>
          <cell r="HB272">
            <v>0</v>
          </cell>
          <cell r="HC272">
            <v>0</v>
          </cell>
          <cell r="HD272">
            <v>0</v>
          </cell>
          <cell r="HE272">
            <v>0</v>
          </cell>
          <cell r="HF272">
            <v>0</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0</v>
          </cell>
          <cell r="HW272">
            <v>0</v>
          </cell>
          <cell r="HX272">
            <v>0</v>
          </cell>
          <cell r="HY272">
            <v>0</v>
          </cell>
          <cell r="HZ272">
            <v>0</v>
          </cell>
          <cell r="IA272">
            <v>0</v>
          </cell>
          <cell r="IB272">
            <v>0</v>
          </cell>
          <cell r="IC272">
            <v>0</v>
          </cell>
          <cell r="ID272">
            <v>0</v>
          </cell>
          <cell r="IE272">
            <v>0</v>
          </cell>
          <cell r="IF272">
            <v>0</v>
          </cell>
          <cell r="IG272">
            <v>0</v>
          </cell>
          <cell r="IH272">
            <v>0</v>
          </cell>
          <cell r="II272">
            <v>0</v>
          </cell>
          <cell r="IJ272">
            <v>0</v>
          </cell>
          <cell r="IK272">
            <v>0</v>
          </cell>
          <cell r="IL272">
            <v>0</v>
          </cell>
          <cell r="IM272">
            <v>0</v>
          </cell>
          <cell r="IN272">
            <v>0</v>
          </cell>
          <cell r="IO272">
            <v>0</v>
          </cell>
          <cell r="IP272">
            <v>0</v>
          </cell>
          <cell r="IQ272">
            <v>0</v>
          </cell>
          <cell r="IR272">
            <v>0</v>
          </cell>
          <cell r="IS272">
            <v>0</v>
          </cell>
          <cell r="IT272">
            <v>0</v>
          </cell>
          <cell r="IU272">
            <v>274229</v>
          </cell>
          <cell r="IV272">
            <v>0</v>
          </cell>
          <cell r="IW272">
            <v>0</v>
          </cell>
          <cell r="IX272">
            <v>0</v>
          </cell>
          <cell r="IY272">
            <v>0</v>
          </cell>
          <cell r="IZ272">
            <v>0</v>
          </cell>
          <cell r="JA272">
            <v>0</v>
          </cell>
          <cell r="JB272">
            <v>0</v>
          </cell>
          <cell r="JC272">
            <v>0</v>
          </cell>
          <cell r="JD272">
            <v>0</v>
          </cell>
          <cell r="JE272">
            <v>0</v>
          </cell>
          <cell r="JF272">
            <v>0</v>
          </cell>
          <cell r="JG272">
            <v>0</v>
          </cell>
          <cell r="JH272">
            <v>0</v>
          </cell>
          <cell r="JI272">
            <v>0</v>
          </cell>
          <cell r="JJ272">
            <v>0</v>
          </cell>
          <cell r="JK272">
            <v>0</v>
          </cell>
          <cell r="JL272">
            <v>0</v>
          </cell>
          <cell r="JM272">
            <v>0</v>
          </cell>
          <cell r="JN272">
            <v>0</v>
          </cell>
          <cell r="JO272">
            <v>0</v>
          </cell>
          <cell r="JP272">
            <v>0</v>
          </cell>
          <cell r="JQ272">
            <v>0</v>
          </cell>
          <cell r="JR272">
            <v>0</v>
          </cell>
          <cell r="JS272">
            <v>0</v>
          </cell>
          <cell r="JT272">
            <v>0</v>
          </cell>
          <cell r="JU272">
            <v>0</v>
          </cell>
          <cell r="JV272">
            <v>0</v>
          </cell>
          <cell r="JW272">
            <v>0</v>
          </cell>
          <cell r="JX272">
            <v>0</v>
          </cell>
          <cell r="JY272">
            <v>0</v>
          </cell>
          <cell r="JZ272">
            <v>0</v>
          </cell>
          <cell r="KA272">
            <v>0</v>
          </cell>
          <cell r="KB272">
            <v>0</v>
          </cell>
          <cell r="KC272">
            <v>0</v>
          </cell>
          <cell r="KD272">
            <v>0</v>
          </cell>
          <cell r="KE272">
            <v>4220663.79</v>
          </cell>
          <cell r="KF272">
            <v>1257088.83</v>
          </cell>
          <cell r="KG272">
            <v>1437856.77</v>
          </cell>
          <cell r="KH272">
            <v>352007.71</v>
          </cell>
          <cell r="KI272">
            <v>7551.6</v>
          </cell>
          <cell r="KJ272">
            <v>11097.44</v>
          </cell>
          <cell r="KK272">
            <v>274229</v>
          </cell>
        </row>
        <row r="273">
          <cell r="A273">
            <v>270</v>
          </cell>
          <cell r="B273">
            <v>6101</v>
          </cell>
          <cell r="C273" t="str">
            <v>Southeast Polk Comm School District</v>
          </cell>
          <cell r="D273">
            <v>38418606.710000001</v>
          </cell>
          <cell r="E273">
            <v>11921979.82</v>
          </cell>
          <cell r="F273">
            <v>4660151.87</v>
          </cell>
          <cell r="G273">
            <v>1080851</v>
          </cell>
          <cell r="H273">
            <v>190379.54</v>
          </cell>
          <cell r="I273">
            <v>48291.34</v>
          </cell>
          <cell r="J273">
            <v>-562.26</v>
          </cell>
          <cell r="K273">
            <v>38383.129999999997</v>
          </cell>
          <cell r="L273">
            <v>15686.91</v>
          </cell>
          <cell r="M273">
            <v>0</v>
          </cell>
          <cell r="N273">
            <v>0</v>
          </cell>
          <cell r="O273">
            <v>0</v>
          </cell>
          <cell r="P273">
            <v>0</v>
          </cell>
          <cell r="Q273">
            <v>0</v>
          </cell>
          <cell r="R273">
            <v>1267490.72</v>
          </cell>
          <cell r="S273">
            <v>369512.61</v>
          </cell>
          <cell r="T273">
            <v>6732</v>
          </cell>
          <cell r="U273">
            <v>1510.5</v>
          </cell>
          <cell r="V273">
            <v>0</v>
          </cell>
          <cell r="W273">
            <v>0</v>
          </cell>
          <cell r="X273">
            <v>0</v>
          </cell>
          <cell r="Y273">
            <v>1017218.15</v>
          </cell>
          <cell r="Z273">
            <v>321587.24</v>
          </cell>
          <cell r="AA273">
            <v>0</v>
          </cell>
          <cell r="AB273">
            <v>10983.77</v>
          </cell>
          <cell r="AC273">
            <v>0</v>
          </cell>
          <cell r="AD273">
            <v>0</v>
          </cell>
          <cell r="AE273">
            <v>0</v>
          </cell>
          <cell r="AF273">
            <v>0</v>
          </cell>
          <cell r="AG273">
            <v>0</v>
          </cell>
          <cell r="AH273">
            <v>25212</v>
          </cell>
          <cell r="AI273">
            <v>0</v>
          </cell>
          <cell r="AJ273">
            <v>0</v>
          </cell>
          <cell r="AK273">
            <v>0</v>
          </cell>
          <cell r="AL273">
            <v>0</v>
          </cell>
          <cell r="AM273">
            <v>54054.77</v>
          </cell>
          <cell r="AN273">
            <v>19496.66</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40590.85</v>
          </cell>
          <cell r="BR273">
            <v>0</v>
          </cell>
          <cell r="BS273">
            <v>0</v>
          </cell>
          <cell r="BT273">
            <v>0</v>
          </cell>
          <cell r="BU273">
            <v>0</v>
          </cell>
          <cell r="BV273">
            <v>2278998.7200000002</v>
          </cell>
          <cell r="BW273">
            <v>627944.71</v>
          </cell>
          <cell r="BX273">
            <v>110104.86</v>
          </cell>
          <cell r="BY273">
            <v>16899.29</v>
          </cell>
          <cell r="BZ273">
            <v>4522.99</v>
          </cell>
          <cell r="CA273">
            <v>50</v>
          </cell>
          <cell r="CB273">
            <v>0</v>
          </cell>
          <cell r="CC273">
            <v>336075.27</v>
          </cell>
          <cell r="CD273">
            <v>107240.72</v>
          </cell>
          <cell r="CE273">
            <v>0</v>
          </cell>
          <cell r="CF273">
            <v>82591.34</v>
          </cell>
          <cell r="CG273">
            <v>3700.32</v>
          </cell>
          <cell r="CH273">
            <v>0</v>
          </cell>
          <cell r="CI273">
            <v>0</v>
          </cell>
          <cell r="CJ273">
            <v>79242.44</v>
          </cell>
          <cell r="CK273">
            <v>22300.95</v>
          </cell>
          <cell r="CL273">
            <v>30913.61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119085.58</v>
          </cell>
          <cell r="DH273">
            <v>16255.39</v>
          </cell>
          <cell r="DI273">
            <v>0</v>
          </cell>
          <cell r="DJ273">
            <v>39484</v>
          </cell>
          <cell r="DK273">
            <v>0</v>
          </cell>
          <cell r="DL273">
            <v>556177.73</v>
          </cell>
          <cell r="DM273">
            <v>262362.52</v>
          </cell>
          <cell r="DN273">
            <v>26458.959999999999</v>
          </cell>
          <cell r="DO273">
            <v>25811.82</v>
          </cell>
          <cell r="DP273">
            <v>0</v>
          </cell>
          <cell r="DQ273">
            <v>4515</v>
          </cell>
          <cell r="DR273">
            <v>0</v>
          </cell>
          <cell r="DS273">
            <v>176948.8</v>
          </cell>
          <cell r="DT273">
            <v>85281.16</v>
          </cell>
          <cell r="DU273">
            <v>4901.3</v>
          </cell>
          <cell r="DV273">
            <v>1500.77</v>
          </cell>
          <cell r="DW273">
            <v>897</v>
          </cell>
          <cell r="DX273">
            <v>0</v>
          </cell>
          <cell r="DY273">
            <v>0</v>
          </cell>
          <cell r="DZ273">
            <v>3028849.22</v>
          </cell>
          <cell r="EA273">
            <v>1211851.31</v>
          </cell>
          <cell r="EB273">
            <v>42514.96</v>
          </cell>
          <cell r="EC273">
            <v>57680.5</v>
          </cell>
          <cell r="ED273">
            <v>920.25</v>
          </cell>
          <cell r="EE273">
            <v>4843</v>
          </cell>
          <cell r="EF273">
            <v>0</v>
          </cell>
          <cell r="EG273">
            <v>493652.81</v>
          </cell>
          <cell r="EH273">
            <v>246687.15</v>
          </cell>
          <cell r="EI273">
            <v>202318.55</v>
          </cell>
          <cell r="EJ273">
            <v>3529.7</v>
          </cell>
          <cell r="EK273">
            <v>0</v>
          </cell>
          <cell r="EL273">
            <v>2875.74</v>
          </cell>
          <cell r="EM273">
            <v>0</v>
          </cell>
          <cell r="EN273">
            <v>0</v>
          </cell>
          <cell r="EO273">
            <v>0</v>
          </cell>
          <cell r="EP273">
            <v>0</v>
          </cell>
          <cell r="EQ273">
            <v>0</v>
          </cell>
          <cell r="ER273">
            <v>0</v>
          </cell>
          <cell r="ES273">
            <v>0</v>
          </cell>
          <cell r="ET273">
            <v>0</v>
          </cell>
          <cell r="EU273">
            <v>66842.7</v>
          </cell>
          <cell r="EV273">
            <v>11368.55</v>
          </cell>
          <cell r="EW273">
            <v>246478.16</v>
          </cell>
          <cell r="EX273">
            <v>51503.01</v>
          </cell>
          <cell r="EY273">
            <v>1602.76</v>
          </cell>
          <cell r="EZ273">
            <v>0</v>
          </cell>
          <cell r="FA273">
            <v>0</v>
          </cell>
          <cell r="FB273">
            <v>0</v>
          </cell>
          <cell r="FC273">
            <v>0</v>
          </cell>
          <cell r="FD273">
            <v>0</v>
          </cell>
          <cell r="FE273">
            <v>0</v>
          </cell>
          <cell r="FF273">
            <v>0</v>
          </cell>
          <cell r="FG273">
            <v>0</v>
          </cell>
          <cell r="FH273">
            <v>0</v>
          </cell>
          <cell r="FI273">
            <v>0</v>
          </cell>
          <cell r="FJ273">
            <v>0</v>
          </cell>
          <cell r="FK273">
            <v>376.56</v>
          </cell>
          <cell r="FL273">
            <v>0</v>
          </cell>
          <cell r="FM273">
            <v>0</v>
          </cell>
          <cell r="FN273">
            <v>0</v>
          </cell>
          <cell r="FO273">
            <v>0</v>
          </cell>
          <cell r="FP273">
            <v>313451.67</v>
          </cell>
          <cell r="FQ273">
            <v>138422.92000000001</v>
          </cell>
          <cell r="FR273">
            <v>81287.78</v>
          </cell>
          <cell r="FS273">
            <v>10008.73</v>
          </cell>
          <cell r="FT273">
            <v>0</v>
          </cell>
          <cell r="FU273">
            <v>495</v>
          </cell>
          <cell r="FV273">
            <v>0</v>
          </cell>
          <cell r="FW273">
            <v>602817.54</v>
          </cell>
          <cell r="FX273">
            <v>253433.41</v>
          </cell>
          <cell r="FY273">
            <v>412898.15</v>
          </cell>
          <cell r="FZ273">
            <v>131640.46</v>
          </cell>
          <cell r="GA273">
            <v>707722.73</v>
          </cell>
          <cell r="GB273">
            <v>3000</v>
          </cell>
          <cell r="GC273">
            <v>0</v>
          </cell>
          <cell r="GD273">
            <v>19780.86</v>
          </cell>
          <cell r="GE273">
            <v>3286.15</v>
          </cell>
          <cell r="GF273">
            <v>546</v>
          </cell>
          <cell r="GG273">
            <v>4507.25</v>
          </cell>
          <cell r="GH273">
            <v>0</v>
          </cell>
          <cell r="GI273">
            <v>0</v>
          </cell>
          <cell r="GJ273">
            <v>0</v>
          </cell>
          <cell r="GK273">
            <v>38418606.710000001</v>
          </cell>
          <cell r="GL273">
            <v>11921979.82</v>
          </cell>
          <cell r="GM273">
            <v>4660151.87</v>
          </cell>
          <cell r="GN273">
            <v>1080851</v>
          </cell>
          <cell r="GO273">
            <v>190379.54</v>
          </cell>
          <cell r="GP273">
            <v>48291.34</v>
          </cell>
          <cell r="GQ273">
            <v>-562.26</v>
          </cell>
          <cell r="GR273">
            <v>2178639.66</v>
          </cell>
          <cell r="GS273">
            <v>663939.46</v>
          </cell>
          <cell r="GT273">
            <v>896701.46</v>
          </cell>
          <cell r="GU273">
            <v>491984.51</v>
          </cell>
          <cell r="GV273">
            <v>3905.45</v>
          </cell>
          <cell r="GW273">
            <v>7065</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0</v>
          </cell>
          <cell r="HW273">
            <v>0</v>
          </cell>
          <cell r="HX273">
            <v>0</v>
          </cell>
          <cell r="HY273">
            <v>0</v>
          </cell>
          <cell r="HZ273">
            <v>0</v>
          </cell>
          <cell r="IA273">
            <v>0</v>
          </cell>
          <cell r="IB273">
            <v>0</v>
          </cell>
          <cell r="IC273">
            <v>0</v>
          </cell>
          <cell r="ID273">
            <v>0</v>
          </cell>
          <cell r="IE273">
            <v>0</v>
          </cell>
          <cell r="IF273">
            <v>0</v>
          </cell>
          <cell r="IG273">
            <v>0</v>
          </cell>
          <cell r="IH273">
            <v>0</v>
          </cell>
          <cell r="II273">
            <v>0</v>
          </cell>
          <cell r="IJ273">
            <v>0</v>
          </cell>
          <cell r="IK273">
            <v>0</v>
          </cell>
          <cell r="IL273">
            <v>0</v>
          </cell>
          <cell r="IM273">
            <v>0</v>
          </cell>
          <cell r="IN273">
            <v>0</v>
          </cell>
          <cell r="IO273">
            <v>0</v>
          </cell>
          <cell r="IP273">
            <v>0</v>
          </cell>
          <cell r="IQ273">
            <v>0</v>
          </cell>
          <cell r="IR273">
            <v>0</v>
          </cell>
          <cell r="IS273">
            <v>0</v>
          </cell>
          <cell r="IT273">
            <v>0</v>
          </cell>
          <cell r="IU273">
            <v>3330533</v>
          </cell>
          <cell r="IV273">
            <v>0</v>
          </cell>
          <cell r="IW273">
            <v>0</v>
          </cell>
          <cell r="IX273">
            <v>0</v>
          </cell>
          <cell r="IY273">
            <v>0</v>
          </cell>
          <cell r="IZ273">
            <v>0</v>
          </cell>
          <cell r="JA273">
            <v>0</v>
          </cell>
          <cell r="JB273">
            <v>0</v>
          </cell>
          <cell r="JC273">
            <v>0</v>
          </cell>
          <cell r="JD273">
            <v>0</v>
          </cell>
          <cell r="JE273">
            <v>0</v>
          </cell>
          <cell r="JF273">
            <v>0</v>
          </cell>
          <cell r="JG273">
            <v>0</v>
          </cell>
          <cell r="JH273">
            <v>0</v>
          </cell>
          <cell r="JI273">
            <v>0</v>
          </cell>
          <cell r="JJ273">
            <v>0</v>
          </cell>
          <cell r="JK273">
            <v>0</v>
          </cell>
          <cell r="JL273">
            <v>0</v>
          </cell>
          <cell r="JM273">
            <v>0</v>
          </cell>
          <cell r="JN273">
            <v>0</v>
          </cell>
          <cell r="JO273">
            <v>0</v>
          </cell>
          <cell r="JP273">
            <v>0</v>
          </cell>
          <cell r="JQ273">
            <v>0</v>
          </cell>
          <cell r="JR273">
            <v>0</v>
          </cell>
          <cell r="JS273">
            <v>0</v>
          </cell>
          <cell r="JT273">
            <v>0</v>
          </cell>
          <cell r="JU273">
            <v>0</v>
          </cell>
          <cell r="JV273">
            <v>0</v>
          </cell>
          <cell r="JW273">
            <v>0</v>
          </cell>
          <cell r="JX273">
            <v>0</v>
          </cell>
          <cell r="JY273">
            <v>0</v>
          </cell>
          <cell r="JZ273">
            <v>0</v>
          </cell>
          <cell r="KA273">
            <v>0</v>
          </cell>
          <cell r="KB273">
            <v>0</v>
          </cell>
          <cell r="KC273">
            <v>0</v>
          </cell>
          <cell r="KD273">
            <v>234.74</v>
          </cell>
          <cell r="KE273">
            <v>53609133.200000003</v>
          </cell>
          <cell r="KF273">
            <v>17167540.530000001</v>
          </cell>
          <cell r="KG273">
            <v>8437646.1899999995</v>
          </cell>
          <cell r="KH273">
            <v>3729049.55</v>
          </cell>
          <cell r="KI273">
            <v>982380.41</v>
          </cell>
          <cell r="KJ273">
            <v>120951.03</v>
          </cell>
          <cell r="KK273">
            <v>3330767.74</v>
          </cell>
        </row>
        <row r="274">
          <cell r="A274">
            <v>271</v>
          </cell>
          <cell r="B274">
            <v>6102</v>
          </cell>
          <cell r="C274" t="str">
            <v>Spencer Comm School District</v>
          </cell>
          <cell r="D274">
            <v>12035262.99</v>
          </cell>
          <cell r="E274">
            <v>3620487.17</v>
          </cell>
          <cell r="F274">
            <v>1533711.15</v>
          </cell>
          <cell r="G274">
            <v>647800.18999999994</v>
          </cell>
          <cell r="H274">
            <v>191565.53</v>
          </cell>
          <cell r="I274">
            <v>42352.45</v>
          </cell>
          <cell r="J274">
            <v>0</v>
          </cell>
          <cell r="K274">
            <v>0</v>
          </cell>
          <cell r="L274">
            <v>0</v>
          </cell>
          <cell r="M274">
            <v>0</v>
          </cell>
          <cell r="N274">
            <v>0</v>
          </cell>
          <cell r="O274">
            <v>0</v>
          </cell>
          <cell r="P274">
            <v>0</v>
          </cell>
          <cell r="Q274">
            <v>0</v>
          </cell>
          <cell r="R274">
            <v>438354.92</v>
          </cell>
          <cell r="S274">
            <v>128992.81</v>
          </cell>
          <cell r="T274">
            <v>25126.44</v>
          </cell>
          <cell r="U274">
            <v>3037.69</v>
          </cell>
          <cell r="V274">
            <v>0</v>
          </cell>
          <cell r="W274">
            <v>0</v>
          </cell>
          <cell r="X274">
            <v>0</v>
          </cell>
          <cell r="Y274">
            <v>296470.44</v>
          </cell>
          <cell r="Z274">
            <v>97533.75</v>
          </cell>
          <cell r="AA274">
            <v>45879.68</v>
          </cell>
          <cell r="AB274">
            <v>13057.92</v>
          </cell>
          <cell r="AC274">
            <v>3624</v>
          </cell>
          <cell r="AD274">
            <v>1891.39</v>
          </cell>
          <cell r="AE274">
            <v>0</v>
          </cell>
          <cell r="AF274">
            <v>0</v>
          </cell>
          <cell r="AG274">
            <v>0</v>
          </cell>
          <cell r="AH274">
            <v>0</v>
          </cell>
          <cell r="AI274">
            <v>309.24</v>
          </cell>
          <cell r="AJ274">
            <v>0</v>
          </cell>
          <cell r="AK274">
            <v>0</v>
          </cell>
          <cell r="AL274">
            <v>0</v>
          </cell>
          <cell r="AM274">
            <v>0</v>
          </cell>
          <cell r="AN274">
            <v>0</v>
          </cell>
          <cell r="AO274">
            <v>14122.5</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82560.06</v>
          </cell>
          <cell r="BR274">
            <v>1348.47</v>
          </cell>
          <cell r="BS274">
            <v>0</v>
          </cell>
          <cell r="BT274">
            <v>0</v>
          </cell>
          <cell r="BU274">
            <v>0</v>
          </cell>
          <cell r="BV274">
            <v>572542.9</v>
          </cell>
          <cell r="BW274">
            <v>157960.35</v>
          </cell>
          <cell r="BX274">
            <v>138278.92000000001</v>
          </cell>
          <cell r="BY274">
            <v>0</v>
          </cell>
          <cell r="BZ274">
            <v>0</v>
          </cell>
          <cell r="CA274">
            <v>647</v>
          </cell>
          <cell r="CB274">
            <v>0</v>
          </cell>
          <cell r="CC274">
            <v>100857.96</v>
          </cell>
          <cell r="CD274">
            <v>40703.89</v>
          </cell>
          <cell r="CE274">
            <v>38.08</v>
          </cell>
          <cell r="CF274">
            <v>9973.67</v>
          </cell>
          <cell r="CG274">
            <v>0</v>
          </cell>
          <cell r="CH274">
            <v>0</v>
          </cell>
          <cell r="CI274">
            <v>0</v>
          </cell>
          <cell r="CJ274">
            <v>0</v>
          </cell>
          <cell r="CK274">
            <v>0</v>
          </cell>
          <cell r="CL274">
            <v>27514.38</v>
          </cell>
          <cell r="CM274">
            <v>17116.79</v>
          </cell>
          <cell r="CN274">
            <v>0</v>
          </cell>
          <cell r="CO274">
            <v>0</v>
          </cell>
          <cell r="CP274">
            <v>0</v>
          </cell>
          <cell r="CQ274">
            <v>0</v>
          </cell>
          <cell r="CR274">
            <v>0</v>
          </cell>
          <cell r="CS274">
            <v>47794.6</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41218.81</v>
          </cell>
          <cell r="DH274">
            <v>588.27</v>
          </cell>
          <cell r="DI274">
            <v>0</v>
          </cell>
          <cell r="DJ274">
            <v>12727.15</v>
          </cell>
          <cell r="DK274">
            <v>0</v>
          </cell>
          <cell r="DL274">
            <v>266456.24</v>
          </cell>
          <cell r="DM274">
            <v>65047.46</v>
          </cell>
          <cell r="DN274">
            <v>57978.73</v>
          </cell>
          <cell r="DO274">
            <v>10210.15</v>
          </cell>
          <cell r="DP274">
            <v>0</v>
          </cell>
          <cell r="DQ274">
            <v>7600</v>
          </cell>
          <cell r="DR274">
            <v>0</v>
          </cell>
          <cell r="DS274">
            <v>0</v>
          </cell>
          <cell r="DT274">
            <v>0</v>
          </cell>
          <cell r="DU274">
            <v>2587</v>
          </cell>
          <cell r="DV274">
            <v>0</v>
          </cell>
          <cell r="DW274">
            <v>0</v>
          </cell>
          <cell r="DX274">
            <v>0</v>
          </cell>
          <cell r="DY274">
            <v>0</v>
          </cell>
          <cell r="DZ274">
            <v>1238614.8</v>
          </cell>
          <cell r="EA274">
            <v>331255.55</v>
          </cell>
          <cell r="EB274">
            <v>280</v>
          </cell>
          <cell r="EC274">
            <v>8048.17</v>
          </cell>
          <cell r="ED274">
            <v>0</v>
          </cell>
          <cell r="EE274">
            <v>6178</v>
          </cell>
          <cell r="EF274">
            <v>0</v>
          </cell>
          <cell r="EG274">
            <v>281528.95</v>
          </cell>
          <cell r="EH274">
            <v>90230.31</v>
          </cell>
          <cell r="EI274">
            <v>69889.95</v>
          </cell>
          <cell r="EJ274">
            <v>1243.6400000000001</v>
          </cell>
          <cell r="EK274">
            <v>0</v>
          </cell>
          <cell r="EL274">
            <v>300</v>
          </cell>
          <cell r="EM274">
            <v>0</v>
          </cell>
          <cell r="EN274">
            <v>0</v>
          </cell>
          <cell r="EO274">
            <v>0</v>
          </cell>
          <cell r="EP274">
            <v>0</v>
          </cell>
          <cell r="EQ274">
            <v>0</v>
          </cell>
          <cell r="ER274">
            <v>0</v>
          </cell>
          <cell r="ES274">
            <v>0</v>
          </cell>
          <cell r="ET274">
            <v>0</v>
          </cell>
          <cell r="EU274">
            <v>0</v>
          </cell>
          <cell r="EV274">
            <v>0</v>
          </cell>
          <cell r="EW274">
            <v>0</v>
          </cell>
          <cell r="EX274">
            <v>28169.14</v>
          </cell>
          <cell r="EY274">
            <v>0</v>
          </cell>
          <cell r="EZ274">
            <v>0</v>
          </cell>
          <cell r="FA274">
            <v>0</v>
          </cell>
          <cell r="FB274">
            <v>0</v>
          </cell>
          <cell r="FC274">
            <v>0</v>
          </cell>
          <cell r="FD274">
            <v>0</v>
          </cell>
          <cell r="FE274">
            <v>0</v>
          </cell>
          <cell r="FF274">
            <v>0</v>
          </cell>
          <cell r="FG274">
            <v>0</v>
          </cell>
          <cell r="FH274">
            <v>0</v>
          </cell>
          <cell r="FI274">
            <v>0</v>
          </cell>
          <cell r="FJ274">
            <v>0</v>
          </cell>
          <cell r="FK274">
            <v>9826.34</v>
          </cell>
          <cell r="FL274">
            <v>0</v>
          </cell>
          <cell r="FM274">
            <v>0</v>
          </cell>
          <cell r="FN274">
            <v>0</v>
          </cell>
          <cell r="FO274">
            <v>0</v>
          </cell>
          <cell r="FP274">
            <v>0</v>
          </cell>
          <cell r="FQ274">
            <v>0</v>
          </cell>
          <cell r="FR274">
            <v>52430.95</v>
          </cell>
          <cell r="FS274">
            <v>0</v>
          </cell>
          <cell r="FT274">
            <v>0</v>
          </cell>
          <cell r="FU274">
            <v>0</v>
          </cell>
          <cell r="FV274">
            <v>0</v>
          </cell>
          <cell r="FW274">
            <v>284251.99</v>
          </cell>
          <cell r="FX274">
            <v>95881.38</v>
          </cell>
          <cell r="FY274">
            <v>76004.87</v>
          </cell>
          <cell r="FZ274">
            <v>120271.21</v>
          </cell>
          <cell r="GA274">
            <v>0</v>
          </cell>
          <cell r="GB274">
            <v>0</v>
          </cell>
          <cell r="GC274">
            <v>0</v>
          </cell>
          <cell r="GD274">
            <v>0</v>
          </cell>
          <cell r="GE274">
            <v>0</v>
          </cell>
          <cell r="GF274">
            <v>0</v>
          </cell>
          <cell r="GG274">
            <v>0</v>
          </cell>
          <cell r="GH274">
            <v>0</v>
          </cell>
          <cell r="GI274">
            <v>0</v>
          </cell>
          <cell r="GJ274">
            <v>0</v>
          </cell>
          <cell r="GK274">
            <v>0</v>
          </cell>
          <cell r="GL274">
            <v>0</v>
          </cell>
          <cell r="GM274">
            <v>0</v>
          </cell>
          <cell r="GN274">
            <v>0</v>
          </cell>
          <cell r="GO274">
            <v>0</v>
          </cell>
          <cell r="GP274">
            <v>0</v>
          </cell>
          <cell r="GQ274">
            <v>0</v>
          </cell>
          <cell r="GR274">
            <v>436383.18</v>
          </cell>
          <cell r="GS274">
            <v>129595.85</v>
          </cell>
          <cell r="GT274">
            <v>19461.36</v>
          </cell>
          <cell r="GU274">
            <v>109299.55</v>
          </cell>
          <cell r="GV274">
            <v>769.5</v>
          </cell>
          <cell r="GW274">
            <v>390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2781.6</v>
          </cell>
          <cell r="HW274">
            <v>0</v>
          </cell>
          <cell r="HX274">
            <v>0</v>
          </cell>
          <cell r="HY274">
            <v>0</v>
          </cell>
          <cell r="HZ274">
            <v>0</v>
          </cell>
          <cell r="IA274">
            <v>0</v>
          </cell>
          <cell r="IB274">
            <v>0</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1021119</v>
          </cell>
          <cell r="IV274">
            <v>0</v>
          </cell>
          <cell r="IW274">
            <v>0</v>
          </cell>
          <cell r="IX274">
            <v>0</v>
          </cell>
          <cell r="IY274">
            <v>0</v>
          </cell>
          <cell r="IZ274">
            <v>0</v>
          </cell>
          <cell r="JA274">
            <v>0</v>
          </cell>
          <cell r="JB274">
            <v>11197.64</v>
          </cell>
          <cell r="JC274">
            <v>0</v>
          </cell>
          <cell r="JD274">
            <v>0</v>
          </cell>
          <cell r="JE274">
            <v>0</v>
          </cell>
          <cell r="JF274">
            <v>0</v>
          </cell>
          <cell r="JG274">
            <v>0</v>
          </cell>
          <cell r="JH274">
            <v>0</v>
          </cell>
          <cell r="JI274">
            <v>0</v>
          </cell>
          <cell r="JJ274">
            <v>0</v>
          </cell>
          <cell r="JK274">
            <v>0</v>
          </cell>
          <cell r="JL274">
            <v>0</v>
          </cell>
          <cell r="JM274">
            <v>0</v>
          </cell>
          <cell r="JN274">
            <v>0</v>
          </cell>
          <cell r="JO274">
            <v>0</v>
          </cell>
          <cell r="JP274">
            <v>0</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16878393.870000001</v>
          </cell>
          <cell r="KF274">
            <v>5080453.6900000004</v>
          </cell>
          <cell r="KG274">
            <v>2527087.29</v>
          </cell>
          <cell r="KH274">
            <v>1775567.65</v>
          </cell>
          <cell r="KI274">
            <v>226290.97</v>
          </cell>
          <cell r="KJ274">
            <v>73678.990000000005</v>
          </cell>
          <cell r="KK274">
            <v>1032316.64</v>
          </cell>
        </row>
        <row r="275">
          <cell r="A275">
            <v>272</v>
          </cell>
          <cell r="B275">
            <v>6120</v>
          </cell>
          <cell r="C275" t="str">
            <v>Spirit Lake Comm School District</v>
          </cell>
          <cell r="D275">
            <v>6215761.2599999998</v>
          </cell>
          <cell r="E275">
            <v>1906143.92</v>
          </cell>
          <cell r="F275">
            <v>951619.31</v>
          </cell>
          <cell r="G275">
            <v>154971.24</v>
          </cell>
          <cell r="H275">
            <v>97418.01</v>
          </cell>
          <cell r="I275">
            <v>8705.56</v>
          </cell>
          <cell r="J275">
            <v>0</v>
          </cell>
          <cell r="K275">
            <v>0</v>
          </cell>
          <cell r="L275">
            <v>0</v>
          </cell>
          <cell r="M275">
            <v>34344.239999999998</v>
          </cell>
          <cell r="N275">
            <v>0</v>
          </cell>
          <cell r="O275">
            <v>0</v>
          </cell>
          <cell r="P275">
            <v>0</v>
          </cell>
          <cell r="Q275">
            <v>0</v>
          </cell>
          <cell r="R275">
            <v>201944.2</v>
          </cell>
          <cell r="S275">
            <v>66655.039999999994</v>
          </cell>
          <cell r="T275">
            <v>783.93</v>
          </cell>
          <cell r="U275">
            <v>83.9</v>
          </cell>
          <cell r="V275">
            <v>0</v>
          </cell>
          <cell r="W275">
            <v>0</v>
          </cell>
          <cell r="X275">
            <v>0</v>
          </cell>
          <cell r="Y275">
            <v>62411.8</v>
          </cell>
          <cell r="Z275">
            <v>24539.99</v>
          </cell>
          <cell r="AA275">
            <v>126.05</v>
          </cell>
          <cell r="AB275">
            <v>1365.33</v>
          </cell>
          <cell r="AC275">
            <v>0</v>
          </cell>
          <cell r="AD275">
            <v>249.5</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72750</v>
          </cell>
          <cell r="BP275">
            <v>38148.04</v>
          </cell>
          <cell r="BQ275">
            <v>0</v>
          </cell>
          <cell r="BR275">
            <v>0</v>
          </cell>
          <cell r="BS275">
            <v>0</v>
          </cell>
          <cell r="BT275">
            <v>0</v>
          </cell>
          <cell r="BU275">
            <v>0</v>
          </cell>
          <cell r="BV275">
            <v>421829.11</v>
          </cell>
          <cell r="BW275">
            <v>142072.60999999999</v>
          </cell>
          <cell r="BX275">
            <v>13085.99</v>
          </cell>
          <cell r="BY275">
            <v>6629.44</v>
          </cell>
          <cell r="BZ275">
            <v>0</v>
          </cell>
          <cell r="CA275">
            <v>0</v>
          </cell>
          <cell r="CB275">
            <v>0</v>
          </cell>
          <cell r="CC275">
            <v>74557.37</v>
          </cell>
          <cell r="CD275">
            <v>22985.78</v>
          </cell>
          <cell r="CE275">
            <v>0</v>
          </cell>
          <cell r="CF275">
            <v>3222.24</v>
          </cell>
          <cell r="CG275">
            <v>0</v>
          </cell>
          <cell r="CH275">
            <v>0</v>
          </cell>
          <cell r="CI275">
            <v>0</v>
          </cell>
          <cell r="CJ275">
            <v>49054.39</v>
          </cell>
          <cell r="CK275">
            <v>15961.27</v>
          </cell>
          <cell r="CL275">
            <v>22761.4</v>
          </cell>
          <cell r="CM275">
            <v>4757.8599999999997</v>
          </cell>
          <cell r="CN275">
            <v>64.989999999999995</v>
          </cell>
          <cell r="CO275">
            <v>0</v>
          </cell>
          <cell r="CP275">
            <v>0</v>
          </cell>
          <cell r="CQ275">
            <v>0</v>
          </cell>
          <cell r="CR275">
            <v>0</v>
          </cell>
          <cell r="CS275">
            <v>13137.03</v>
          </cell>
          <cell r="CT275">
            <v>526.9</v>
          </cell>
          <cell r="CU275">
            <v>0</v>
          </cell>
          <cell r="CV275">
            <v>0</v>
          </cell>
          <cell r="CW275">
            <v>0</v>
          </cell>
          <cell r="CX275">
            <v>0</v>
          </cell>
          <cell r="CY275">
            <v>0</v>
          </cell>
          <cell r="CZ275">
            <v>0</v>
          </cell>
          <cell r="DA275">
            <v>0</v>
          </cell>
          <cell r="DB275">
            <v>0</v>
          </cell>
          <cell r="DC275">
            <v>0</v>
          </cell>
          <cell r="DD275">
            <v>0</v>
          </cell>
          <cell r="DE275">
            <v>0</v>
          </cell>
          <cell r="DF275">
            <v>0</v>
          </cell>
          <cell r="DG275">
            <v>25732.52</v>
          </cell>
          <cell r="DH275">
            <v>2133.34</v>
          </cell>
          <cell r="DI275">
            <v>0</v>
          </cell>
          <cell r="DJ275">
            <v>9667.35</v>
          </cell>
          <cell r="DK275">
            <v>0</v>
          </cell>
          <cell r="DL275">
            <v>200161</v>
          </cell>
          <cell r="DM275">
            <v>69740.56</v>
          </cell>
          <cell r="DN275">
            <v>22262.86</v>
          </cell>
          <cell r="DO275">
            <v>1020.67</v>
          </cell>
          <cell r="DP275">
            <v>0</v>
          </cell>
          <cell r="DQ275">
            <v>943</v>
          </cell>
          <cell r="DR275">
            <v>0</v>
          </cell>
          <cell r="DS275">
            <v>0</v>
          </cell>
          <cell r="DT275">
            <v>0</v>
          </cell>
          <cell r="DU275">
            <v>1144</v>
          </cell>
          <cell r="DV275">
            <v>0</v>
          </cell>
          <cell r="DW275">
            <v>0</v>
          </cell>
          <cell r="DX275">
            <v>0</v>
          </cell>
          <cell r="DY275">
            <v>0</v>
          </cell>
          <cell r="DZ275">
            <v>585048.67000000004</v>
          </cell>
          <cell r="EA275">
            <v>222169.88</v>
          </cell>
          <cell r="EB275">
            <v>1223.3399999999999</v>
          </cell>
          <cell r="EC275">
            <v>1682.92</v>
          </cell>
          <cell r="ED275">
            <v>0</v>
          </cell>
          <cell r="EE275">
            <v>2685</v>
          </cell>
          <cell r="EF275">
            <v>0</v>
          </cell>
          <cell r="EG275">
            <v>164976</v>
          </cell>
          <cell r="EH275">
            <v>79636.539999999994</v>
          </cell>
          <cell r="EI275">
            <v>4286.58</v>
          </cell>
          <cell r="EJ275">
            <v>1666.15</v>
          </cell>
          <cell r="EK275">
            <v>0</v>
          </cell>
          <cell r="EL275">
            <v>388.14</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13286.16</v>
          </cell>
          <cell r="FL275">
            <v>0</v>
          </cell>
          <cell r="FM275">
            <v>0</v>
          </cell>
          <cell r="FN275">
            <v>0</v>
          </cell>
          <cell r="FO275">
            <v>0</v>
          </cell>
          <cell r="FP275">
            <v>0</v>
          </cell>
          <cell r="FQ275">
            <v>0</v>
          </cell>
          <cell r="FR275">
            <v>7695.63</v>
          </cell>
          <cell r="FS275">
            <v>0</v>
          </cell>
          <cell r="FT275">
            <v>0</v>
          </cell>
          <cell r="FU275">
            <v>0</v>
          </cell>
          <cell r="FV275">
            <v>0</v>
          </cell>
          <cell r="FW275">
            <v>0</v>
          </cell>
          <cell r="FX275">
            <v>0</v>
          </cell>
          <cell r="FY275">
            <v>860</v>
          </cell>
          <cell r="FZ275">
            <v>0</v>
          </cell>
          <cell r="GA275">
            <v>0</v>
          </cell>
          <cell r="GB275">
            <v>0</v>
          </cell>
          <cell r="GC275">
            <v>0</v>
          </cell>
          <cell r="GD275">
            <v>43278.85</v>
          </cell>
          <cell r="GE275">
            <v>17197.39</v>
          </cell>
          <cell r="GF275">
            <v>0</v>
          </cell>
          <cell r="GG275">
            <v>920.68</v>
          </cell>
          <cell r="GH275">
            <v>0</v>
          </cell>
          <cell r="GI275">
            <v>0</v>
          </cell>
          <cell r="GJ275">
            <v>0</v>
          </cell>
          <cell r="GK275">
            <v>6215761.2599999998</v>
          </cell>
          <cell r="GL275">
            <v>1906143.92</v>
          </cell>
          <cell r="GM275">
            <v>951619.31</v>
          </cell>
          <cell r="GN275">
            <v>154971.24</v>
          </cell>
          <cell r="GO275">
            <v>97418.01</v>
          </cell>
          <cell r="GP275">
            <v>8705.56</v>
          </cell>
          <cell r="GQ275">
            <v>0</v>
          </cell>
          <cell r="GR275">
            <v>264724.15999999997</v>
          </cell>
          <cell r="GS275">
            <v>74322.399999999994</v>
          </cell>
          <cell r="GT275">
            <v>35763.06</v>
          </cell>
          <cell r="GU275">
            <v>128930.53</v>
          </cell>
          <cell r="GV275">
            <v>0</v>
          </cell>
          <cell r="GW275">
            <v>275</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v>
          </cell>
          <cell r="HY275">
            <v>0</v>
          </cell>
          <cell r="HZ275">
            <v>0</v>
          </cell>
          <cell r="IA275">
            <v>0</v>
          </cell>
          <cell r="IB275">
            <v>0</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v>
          </cell>
          <cell r="IS275">
            <v>0</v>
          </cell>
          <cell r="IT275">
            <v>0</v>
          </cell>
          <cell r="IU275">
            <v>560474</v>
          </cell>
          <cell r="IV275">
            <v>0</v>
          </cell>
          <cell r="IW275">
            <v>0</v>
          </cell>
          <cell r="IX275">
            <v>0</v>
          </cell>
          <cell r="IY275">
            <v>0</v>
          </cell>
          <cell r="IZ275">
            <v>0</v>
          </cell>
          <cell r="JA275">
            <v>0</v>
          </cell>
          <cell r="JB275">
            <v>259137.85</v>
          </cell>
          <cell r="JC275">
            <v>0</v>
          </cell>
          <cell r="JD275">
            <v>0</v>
          </cell>
          <cell r="JE275">
            <v>0</v>
          </cell>
          <cell r="JF275">
            <v>0</v>
          </cell>
          <cell r="JG275">
            <v>0</v>
          </cell>
          <cell r="JH275">
            <v>0</v>
          </cell>
          <cell r="JI275">
            <v>0</v>
          </cell>
          <cell r="JJ275">
            <v>0</v>
          </cell>
          <cell r="JK275">
            <v>0</v>
          </cell>
          <cell r="JL275">
            <v>0</v>
          </cell>
          <cell r="JM275">
            <v>0</v>
          </cell>
          <cell r="JN275">
            <v>0</v>
          </cell>
          <cell r="JO275">
            <v>0</v>
          </cell>
          <cell r="JP275">
            <v>0</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8874294.9600000009</v>
          </cell>
          <cell r="KF275">
            <v>2902966.35</v>
          </cell>
          <cell r="KG275">
            <v>1417612.2</v>
          </cell>
          <cell r="KH275">
            <v>787216.15</v>
          </cell>
          <cell r="KI275">
            <v>97483</v>
          </cell>
          <cell r="KJ275">
            <v>23535.55</v>
          </cell>
          <cell r="KK275">
            <v>819611.85</v>
          </cell>
        </row>
        <row r="276">
          <cell r="A276">
            <v>273</v>
          </cell>
          <cell r="B276">
            <v>6138</v>
          </cell>
          <cell r="C276" t="str">
            <v>Springville Comm School District</v>
          </cell>
          <cell r="D276">
            <v>1936789.56</v>
          </cell>
          <cell r="E276">
            <v>587950.49</v>
          </cell>
          <cell r="F276">
            <v>911293.09</v>
          </cell>
          <cell r="G276">
            <v>124334.29</v>
          </cell>
          <cell r="H276">
            <v>77133.72</v>
          </cell>
          <cell r="I276">
            <v>3273</v>
          </cell>
          <cell r="J276">
            <v>0</v>
          </cell>
          <cell r="K276">
            <v>0</v>
          </cell>
          <cell r="L276">
            <v>0</v>
          </cell>
          <cell r="M276">
            <v>0</v>
          </cell>
          <cell r="N276">
            <v>0</v>
          </cell>
          <cell r="O276">
            <v>0</v>
          </cell>
          <cell r="P276">
            <v>0</v>
          </cell>
          <cell r="Q276">
            <v>0</v>
          </cell>
          <cell r="R276">
            <v>100491.73</v>
          </cell>
          <cell r="S276">
            <v>25605.74</v>
          </cell>
          <cell r="T276">
            <v>10636.36</v>
          </cell>
          <cell r="U276">
            <v>6597.53</v>
          </cell>
          <cell r="V276">
            <v>0</v>
          </cell>
          <cell r="W276">
            <v>114</v>
          </cell>
          <cell r="X276">
            <v>0</v>
          </cell>
          <cell r="Y276">
            <v>36478.51</v>
          </cell>
          <cell r="Z276">
            <v>6216.37</v>
          </cell>
          <cell r="AA276">
            <v>0</v>
          </cell>
          <cell r="AB276">
            <v>414.66</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61056.17</v>
          </cell>
          <cell r="BW276">
            <v>18847.05</v>
          </cell>
          <cell r="BX276">
            <v>19559.34</v>
          </cell>
          <cell r="BY276">
            <v>2102.0500000000002</v>
          </cell>
          <cell r="BZ276">
            <v>1542</v>
          </cell>
          <cell r="CA276">
            <v>0</v>
          </cell>
          <cell r="CB276">
            <v>0</v>
          </cell>
          <cell r="CC276">
            <v>36660.080000000002</v>
          </cell>
          <cell r="CD276">
            <v>11645.99</v>
          </cell>
          <cell r="CE276">
            <v>497.7</v>
          </cell>
          <cell r="CF276">
            <v>6510.85</v>
          </cell>
          <cell r="CG276">
            <v>0</v>
          </cell>
          <cell r="CH276">
            <v>0</v>
          </cell>
          <cell r="CI276">
            <v>0</v>
          </cell>
          <cell r="CJ276">
            <v>0</v>
          </cell>
          <cell r="CK276">
            <v>0</v>
          </cell>
          <cell r="CL276">
            <v>28289.13</v>
          </cell>
          <cell r="CM276">
            <v>1929.18</v>
          </cell>
          <cell r="CN276">
            <v>10852.8</v>
          </cell>
          <cell r="CO276">
            <v>0</v>
          </cell>
          <cell r="CP276">
            <v>0</v>
          </cell>
          <cell r="CQ276">
            <v>0</v>
          </cell>
          <cell r="CR276">
            <v>0</v>
          </cell>
          <cell r="CS276">
            <v>5682.5</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18203.29</v>
          </cell>
          <cell r="DH276">
            <v>0</v>
          </cell>
          <cell r="DI276">
            <v>0</v>
          </cell>
          <cell r="DJ276">
            <v>5948.41</v>
          </cell>
          <cell r="DK276">
            <v>0</v>
          </cell>
          <cell r="DL276">
            <v>34169.15</v>
          </cell>
          <cell r="DM276">
            <v>14495.31</v>
          </cell>
          <cell r="DN276">
            <v>123332.78</v>
          </cell>
          <cell r="DO276">
            <v>3300.34</v>
          </cell>
          <cell r="DP276">
            <v>295</v>
          </cell>
          <cell r="DQ276">
            <v>285</v>
          </cell>
          <cell r="DR276">
            <v>0</v>
          </cell>
          <cell r="DS276">
            <v>0</v>
          </cell>
          <cell r="DT276">
            <v>0</v>
          </cell>
          <cell r="DU276">
            <v>415</v>
          </cell>
          <cell r="DV276">
            <v>0</v>
          </cell>
          <cell r="DW276">
            <v>0</v>
          </cell>
          <cell r="DX276">
            <v>0</v>
          </cell>
          <cell r="DY276">
            <v>0</v>
          </cell>
          <cell r="DZ276">
            <v>222555.89</v>
          </cell>
          <cell r="EA276">
            <v>87589.46</v>
          </cell>
          <cell r="EB276">
            <v>5869.63</v>
          </cell>
          <cell r="EC276">
            <v>7037.89</v>
          </cell>
          <cell r="ED276">
            <v>0</v>
          </cell>
          <cell r="EE276">
            <v>2116</v>
          </cell>
          <cell r="EF276">
            <v>0</v>
          </cell>
          <cell r="EG276">
            <v>120845</v>
          </cell>
          <cell r="EH276">
            <v>49402.44</v>
          </cell>
          <cell r="EI276">
            <v>9807.5499999999993</v>
          </cell>
          <cell r="EJ276">
            <v>4935</v>
          </cell>
          <cell r="EK276">
            <v>867.64</v>
          </cell>
          <cell r="EL276">
            <v>494</v>
          </cell>
          <cell r="EM276">
            <v>0</v>
          </cell>
          <cell r="EN276">
            <v>0</v>
          </cell>
          <cell r="EO276">
            <v>0</v>
          </cell>
          <cell r="EP276">
            <v>0</v>
          </cell>
          <cell r="EQ276">
            <v>0</v>
          </cell>
          <cell r="ER276">
            <v>9432</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5662.59</v>
          </cell>
          <cell r="FL276">
            <v>0</v>
          </cell>
          <cell r="FM276">
            <v>0</v>
          </cell>
          <cell r="FN276">
            <v>0</v>
          </cell>
          <cell r="FO276">
            <v>0</v>
          </cell>
          <cell r="FP276">
            <v>0</v>
          </cell>
          <cell r="FQ276">
            <v>0</v>
          </cell>
          <cell r="FR276">
            <v>7333.58</v>
          </cell>
          <cell r="FS276">
            <v>321</v>
          </cell>
          <cell r="FT276">
            <v>0</v>
          </cell>
          <cell r="FU276">
            <v>0</v>
          </cell>
          <cell r="FV276">
            <v>0</v>
          </cell>
          <cell r="FW276">
            <v>0</v>
          </cell>
          <cell r="FX276">
            <v>0</v>
          </cell>
          <cell r="FY276">
            <v>1255.8599999999999</v>
          </cell>
          <cell r="FZ276">
            <v>5576.12</v>
          </cell>
          <cell r="GA276">
            <v>27667.47</v>
          </cell>
          <cell r="GB276">
            <v>0</v>
          </cell>
          <cell r="GC276">
            <v>0</v>
          </cell>
          <cell r="GD276">
            <v>0</v>
          </cell>
          <cell r="GE276">
            <v>0</v>
          </cell>
          <cell r="GF276">
            <v>0</v>
          </cell>
          <cell r="GG276">
            <v>0</v>
          </cell>
          <cell r="GH276">
            <v>0</v>
          </cell>
          <cell r="GI276">
            <v>0</v>
          </cell>
          <cell r="GJ276">
            <v>0</v>
          </cell>
          <cell r="GK276">
            <v>0</v>
          </cell>
          <cell r="GL276">
            <v>0</v>
          </cell>
          <cell r="GM276">
            <v>0</v>
          </cell>
          <cell r="GN276">
            <v>0</v>
          </cell>
          <cell r="GO276">
            <v>0</v>
          </cell>
          <cell r="GP276">
            <v>0</v>
          </cell>
          <cell r="GQ276">
            <v>0</v>
          </cell>
          <cell r="GR276">
            <v>57042.45</v>
          </cell>
          <cell r="GS276">
            <v>9470.59</v>
          </cell>
          <cell r="GT276">
            <v>40447.93</v>
          </cell>
          <cell r="GU276">
            <v>36180.18</v>
          </cell>
          <cell r="GV276">
            <v>1980</v>
          </cell>
          <cell r="GW276">
            <v>1465.34</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U276">
            <v>0</v>
          </cell>
          <cell r="HV276">
            <v>0</v>
          </cell>
          <cell r="HW276">
            <v>0</v>
          </cell>
          <cell r="HX276">
            <v>0</v>
          </cell>
          <cell r="HY276">
            <v>0</v>
          </cell>
          <cell r="HZ276">
            <v>0</v>
          </cell>
          <cell r="IA276">
            <v>0</v>
          </cell>
          <cell r="IB276">
            <v>0</v>
          </cell>
          <cell r="IC276">
            <v>0</v>
          </cell>
          <cell r="ID276">
            <v>0</v>
          </cell>
          <cell r="IE276">
            <v>0</v>
          </cell>
          <cell r="IF276">
            <v>0</v>
          </cell>
          <cell r="IG276">
            <v>0</v>
          </cell>
          <cell r="IH276">
            <v>0</v>
          </cell>
          <cell r="II276">
            <v>0</v>
          </cell>
          <cell r="IJ276">
            <v>0</v>
          </cell>
          <cell r="IK276">
            <v>0</v>
          </cell>
          <cell r="IL276">
            <v>0</v>
          </cell>
          <cell r="IM276">
            <v>0</v>
          </cell>
          <cell r="IN276">
            <v>0</v>
          </cell>
          <cell r="IO276">
            <v>0</v>
          </cell>
          <cell r="IP276">
            <v>0</v>
          </cell>
          <cell r="IQ276">
            <v>0</v>
          </cell>
          <cell r="IR276">
            <v>0</v>
          </cell>
          <cell r="IS276">
            <v>0</v>
          </cell>
          <cell r="IT276">
            <v>0</v>
          </cell>
          <cell r="IU276">
            <v>183332</v>
          </cell>
          <cell r="IV276">
            <v>0</v>
          </cell>
          <cell r="IW276">
            <v>0</v>
          </cell>
          <cell r="IX276">
            <v>0</v>
          </cell>
          <cell r="IY276">
            <v>0</v>
          </cell>
          <cell r="IZ276">
            <v>0</v>
          </cell>
          <cell r="JA276">
            <v>0</v>
          </cell>
          <cell r="JB276">
            <v>15000</v>
          </cell>
          <cell r="JC276">
            <v>0</v>
          </cell>
          <cell r="JD276">
            <v>0</v>
          </cell>
          <cell r="JE276">
            <v>0</v>
          </cell>
          <cell r="JF276">
            <v>0</v>
          </cell>
          <cell r="JG276">
            <v>0</v>
          </cell>
          <cell r="JH276">
            <v>0</v>
          </cell>
          <cell r="JI276">
            <v>0</v>
          </cell>
          <cell r="JJ276">
            <v>0</v>
          </cell>
          <cell r="JK276">
            <v>0</v>
          </cell>
          <cell r="JL276">
            <v>0</v>
          </cell>
          <cell r="JM276">
            <v>0</v>
          </cell>
          <cell r="JN276">
            <v>0</v>
          </cell>
          <cell r="JO276">
            <v>0</v>
          </cell>
          <cell r="JP276">
            <v>0</v>
          </cell>
          <cell r="JQ276">
            <v>0</v>
          </cell>
          <cell r="JR276">
            <v>0</v>
          </cell>
          <cell r="JS276">
            <v>0</v>
          </cell>
          <cell r="JT276">
            <v>0</v>
          </cell>
          <cell r="JU276">
            <v>0</v>
          </cell>
          <cell r="JV276">
            <v>0</v>
          </cell>
          <cell r="JW276">
            <v>0</v>
          </cell>
          <cell r="JX276">
            <v>0</v>
          </cell>
          <cell r="JY276">
            <v>0</v>
          </cell>
          <cell r="JZ276">
            <v>0</v>
          </cell>
          <cell r="KA276">
            <v>0</v>
          </cell>
          <cell r="KB276">
            <v>0</v>
          </cell>
          <cell r="KC276">
            <v>0</v>
          </cell>
          <cell r="KD276">
            <v>0</v>
          </cell>
          <cell r="KE276">
            <v>2733435.18</v>
          </cell>
          <cell r="KF276">
            <v>841430.14</v>
          </cell>
          <cell r="KG276">
            <v>1360957.08</v>
          </cell>
          <cell r="KH276">
            <v>466515.75</v>
          </cell>
          <cell r="KI276">
            <v>154584.15</v>
          </cell>
          <cell r="KJ276">
            <v>13845.75</v>
          </cell>
          <cell r="KK276">
            <v>198332</v>
          </cell>
        </row>
        <row r="277">
          <cell r="A277">
            <v>274</v>
          </cell>
          <cell r="B277">
            <v>6165</v>
          </cell>
          <cell r="C277" t="str">
            <v>Stanton Comm School District</v>
          </cell>
          <cell r="D277">
            <v>1141484.8899999999</v>
          </cell>
          <cell r="E277">
            <v>418670.19</v>
          </cell>
          <cell r="F277">
            <v>441998.23</v>
          </cell>
          <cell r="G277">
            <v>74290.12</v>
          </cell>
          <cell r="H277">
            <v>39501.56</v>
          </cell>
          <cell r="I277">
            <v>4532.38</v>
          </cell>
          <cell r="J277">
            <v>0</v>
          </cell>
          <cell r="K277">
            <v>0</v>
          </cell>
          <cell r="L277">
            <v>0</v>
          </cell>
          <cell r="M277">
            <v>0</v>
          </cell>
          <cell r="N277">
            <v>0</v>
          </cell>
          <cell r="O277">
            <v>0</v>
          </cell>
          <cell r="P277">
            <v>0</v>
          </cell>
          <cell r="Q277">
            <v>0</v>
          </cell>
          <cell r="R277">
            <v>62428.1</v>
          </cell>
          <cell r="S277">
            <v>15197.36</v>
          </cell>
          <cell r="T277">
            <v>0</v>
          </cell>
          <cell r="U277">
            <v>1636.19</v>
          </cell>
          <cell r="V277">
            <v>0</v>
          </cell>
          <cell r="W277">
            <v>201.25</v>
          </cell>
          <cell r="X277">
            <v>0</v>
          </cell>
          <cell r="Y277">
            <v>0</v>
          </cell>
          <cell r="Z277">
            <v>0</v>
          </cell>
          <cell r="AA277">
            <v>12098.84</v>
          </cell>
          <cell r="AB277">
            <v>929.97</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87535</v>
          </cell>
          <cell r="BW277">
            <v>14064.74</v>
          </cell>
          <cell r="BX277">
            <v>7050</v>
          </cell>
          <cell r="BY277">
            <v>230</v>
          </cell>
          <cell r="BZ277">
            <v>0</v>
          </cell>
          <cell r="CA277">
            <v>0</v>
          </cell>
          <cell r="CB277">
            <v>0</v>
          </cell>
          <cell r="CC277">
            <v>2520.0100000000002</v>
          </cell>
          <cell r="CD277">
            <v>430.66</v>
          </cell>
          <cell r="CE277">
            <v>0</v>
          </cell>
          <cell r="CF277">
            <v>213.12</v>
          </cell>
          <cell r="CG277">
            <v>0</v>
          </cell>
          <cell r="CH277">
            <v>0</v>
          </cell>
          <cell r="CI277">
            <v>0</v>
          </cell>
          <cell r="CJ277">
            <v>0</v>
          </cell>
          <cell r="CK277">
            <v>0</v>
          </cell>
          <cell r="CL277">
            <v>0</v>
          </cell>
          <cell r="CM277">
            <v>330.13</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5788.19</v>
          </cell>
          <cell r="DH277">
            <v>1229.3499999999999</v>
          </cell>
          <cell r="DI277">
            <v>0</v>
          </cell>
          <cell r="DJ277">
            <v>5095.75</v>
          </cell>
          <cell r="DK277">
            <v>0</v>
          </cell>
          <cell r="DL277">
            <v>171008</v>
          </cell>
          <cell r="DM277">
            <v>27600.52</v>
          </cell>
          <cell r="DN277">
            <v>2383</v>
          </cell>
          <cell r="DO277">
            <v>387.92</v>
          </cell>
          <cell r="DP277">
            <v>0</v>
          </cell>
          <cell r="DQ277">
            <v>1248</v>
          </cell>
          <cell r="DR277">
            <v>0</v>
          </cell>
          <cell r="DS277">
            <v>0</v>
          </cell>
          <cell r="DT277">
            <v>0</v>
          </cell>
          <cell r="DU277">
            <v>216</v>
          </cell>
          <cell r="DV277">
            <v>0</v>
          </cell>
          <cell r="DW277">
            <v>0</v>
          </cell>
          <cell r="DX277">
            <v>0</v>
          </cell>
          <cell r="DY277">
            <v>0</v>
          </cell>
          <cell r="DZ277">
            <v>147487.04999999999</v>
          </cell>
          <cell r="EA277">
            <v>56915.91</v>
          </cell>
          <cell r="EB277">
            <v>0</v>
          </cell>
          <cell r="EC277">
            <v>4494.12</v>
          </cell>
          <cell r="ED277">
            <v>0</v>
          </cell>
          <cell r="EE277">
            <v>1243</v>
          </cell>
          <cell r="EF277">
            <v>0</v>
          </cell>
          <cell r="EG277">
            <v>97462.07</v>
          </cell>
          <cell r="EH277">
            <v>21459.1</v>
          </cell>
          <cell r="EI277">
            <v>13893.68</v>
          </cell>
          <cell r="EJ277">
            <v>1132.42</v>
          </cell>
          <cell r="EK277">
            <v>0</v>
          </cell>
          <cell r="EL277">
            <v>635</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3475.86</v>
          </cell>
          <cell r="FL277">
            <v>0</v>
          </cell>
          <cell r="FM277">
            <v>0</v>
          </cell>
          <cell r="FN277">
            <v>0</v>
          </cell>
          <cell r="FO277">
            <v>0</v>
          </cell>
          <cell r="FP277">
            <v>0</v>
          </cell>
          <cell r="FQ277">
            <v>0</v>
          </cell>
          <cell r="FR277">
            <v>1141.5</v>
          </cell>
          <cell r="FS277">
            <v>0</v>
          </cell>
          <cell r="FT277">
            <v>0</v>
          </cell>
          <cell r="FU277">
            <v>0</v>
          </cell>
          <cell r="FV277">
            <v>0</v>
          </cell>
          <cell r="FW277">
            <v>0</v>
          </cell>
          <cell r="FX277">
            <v>0</v>
          </cell>
          <cell r="FY277">
            <v>0</v>
          </cell>
          <cell r="FZ277">
            <v>0</v>
          </cell>
          <cell r="GA277">
            <v>21218.15</v>
          </cell>
          <cell r="GB277">
            <v>0</v>
          </cell>
          <cell r="GC277">
            <v>0</v>
          </cell>
          <cell r="GD277">
            <v>0</v>
          </cell>
          <cell r="GE277">
            <v>0</v>
          </cell>
          <cell r="GF277">
            <v>0</v>
          </cell>
          <cell r="GG277">
            <v>162.68</v>
          </cell>
          <cell r="GH277">
            <v>0</v>
          </cell>
          <cell r="GI277">
            <v>0</v>
          </cell>
          <cell r="GJ277">
            <v>0</v>
          </cell>
          <cell r="GK277">
            <v>6208.64</v>
          </cell>
          <cell r="GL277">
            <v>871.92</v>
          </cell>
          <cell r="GM277">
            <v>10542.9</v>
          </cell>
          <cell r="GN277">
            <v>0</v>
          </cell>
          <cell r="GO277">
            <v>15375.58</v>
          </cell>
          <cell r="GP277">
            <v>0</v>
          </cell>
          <cell r="GQ277">
            <v>0</v>
          </cell>
          <cell r="GR277">
            <v>45072.55</v>
          </cell>
          <cell r="GS277">
            <v>7834.28</v>
          </cell>
          <cell r="GT277">
            <v>12092.81</v>
          </cell>
          <cell r="GU277">
            <v>20489.82</v>
          </cell>
          <cell r="GV277">
            <v>0</v>
          </cell>
          <cell r="GW277">
            <v>750</v>
          </cell>
          <cell r="GX277">
            <v>0</v>
          </cell>
          <cell r="GY277">
            <v>0</v>
          </cell>
          <cell r="GZ277">
            <v>0</v>
          </cell>
          <cell r="HA277">
            <v>0</v>
          </cell>
          <cell r="HB277">
            <v>0</v>
          </cell>
          <cell r="HC277">
            <v>0</v>
          </cell>
          <cell r="HD277">
            <v>0</v>
          </cell>
          <cell r="HE277">
            <v>0</v>
          </cell>
          <cell r="HF277">
            <v>0</v>
          </cell>
          <cell r="HG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U277">
            <v>0</v>
          </cell>
          <cell r="HV277">
            <v>0</v>
          </cell>
          <cell r="HW277">
            <v>0</v>
          </cell>
          <cell r="HX277">
            <v>0</v>
          </cell>
          <cell r="HY277">
            <v>0</v>
          </cell>
          <cell r="HZ277">
            <v>0</v>
          </cell>
          <cell r="IA277">
            <v>0</v>
          </cell>
          <cell r="IB277">
            <v>0</v>
          </cell>
          <cell r="IC277">
            <v>0</v>
          </cell>
          <cell r="ID277">
            <v>0</v>
          </cell>
          <cell r="IE277">
            <v>0</v>
          </cell>
          <cell r="IF277">
            <v>0</v>
          </cell>
          <cell r="IG277">
            <v>0</v>
          </cell>
          <cell r="IH277">
            <v>0</v>
          </cell>
          <cell r="II277">
            <v>0</v>
          </cell>
          <cell r="IJ277">
            <v>0</v>
          </cell>
          <cell r="IK277">
            <v>0</v>
          </cell>
          <cell r="IL277">
            <v>0</v>
          </cell>
          <cell r="IM277">
            <v>0</v>
          </cell>
          <cell r="IN277">
            <v>0</v>
          </cell>
          <cell r="IO277">
            <v>0</v>
          </cell>
          <cell r="IP277">
            <v>0</v>
          </cell>
          <cell r="IQ277">
            <v>0</v>
          </cell>
          <cell r="IR277">
            <v>0</v>
          </cell>
          <cell r="IS277">
            <v>0</v>
          </cell>
          <cell r="IT277">
            <v>0</v>
          </cell>
          <cell r="IU277">
            <v>85909</v>
          </cell>
          <cell r="IV277">
            <v>0</v>
          </cell>
          <cell r="IW277">
            <v>0</v>
          </cell>
          <cell r="IX277">
            <v>0</v>
          </cell>
          <cell r="IY277">
            <v>0</v>
          </cell>
          <cell r="IZ277">
            <v>0</v>
          </cell>
          <cell r="JA277">
            <v>0</v>
          </cell>
          <cell r="JB277">
            <v>0</v>
          </cell>
          <cell r="JC277">
            <v>0</v>
          </cell>
          <cell r="JD277">
            <v>0</v>
          </cell>
          <cell r="JE277">
            <v>0</v>
          </cell>
          <cell r="JF277">
            <v>0</v>
          </cell>
          <cell r="JG277">
            <v>0</v>
          </cell>
          <cell r="JH277">
            <v>0</v>
          </cell>
          <cell r="JI277">
            <v>0</v>
          </cell>
          <cell r="JJ277">
            <v>0</v>
          </cell>
          <cell r="JK277">
            <v>0</v>
          </cell>
          <cell r="JL277">
            <v>0</v>
          </cell>
          <cell r="JM277">
            <v>0</v>
          </cell>
          <cell r="JN277">
            <v>0</v>
          </cell>
          <cell r="JO277">
            <v>0</v>
          </cell>
          <cell r="JP277">
            <v>0</v>
          </cell>
          <cell r="JQ277">
            <v>0</v>
          </cell>
          <cell r="JR277">
            <v>0</v>
          </cell>
          <cell r="JS277">
            <v>0</v>
          </cell>
          <cell r="JT277">
            <v>0</v>
          </cell>
          <cell r="JU277">
            <v>0</v>
          </cell>
          <cell r="JV277">
            <v>0</v>
          </cell>
          <cell r="JW277">
            <v>0</v>
          </cell>
          <cell r="JX277">
            <v>0</v>
          </cell>
          <cell r="JY277">
            <v>0</v>
          </cell>
          <cell r="JZ277">
            <v>0</v>
          </cell>
          <cell r="KA277">
            <v>0</v>
          </cell>
          <cell r="KB277">
            <v>0</v>
          </cell>
          <cell r="KC277">
            <v>0</v>
          </cell>
          <cell r="KD277">
            <v>0</v>
          </cell>
          <cell r="KE277">
            <v>1839671.46</v>
          </cell>
          <cell r="KF277">
            <v>585347.92000000004</v>
          </cell>
          <cell r="KG277">
            <v>624263.93000000005</v>
          </cell>
          <cell r="KH277">
            <v>203025.55</v>
          </cell>
          <cell r="KI277">
            <v>146525.94</v>
          </cell>
          <cell r="KJ277">
            <v>13705.38</v>
          </cell>
          <cell r="KK277">
            <v>85909</v>
          </cell>
        </row>
        <row r="278">
          <cell r="A278">
            <v>275</v>
          </cell>
          <cell r="B278">
            <v>6175</v>
          </cell>
          <cell r="C278" t="str">
            <v>Starmont Comm School District</v>
          </cell>
          <cell r="D278">
            <v>3647075.3</v>
          </cell>
          <cell r="E278">
            <v>1185532.48</v>
          </cell>
          <cell r="F278">
            <v>1065630.8600000001</v>
          </cell>
          <cell r="G278">
            <v>147657.49</v>
          </cell>
          <cell r="H278">
            <v>11224.35</v>
          </cell>
          <cell r="I278">
            <v>29819</v>
          </cell>
          <cell r="J278">
            <v>0</v>
          </cell>
          <cell r="K278">
            <v>0</v>
          </cell>
          <cell r="L278">
            <v>0</v>
          </cell>
          <cell r="M278">
            <v>0</v>
          </cell>
          <cell r="N278">
            <v>0</v>
          </cell>
          <cell r="O278">
            <v>0</v>
          </cell>
          <cell r="P278">
            <v>0</v>
          </cell>
          <cell r="Q278">
            <v>0</v>
          </cell>
          <cell r="R278">
            <v>77861.820000000007</v>
          </cell>
          <cell r="S278">
            <v>27186.09</v>
          </cell>
          <cell r="T278">
            <v>285.76</v>
          </cell>
          <cell r="U278">
            <v>182.32</v>
          </cell>
          <cell r="V278">
            <v>0</v>
          </cell>
          <cell r="W278">
            <v>0</v>
          </cell>
          <cell r="X278">
            <v>0</v>
          </cell>
          <cell r="Y278">
            <v>54827.57</v>
          </cell>
          <cell r="Z278">
            <v>18910.32</v>
          </cell>
          <cell r="AA278">
            <v>0</v>
          </cell>
          <cell r="AB278">
            <v>2281.59</v>
          </cell>
          <cell r="AC278">
            <v>298.52</v>
          </cell>
          <cell r="AD278">
            <v>0</v>
          </cell>
          <cell r="AE278">
            <v>0</v>
          </cell>
          <cell r="AF278">
            <v>0</v>
          </cell>
          <cell r="AG278">
            <v>0</v>
          </cell>
          <cell r="AH278">
            <v>9375</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483.51</v>
          </cell>
          <cell r="BU278">
            <v>0</v>
          </cell>
          <cell r="BV278">
            <v>204061.18</v>
          </cell>
          <cell r="BW278">
            <v>55082.13</v>
          </cell>
          <cell r="BX278">
            <v>2933.35</v>
          </cell>
          <cell r="BY278">
            <v>0</v>
          </cell>
          <cell r="BZ278">
            <v>0</v>
          </cell>
          <cell r="CA278">
            <v>8425.7199999999993</v>
          </cell>
          <cell r="CB278">
            <v>0</v>
          </cell>
          <cell r="CC278">
            <v>34647.58</v>
          </cell>
          <cell r="CD278">
            <v>5921.22</v>
          </cell>
          <cell r="CE278">
            <v>0</v>
          </cell>
          <cell r="CF278">
            <v>11051.94</v>
          </cell>
          <cell r="CG278">
            <v>0</v>
          </cell>
          <cell r="CH278">
            <v>0</v>
          </cell>
          <cell r="CI278">
            <v>0</v>
          </cell>
          <cell r="CJ278">
            <v>1000</v>
          </cell>
          <cell r="CK278">
            <v>171</v>
          </cell>
          <cell r="CL278">
            <v>1375</v>
          </cell>
          <cell r="CM278">
            <v>5748.7</v>
          </cell>
          <cell r="CN278">
            <v>721.44</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48187.92</v>
          </cell>
          <cell r="DH278">
            <v>8901.5499999999993</v>
          </cell>
          <cell r="DI278">
            <v>0</v>
          </cell>
          <cell r="DJ278">
            <v>641.53</v>
          </cell>
          <cell r="DK278">
            <v>0</v>
          </cell>
          <cell r="DL278">
            <v>160273.49</v>
          </cell>
          <cell r="DM278">
            <v>49034.239999999998</v>
          </cell>
          <cell r="DN278">
            <v>8600</v>
          </cell>
          <cell r="DO278">
            <v>775</v>
          </cell>
          <cell r="DP278">
            <v>0</v>
          </cell>
          <cell r="DQ278">
            <v>2299</v>
          </cell>
          <cell r="DR278">
            <v>0</v>
          </cell>
          <cell r="DS278">
            <v>0</v>
          </cell>
          <cell r="DT278">
            <v>0</v>
          </cell>
          <cell r="DU278">
            <v>564</v>
          </cell>
          <cell r="DV278">
            <v>0</v>
          </cell>
          <cell r="DW278">
            <v>0</v>
          </cell>
          <cell r="DX278">
            <v>0</v>
          </cell>
          <cell r="DY278">
            <v>0</v>
          </cell>
          <cell r="DZ278">
            <v>264258.77</v>
          </cell>
          <cell r="EA278">
            <v>87272.14</v>
          </cell>
          <cell r="EB278">
            <v>189.28</v>
          </cell>
          <cell r="EC278">
            <v>83.97</v>
          </cell>
          <cell r="ED278">
            <v>528.48</v>
          </cell>
          <cell r="EE278">
            <v>2231</v>
          </cell>
          <cell r="EF278">
            <v>0</v>
          </cell>
          <cell r="EG278">
            <v>59732.76</v>
          </cell>
          <cell r="EH278">
            <v>19644.93</v>
          </cell>
          <cell r="EI278">
            <v>15048.79</v>
          </cell>
          <cell r="EJ278">
            <v>0</v>
          </cell>
          <cell r="EK278">
            <v>119.97</v>
          </cell>
          <cell r="EL278">
            <v>4238</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v>
          </cell>
          <cell r="FY278">
            <v>5206.04</v>
          </cell>
          <cell r="FZ278">
            <v>0</v>
          </cell>
          <cell r="GA278">
            <v>0</v>
          </cell>
          <cell r="GB278">
            <v>0</v>
          </cell>
          <cell r="GC278">
            <v>0</v>
          </cell>
          <cell r="GD278">
            <v>0</v>
          </cell>
          <cell r="GE278">
            <v>0</v>
          </cell>
          <cell r="GF278">
            <v>0</v>
          </cell>
          <cell r="GG278">
            <v>0</v>
          </cell>
          <cell r="GH278">
            <v>0</v>
          </cell>
          <cell r="GI278">
            <v>0</v>
          </cell>
          <cell r="GJ278">
            <v>0</v>
          </cell>
          <cell r="GK278">
            <v>3643400.3</v>
          </cell>
          <cell r="GL278">
            <v>1185251.3500000001</v>
          </cell>
          <cell r="GM278">
            <v>1065630.8600000001</v>
          </cell>
          <cell r="GN278">
            <v>147657.49</v>
          </cell>
          <cell r="GO278">
            <v>11224.35</v>
          </cell>
          <cell r="GP278">
            <v>29819</v>
          </cell>
          <cell r="GQ278">
            <v>0</v>
          </cell>
          <cell r="GR278">
            <v>195773.69</v>
          </cell>
          <cell r="GS278">
            <v>36846.69</v>
          </cell>
          <cell r="GT278">
            <v>7430.33</v>
          </cell>
          <cell r="GU278">
            <v>83077.5</v>
          </cell>
          <cell r="GV278">
            <v>0</v>
          </cell>
          <cell r="GW278">
            <v>32.1</v>
          </cell>
          <cell r="GX278">
            <v>0</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v>
          </cell>
          <cell r="IG278">
            <v>0</v>
          </cell>
          <cell r="IH278">
            <v>0</v>
          </cell>
          <cell r="II278">
            <v>0</v>
          </cell>
          <cell r="IJ278">
            <v>0</v>
          </cell>
          <cell r="IK278">
            <v>0</v>
          </cell>
          <cell r="IL278">
            <v>0</v>
          </cell>
          <cell r="IM278">
            <v>0</v>
          </cell>
          <cell r="IN278">
            <v>0</v>
          </cell>
          <cell r="IO278">
            <v>0</v>
          </cell>
          <cell r="IP278">
            <v>0</v>
          </cell>
          <cell r="IQ278">
            <v>0</v>
          </cell>
          <cell r="IR278">
            <v>0</v>
          </cell>
          <cell r="IS278">
            <v>0</v>
          </cell>
          <cell r="IT278">
            <v>0</v>
          </cell>
          <cell r="IU278">
            <v>297893</v>
          </cell>
          <cell r="IV278">
            <v>0</v>
          </cell>
          <cell r="IW278">
            <v>0</v>
          </cell>
          <cell r="IX278">
            <v>0</v>
          </cell>
          <cell r="IY278">
            <v>0</v>
          </cell>
          <cell r="IZ278">
            <v>0</v>
          </cell>
          <cell r="JA278">
            <v>0</v>
          </cell>
          <cell r="JB278">
            <v>204821.05</v>
          </cell>
          <cell r="JC278">
            <v>0</v>
          </cell>
          <cell r="JD278">
            <v>0</v>
          </cell>
          <cell r="JE278">
            <v>0</v>
          </cell>
          <cell r="JF278">
            <v>0</v>
          </cell>
          <cell r="JG278">
            <v>0</v>
          </cell>
          <cell r="JH278">
            <v>0</v>
          </cell>
          <cell r="JI278">
            <v>0</v>
          </cell>
          <cell r="JJ278">
            <v>0</v>
          </cell>
          <cell r="JK278">
            <v>0</v>
          </cell>
          <cell r="JL278">
            <v>0</v>
          </cell>
          <cell r="JM278">
            <v>0</v>
          </cell>
          <cell r="JN278">
            <v>0</v>
          </cell>
          <cell r="JO278">
            <v>0</v>
          </cell>
          <cell r="JP278">
            <v>0</v>
          </cell>
          <cell r="JQ278">
            <v>0</v>
          </cell>
          <cell r="JR278">
            <v>0</v>
          </cell>
          <cell r="JS278">
            <v>0</v>
          </cell>
          <cell r="JT278">
            <v>0</v>
          </cell>
          <cell r="JU278">
            <v>0</v>
          </cell>
          <cell r="JV278">
            <v>0</v>
          </cell>
          <cell r="JW278">
            <v>0</v>
          </cell>
          <cell r="JX278">
            <v>0</v>
          </cell>
          <cell r="JY278">
            <v>0</v>
          </cell>
          <cell r="JZ278">
            <v>0</v>
          </cell>
          <cell r="KA278">
            <v>0</v>
          </cell>
          <cell r="KB278">
            <v>0</v>
          </cell>
          <cell r="KC278">
            <v>0</v>
          </cell>
          <cell r="KD278">
            <v>0</v>
          </cell>
          <cell r="KE278">
            <v>4869278.74</v>
          </cell>
          <cell r="KF278">
            <v>1525538.1</v>
          </cell>
          <cell r="KG278">
            <v>1220644.3899999999</v>
          </cell>
          <cell r="KH278">
            <v>465877.25</v>
          </cell>
          <cell r="KI278">
            <v>41458.019999999997</v>
          </cell>
          <cell r="KJ278">
            <v>48169.86</v>
          </cell>
          <cell r="KK278">
            <v>502714.05</v>
          </cell>
        </row>
        <row r="279">
          <cell r="A279">
            <v>276</v>
          </cell>
          <cell r="B279">
            <v>6219</v>
          </cell>
          <cell r="C279" t="str">
            <v>Storm Lake Comm School District</v>
          </cell>
          <cell r="D279">
            <v>14625725.42</v>
          </cell>
          <cell r="E279">
            <v>5025569.12</v>
          </cell>
          <cell r="F279">
            <v>1736973.58</v>
          </cell>
          <cell r="G279">
            <v>1281364.48</v>
          </cell>
          <cell r="H279">
            <v>369474.05</v>
          </cell>
          <cell r="I279">
            <v>16864.16</v>
          </cell>
          <cell r="J279">
            <v>0</v>
          </cell>
          <cell r="K279">
            <v>192649.81</v>
          </cell>
          <cell r="L279">
            <v>57972.09</v>
          </cell>
          <cell r="M279">
            <v>89200.02</v>
          </cell>
          <cell r="N279">
            <v>43.9</v>
          </cell>
          <cell r="O279">
            <v>0</v>
          </cell>
          <cell r="P279">
            <v>0</v>
          </cell>
          <cell r="Q279">
            <v>0</v>
          </cell>
          <cell r="R279">
            <v>440382.24</v>
          </cell>
          <cell r="S279">
            <v>132843.66</v>
          </cell>
          <cell r="T279">
            <v>420.04</v>
          </cell>
          <cell r="U279">
            <v>1550.71</v>
          </cell>
          <cell r="V279">
            <v>0</v>
          </cell>
          <cell r="W279">
            <v>0</v>
          </cell>
          <cell r="X279">
            <v>0</v>
          </cell>
          <cell r="Y279">
            <v>0</v>
          </cell>
          <cell r="Z279">
            <v>6955.98</v>
          </cell>
          <cell r="AA279">
            <v>380887.03999999998</v>
          </cell>
          <cell r="AB279">
            <v>21786.959999999999</v>
          </cell>
          <cell r="AC279">
            <v>0</v>
          </cell>
          <cell r="AD279">
            <v>139.5</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263137.96000000002</v>
          </cell>
          <cell r="BP279">
            <v>85986.53</v>
          </cell>
          <cell r="BQ279">
            <v>108457.81</v>
          </cell>
          <cell r="BR279">
            <v>1058</v>
          </cell>
          <cell r="BS279">
            <v>0</v>
          </cell>
          <cell r="BT279">
            <v>0</v>
          </cell>
          <cell r="BU279">
            <v>0</v>
          </cell>
          <cell r="BV279">
            <v>1040466.34</v>
          </cell>
          <cell r="BW279">
            <v>266373.02</v>
          </cell>
          <cell r="BX279">
            <v>98006.15</v>
          </cell>
          <cell r="BY279">
            <v>45240.86</v>
          </cell>
          <cell r="BZ279">
            <v>0</v>
          </cell>
          <cell r="CA279">
            <v>0</v>
          </cell>
          <cell r="CB279">
            <v>0</v>
          </cell>
          <cell r="CC279">
            <v>244103.17</v>
          </cell>
          <cell r="CD279">
            <v>84834.26</v>
          </cell>
          <cell r="CE279">
            <v>0</v>
          </cell>
          <cell r="CF279">
            <v>65845.929999999993</v>
          </cell>
          <cell r="CG279">
            <v>50328</v>
          </cell>
          <cell r="CH279">
            <v>0</v>
          </cell>
          <cell r="CI279">
            <v>0</v>
          </cell>
          <cell r="CJ279">
            <v>253580.55</v>
          </cell>
          <cell r="CK279">
            <v>76782.789999999994</v>
          </cell>
          <cell r="CL279">
            <v>117307.84</v>
          </cell>
          <cell r="CM279">
            <v>49541.65</v>
          </cell>
          <cell r="CN279">
            <v>30502.61</v>
          </cell>
          <cell r="CO279">
            <v>0</v>
          </cell>
          <cell r="CP279">
            <v>0</v>
          </cell>
          <cell r="CQ279">
            <v>0</v>
          </cell>
          <cell r="CR279">
            <v>0</v>
          </cell>
          <cell r="CS279">
            <v>0</v>
          </cell>
          <cell r="CT279">
            <v>52865.34</v>
          </cell>
          <cell r="CU279">
            <v>0</v>
          </cell>
          <cell r="CV279">
            <v>0</v>
          </cell>
          <cell r="CW279">
            <v>0</v>
          </cell>
          <cell r="CX279">
            <v>78023.070000000007</v>
          </cell>
          <cell r="CY279">
            <v>26094.16</v>
          </cell>
          <cell r="CZ279">
            <v>0</v>
          </cell>
          <cell r="DA279">
            <v>0</v>
          </cell>
          <cell r="DB279">
            <v>0</v>
          </cell>
          <cell r="DC279">
            <v>0</v>
          </cell>
          <cell r="DD279">
            <v>0</v>
          </cell>
          <cell r="DE279">
            <v>0</v>
          </cell>
          <cell r="DF279">
            <v>0</v>
          </cell>
          <cell r="DG279">
            <v>54848.58</v>
          </cell>
          <cell r="DH279">
            <v>40</v>
          </cell>
          <cell r="DI279">
            <v>0</v>
          </cell>
          <cell r="DJ279">
            <v>8234</v>
          </cell>
          <cell r="DK279">
            <v>0</v>
          </cell>
          <cell r="DL279">
            <v>467828.38</v>
          </cell>
          <cell r="DM279">
            <v>117499.45</v>
          </cell>
          <cell r="DN279">
            <v>121123.59</v>
          </cell>
          <cell r="DO279">
            <v>32744.34</v>
          </cell>
          <cell r="DP279">
            <v>1738</v>
          </cell>
          <cell r="DQ279">
            <v>19257.25</v>
          </cell>
          <cell r="DR279">
            <v>0</v>
          </cell>
          <cell r="DS279">
            <v>134713.45000000001</v>
          </cell>
          <cell r="DT279">
            <v>31495.279999999999</v>
          </cell>
          <cell r="DU279">
            <v>3570.61</v>
          </cell>
          <cell r="DV279">
            <v>13.2</v>
          </cell>
          <cell r="DW279">
            <v>0</v>
          </cell>
          <cell r="DX279">
            <v>818</v>
          </cell>
          <cell r="DY279">
            <v>0</v>
          </cell>
          <cell r="DZ279">
            <v>1446559.61</v>
          </cell>
          <cell r="EA279">
            <v>406811.13</v>
          </cell>
          <cell r="EB279">
            <v>37750.660000000003</v>
          </cell>
          <cell r="EC279">
            <v>46153.19</v>
          </cell>
          <cell r="ED279">
            <v>2790.28</v>
          </cell>
          <cell r="EE279">
            <v>4593</v>
          </cell>
          <cell r="EF279">
            <v>0</v>
          </cell>
          <cell r="EG279">
            <v>222867.21</v>
          </cell>
          <cell r="EH279">
            <v>63186.76</v>
          </cell>
          <cell r="EI279">
            <v>19701.72</v>
          </cell>
          <cell r="EJ279">
            <v>6397.46</v>
          </cell>
          <cell r="EK279">
            <v>774.07</v>
          </cell>
          <cell r="EL279">
            <v>350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0</v>
          </cell>
          <cell r="FK279">
            <v>28332.94</v>
          </cell>
          <cell r="FL279">
            <v>0</v>
          </cell>
          <cell r="FM279">
            <v>0</v>
          </cell>
          <cell r="FN279">
            <v>0</v>
          </cell>
          <cell r="FO279">
            <v>0</v>
          </cell>
          <cell r="FP279">
            <v>0</v>
          </cell>
          <cell r="FQ279">
            <v>0</v>
          </cell>
          <cell r="FR279">
            <v>29887.43</v>
          </cell>
          <cell r="FS279">
            <v>0</v>
          </cell>
          <cell r="FT279">
            <v>0</v>
          </cell>
          <cell r="FU279">
            <v>0</v>
          </cell>
          <cell r="FV279">
            <v>0</v>
          </cell>
          <cell r="FW279">
            <v>0</v>
          </cell>
          <cell r="FX279">
            <v>0</v>
          </cell>
          <cell r="FY279">
            <v>0</v>
          </cell>
          <cell r="FZ279">
            <v>0</v>
          </cell>
          <cell r="GA279">
            <v>0</v>
          </cell>
          <cell r="GB279">
            <v>863</v>
          </cell>
          <cell r="GC279">
            <v>0</v>
          </cell>
          <cell r="GD279">
            <v>0</v>
          </cell>
          <cell r="GE279">
            <v>0</v>
          </cell>
          <cell r="GF279">
            <v>0</v>
          </cell>
          <cell r="GG279">
            <v>0</v>
          </cell>
          <cell r="GH279">
            <v>0</v>
          </cell>
          <cell r="GI279">
            <v>0</v>
          </cell>
          <cell r="GJ279">
            <v>0</v>
          </cell>
          <cell r="GK279">
            <v>14625725.42</v>
          </cell>
          <cell r="GL279">
            <v>5025569.12</v>
          </cell>
          <cell r="GM279">
            <v>1736973.58</v>
          </cell>
          <cell r="GN279">
            <v>1281364.48</v>
          </cell>
          <cell r="GO279">
            <v>369474.05</v>
          </cell>
          <cell r="GP279">
            <v>16864.16</v>
          </cell>
          <cell r="GQ279">
            <v>0</v>
          </cell>
          <cell r="GR279">
            <v>433274.46</v>
          </cell>
          <cell r="GS279">
            <v>113383.56</v>
          </cell>
          <cell r="GT279">
            <v>25330.34</v>
          </cell>
          <cell r="GU279">
            <v>143560.98000000001</v>
          </cell>
          <cell r="GV279">
            <v>131018.45</v>
          </cell>
          <cell r="GW279">
            <v>2760</v>
          </cell>
          <cell r="GX279">
            <v>0</v>
          </cell>
          <cell r="GY279">
            <v>0</v>
          </cell>
          <cell r="GZ279">
            <v>0</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161905.87</v>
          </cell>
          <cell r="HU279">
            <v>48044.49</v>
          </cell>
          <cell r="HV279">
            <v>25609.11</v>
          </cell>
          <cell r="HW279">
            <v>16540.02</v>
          </cell>
          <cell r="HX279">
            <v>0</v>
          </cell>
          <cell r="HY279">
            <v>0</v>
          </cell>
          <cell r="HZ279">
            <v>0</v>
          </cell>
          <cell r="IA279">
            <v>0</v>
          </cell>
          <cell r="IB279">
            <v>0</v>
          </cell>
          <cell r="IC279">
            <v>0</v>
          </cell>
          <cell r="ID279">
            <v>0</v>
          </cell>
          <cell r="IE279">
            <v>0</v>
          </cell>
          <cell r="IF279">
            <v>0</v>
          </cell>
          <cell r="IG279">
            <v>0</v>
          </cell>
          <cell r="IH279">
            <v>0</v>
          </cell>
          <cell r="II279">
            <v>0</v>
          </cell>
          <cell r="IJ279">
            <v>0</v>
          </cell>
          <cell r="IK279">
            <v>0</v>
          </cell>
          <cell r="IL279">
            <v>0</v>
          </cell>
          <cell r="IM279">
            <v>0</v>
          </cell>
          <cell r="IN279">
            <v>0</v>
          </cell>
          <cell r="IO279">
            <v>0</v>
          </cell>
          <cell r="IP279">
            <v>0</v>
          </cell>
          <cell r="IQ279">
            <v>0</v>
          </cell>
          <cell r="IR279">
            <v>0</v>
          </cell>
          <cell r="IS279">
            <v>0</v>
          </cell>
          <cell r="IT279">
            <v>0</v>
          </cell>
          <cell r="IU279">
            <v>1327190</v>
          </cell>
          <cell r="IV279">
            <v>0</v>
          </cell>
          <cell r="IW279">
            <v>0</v>
          </cell>
          <cell r="IX279">
            <v>0</v>
          </cell>
          <cell r="IY279">
            <v>0</v>
          </cell>
          <cell r="IZ279">
            <v>0</v>
          </cell>
          <cell r="JA279">
            <v>0</v>
          </cell>
          <cell r="JB279">
            <v>63813.02</v>
          </cell>
          <cell r="JC279">
            <v>0</v>
          </cell>
          <cell r="JD279">
            <v>0</v>
          </cell>
          <cell r="JE279">
            <v>0</v>
          </cell>
          <cell r="JF279">
            <v>0</v>
          </cell>
          <cell r="JG279">
            <v>0</v>
          </cell>
          <cell r="JH279">
            <v>0</v>
          </cell>
          <cell r="JI279">
            <v>0</v>
          </cell>
          <cell r="JJ279">
            <v>0</v>
          </cell>
          <cell r="JK279">
            <v>0</v>
          </cell>
          <cell r="JL279">
            <v>0</v>
          </cell>
          <cell r="JM279">
            <v>0</v>
          </cell>
          <cell r="JN279">
            <v>0</v>
          </cell>
          <cell r="JO279">
            <v>0</v>
          </cell>
          <cell r="JP279">
            <v>0</v>
          </cell>
          <cell r="JQ279">
            <v>0</v>
          </cell>
          <cell r="JR279">
            <v>0</v>
          </cell>
          <cell r="JS279">
            <v>0</v>
          </cell>
          <cell r="JT279">
            <v>0</v>
          </cell>
          <cell r="JU279">
            <v>0</v>
          </cell>
          <cell r="JV279">
            <v>0</v>
          </cell>
          <cell r="JW279">
            <v>0</v>
          </cell>
          <cell r="JX279">
            <v>0</v>
          </cell>
          <cell r="JY279">
            <v>0</v>
          </cell>
          <cell r="JZ279">
            <v>0</v>
          </cell>
          <cell r="KA279">
            <v>0</v>
          </cell>
          <cell r="KB279">
            <v>0</v>
          </cell>
          <cell r="KC279">
            <v>0</v>
          </cell>
          <cell r="KD279">
            <v>0</v>
          </cell>
          <cell r="KE279">
            <v>20895781.989999998</v>
          </cell>
          <cell r="KF279">
            <v>6860488.4400000004</v>
          </cell>
          <cell r="KG279">
            <v>3069664.68</v>
          </cell>
          <cell r="KH279">
            <v>2571130.12</v>
          </cell>
          <cell r="KI279">
            <v>680878.06</v>
          </cell>
          <cell r="KJ279">
            <v>53948.91</v>
          </cell>
          <cell r="KK279">
            <v>1391003.02</v>
          </cell>
        </row>
        <row r="280">
          <cell r="A280">
            <v>277</v>
          </cell>
          <cell r="B280">
            <v>6246</v>
          </cell>
          <cell r="C280" t="str">
            <v>Stratford Comm School District</v>
          </cell>
          <cell r="D280">
            <v>671887.45</v>
          </cell>
          <cell r="E280">
            <v>199919.94</v>
          </cell>
          <cell r="F280">
            <v>684518.7</v>
          </cell>
          <cell r="G280">
            <v>38167.81</v>
          </cell>
          <cell r="H280">
            <v>15758</v>
          </cell>
          <cell r="I280">
            <v>10658.53</v>
          </cell>
          <cell r="J280">
            <v>0</v>
          </cell>
          <cell r="K280">
            <v>0</v>
          </cell>
          <cell r="L280">
            <v>0</v>
          </cell>
          <cell r="M280">
            <v>0</v>
          </cell>
          <cell r="N280">
            <v>0</v>
          </cell>
          <cell r="O280">
            <v>0</v>
          </cell>
          <cell r="P280">
            <v>0</v>
          </cell>
          <cell r="Q280">
            <v>0</v>
          </cell>
          <cell r="R280">
            <v>0</v>
          </cell>
          <cell r="S280">
            <v>0</v>
          </cell>
          <cell r="T280">
            <v>17282.77</v>
          </cell>
          <cell r="U280">
            <v>219.95</v>
          </cell>
          <cell r="V280">
            <v>0</v>
          </cell>
          <cell r="W280">
            <v>0</v>
          </cell>
          <cell r="X280">
            <v>0</v>
          </cell>
          <cell r="Y280">
            <v>0</v>
          </cell>
          <cell r="Z280">
            <v>0</v>
          </cell>
          <cell r="AA280">
            <v>4427.51</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3105</v>
          </cell>
          <cell r="CD280">
            <v>530.64</v>
          </cell>
          <cell r="CE280">
            <v>2432.08</v>
          </cell>
          <cell r="CF280">
            <v>416.98</v>
          </cell>
          <cell r="CG280">
            <v>0</v>
          </cell>
          <cell r="CH280">
            <v>0</v>
          </cell>
          <cell r="CI280">
            <v>0</v>
          </cell>
          <cell r="CJ280">
            <v>3230.5</v>
          </cell>
          <cell r="CK280">
            <v>552</v>
          </cell>
          <cell r="CL280">
            <v>1240</v>
          </cell>
          <cell r="CM280">
            <v>3254.85</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4859.01</v>
          </cell>
          <cell r="DH280">
            <v>0</v>
          </cell>
          <cell r="DI280">
            <v>0</v>
          </cell>
          <cell r="DJ280">
            <v>115.98</v>
          </cell>
          <cell r="DK280">
            <v>0</v>
          </cell>
          <cell r="DL280">
            <v>3672.8</v>
          </cell>
          <cell r="DM280">
            <v>1027.01</v>
          </cell>
          <cell r="DN280">
            <v>41828.589999999997</v>
          </cell>
          <cell r="DO280">
            <v>3997.9</v>
          </cell>
          <cell r="DP280">
            <v>0</v>
          </cell>
          <cell r="DQ280">
            <v>100</v>
          </cell>
          <cell r="DR280">
            <v>0</v>
          </cell>
          <cell r="DS280">
            <v>0</v>
          </cell>
          <cell r="DT280">
            <v>0</v>
          </cell>
          <cell r="DU280">
            <v>133</v>
          </cell>
          <cell r="DV280">
            <v>0</v>
          </cell>
          <cell r="DW280">
            <v>0</v>
          </cell>
          <cell r="DX280">
            <v>0</v>
          </cell>
          <cell r="DY280">
            <v>0</v>
          </cell>
          <cell r="DZ280">
            <v>95476.6</v>
          </cell>
          <cell r="EA280">
            <v>25806.99</v>
          </cell>
          <cell r="EB280">
            <v>885.87</v>
          </cell>
          <cell r="EC280">
            <v>1666.65</v>
          </cell>
          <cell r="ED280">
            <v>0</v>
          </cell>
          <cell r="EE280">
            <v>868</v>
          </cell>
          <cell r="EF280">
            <v>0</v>
          </cell>
          <cell r="EG280">
            <v>49095.75</v>
          </cell>
          <cell r="EH280">
            <v>19558.7</v>
          </cell>
          <cell r="EI280">
            <v>40938.53</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671887.45</v>
          </cell>
          <cell r="GL280">
            <v>199919.94</v>
          </cell>
          <cell r="GM280">
            <v>684518.7</v>
          </cell>
          <cell r="GN280">
            <v>38167.81</v>
          </cell>
          <cell r="GO280">
            <v>15758</v>
          </cell>
          <cell r="GP280">
            <v>10658.53</v>
          </cell>
          <cell r="GQ280">
            <v>0</v>
          </cell>
          <cell r="GR280">
            <v>45143.1</v>
          </cell>
          <cell r="GS280">
            <v>7733.35</v>
          </cell>
          <cell r="GT280">
            <v>30670.79</v>
          </cell>
          <cell r="GU280">
            <v>13338.12</v>
          </cell>
          <cell r="GV280">
            <v>0</v>
          </cell>
          <cell r="GW280">
            <v>1115</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0</v>
          </cell>
          <cell r="IJ280">
            <v>0</v>
          </cell>
          <cell r="IK280">
            <v>0</v>
          </cell>
          <cell r="IL280">
            <v>0</v>
          </cell>
          <cell r="IM280">
            <v>0</v>
          </cell>
          <cell r="IN280">
            <v>0</v>
          </cell>
          <cell r="IO280">
            <v>0</v>
          </cell>
          <cell r="IP280">
            <v>0</v>
          </cell>
          <cell r="IQ280">
            <v>0</v>
          </cell>
          <cell r="IR280">
            <v>0</v>
          </cell>
          <cell r="IS280">
            <v>0</v>
          </cell>
          <cell r="IT280">
            <v>0</v>
          </cell>
          <cell r="IU280">
            <v>76389</v>
          </cell>
          <cell r="IV280">
            <v>0</v>
          </cell>
          <cell r="IW280">
            <v>0</v>
          </cell>
          <cell r="IX280">
            <v>0</v>
          </cell>
          <cell r="IY280">
            <v>0</v>
          </cell>
          <cell r="IZ280">
            <v>0</v>
          </cell>
          <cell r="JA280">
            <v>0</v>
          </cell>
          <cell r="JB280">
            <v>0</v>
          </cell>
          <cell r="JC280">
            <v>0</v>
          </cell>
          <cell r="JD280">
            <v>0</v>
          </cell>
          <cell r="JE280">
            <v>0</v>
          </cell>
          <cell r="JF280">
            <v>0</v>
          </cell>
          <cell r="JG280">
            <v>0</v>
          </cell>
          <cell r="JH280">
            <v>0</v>
          </cell>
          <cell r="JI280">
            <v>0</v>
          </cell>
          <cell r="JJ280">
            <v>0</v>
          </cell>
          <cell r="JK280">
            <v>0</v>
          </cell>
          <cell r="JL280">
            <v>0</v>
          </cell>
          <cell r="JM280">
            <v>0</v>
          </cell>
          <cell r="JN280">
            <v>0</v>
          </cell>
          <cell r="JO280">
            <v>0</v>
          </cell>
          <cell r="JP280">
            <v>0</v>
          </cell>
          <cell r="JQ280">
            <v>0</v>
          </cell>
          <cell r="JR280">
            <v>0</v>
          </cell>
          <cell r="JS280">
            <v>0</v>
          </cell>
          <cell r="JT280">
            <v>0</v>
          </cell>
          <cell r="JU280">
            <v>0</v>
          </cell>
          <cell r="JV280">
            <v>0</v>
          </cell>
          <cell r="JW280">
            <v>0</v>
          </cell>
          <cell r="JX280">
            <v>0</v>
          </cell>
          <cell r="JY280">
            <v>0</v>
          </cell>
          <cell r="JZ280">
            <v>0</v>
          </cell>
          <cell r="KA280">
            <v>0</v>
          </cell>
          <cell r="KB280">
            <v>0</v>
          </cell>
          <cell r="KC280">
            <v>0</v>
          </cell>
          <cell r="KD280">
            <v>0</v>
          </cell>
          <cell r="KE280">
            <v>923097.95</v>
          </cell>
          <cell r="KF280">
            <v>274670.38</v>
          </cell>
          <cell r="KG280">
            <v>846170.52</v>
          </cell>
          <cell r="KH280">
            <v>92714.71</v>
          </cell>
          <cell r="KI280">
            <v>15758</v>
          </cell>
          <cell r="KJ280">
            <v>13374.36</v>
          </cell>
          <cell r="KK280">
            <v>76389</v>
          </cell>
        </row>
        <row r="281">
          <cell r="A281">
            <v>278</v>
          </cell>
          <cell r="B281">
            <v>6264</v>
          </cell>
          <cell r="C281" t="str">
            <v>West Central Valley Comm School District</v>
          </cell>
          <cell r="D281">
            <v>4552657.8099999996</v>
          </cell>
          <cell r="E281">
            <v>1268003.3500000001</v>
          </cell>
          <cell r="F281">
            <v>1483124.46</v>
          </cell>
          <cell r="G281">
            <v>285126.65999999997</v>
          </cell>
          <cell r="H281">
            <v>9530.57</v>
          </cell>
          <cell r="I281">
            <v>13882.67</v>
          </cell>
          <cell r="J281">
            <v>0</v>
          </cell>
          <cell r="K281">
            <v>0</v>
          </cell>
          <cell r="L281">
            <v>0</v>
          </cell>
          <cell r="M281">
            <v>0</v>
          </cell>
          <cell r="N281">
            <v>3800.64</v>
          </cell>
          <cell r="O281">
            <v>0</v>
          </cell>
          <cell r="P281">
            <v>0</v>
          </cell>
          <cell r="Q281">
            <v>0</v>
          </cell>
          <cell r="R281">
            <v>37499.26</v>
          </cell>
          <cell r="S281">
            <v>7438.72</v>
          </cell>
          <cell r="T281">
            <v>182</v>
          </cell>
          <cell r="U281">
            <v>615.91</v>
          </cell>
          <cell r="V281">
            <v>0</v>
          </cell>
          <cell r="W281">
            <v>385</v>
          </cell>
          <cell r="X281">
            <v>0</v>
          </cell>
          <cell r="Y281">
            <v>77428.86</v>
          </cell>
          <cell r="Z281">
            <v>13251.74</v>
          </cell>
          <cell r="AA281">
            <v>0</v>
          </cell>
          <cell r="AB281">
            <v>3739.09</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68441.679999999993</v>
          </cell>
          <cell r="BW281">
            <v>31643.81</v>
          </cell>
          <cell r="BX281">
            <v>17803</v>
          </cell>
          <cell r="BY281">
            <v>9389.32</v>
          </cell>
          <cell r="BZ281">
            <v>106302.14</v>
          </cell>
          <cell r="CA281">
            <v>584</v>
          </cell>
          <cell r="CB281">
            <v>0</v>
          </cell>
          <cell r="CC281">
            <v>0</v>
          </cell>
          <cell r="CD281">
            <v>0</v>
          </cell>
          <cell r="CE281">
            <v>3753.98</v>
          </cell>
          <cell r="CF281">
            <v>1866.49</v>
          </cell>
          <cell r="CG281">
            <v>0</v>
          </cell>
          <cell r="CH281">
            <v>0</v>
          </cell>
          <cell r="CI281">
            <v>0</v>
          </cell>
          <cell r="CJ281">
            <v>122903.08</v>
          </cell>
          <cell r="CK281">
            <v>35898.879999999997</v>
          </cell>
          <cell r="CL281">
            <v>21928.25</v>
          </cell>
          <cell r="CM281">
            <v>13176.3</v>
          </cell>
          <cell r="CN281">
            <v>26594.59</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20268.259999999998</v>
          </cell>
          <cell r="DH281">
            <v>15.99</v>
          </cell>
          <cell r="DI281">
            <v>0</v>
          </cell>
          <cell r="DJ281">
            <v>5608</v>
          </cell>
          <cell r="DK281">
            <v>0</v>
          </cell>
          <cell r="DL281">
            <v>80949.2</v>
          </cell>
          <cell r="DM281">
            <v>19198.849999999999</v>
          </cell>
          <cell r="DN281">
            <v>4858</v>
          </cell>
          <cell r="DO281">
            <v>923.27</v>
          </cell>
          <cell r="DP281">
            <v>0</v>
          </cell>
          <cell r="DQ281">
            <v>759</v>
          </cell>
          <cell r="DR281">
            <v>0</v>
          </cell>
          <cell r="DS281">
            <v>0</v>
          </cell>
          <cell r="DT281">
            <v>0</v>
          </cell>
          <cell r="DU281">
            <v>779</v>
          </cell>
          <cell r="DV281">
            <v>0</v>
          </cell>
          <cell r="DW281">
            <v>0</v>
          </cell>
          <cell r="DX281">
            <v>0</v>
          </cell>
          <cell r="DY281">
            <v>0</v>
          </cell>
          <cell r="DZ281">
            <v>468546.56</v>
          </cell>
          <cell r="EA281">
            <v>144649.57999999999</v>
          </cell>
          <cell r="EB281">
            <v>16070.68</v>
          </cell>
          <cell r="EC281">
            <v>13924.16</v>
          </cell>
          <cell r="ED281">
            <v>30.09</v>
          </cell>
          <cell r="EE281">
            <v>1949.76</v>
          </cell>
          <cell r="EF281">
            <v>0</v>
          </cell>
          <cell r="EG281">
            <v>141751.15</v>
          </cell>
          <cell r="EH281">
            <v>38700.11</v>
          </cell>
          <cell r="EI281">
            <v>25465.49</v>
          </cell>
          <cell r="EJ281">
            <v>299.86</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1422</v>
          </cell>
          <cell r="FL281">
            <v>0</v>
          </cell>
          <cell r="FM281">
            <v>0</v>
          </cell>
          <cell r="FN281">
            <v>0</v>
          </cell>
          <cell r="FO281">
            <v>0</v>
          </cell>
          <cell r="FP281">
            <v>0</v>
          </cell>
          <cell r="FQ281">
            <v>0</v>
          </cell>
          <cell r="FR281">
            <v>1475</v>
          </cell>
          <cell r="FS281">
            <v>0</v>
          </cell>
          <cell r="FT281">
            <v>0</v>
          </cell>
          <cell r="FU281">
            <v>0</v>
          </cell>
          <cell r="FV281">
            <v>0</v>
          </cell>
          <cell r="FW281">
            <v>0</v>
          </cell>
          <cell r="FX281">
            <v>0</v>
          </cell>
          <cell r="FY281">
            <v>52.43</v>
          </cell>
          <cell r="FZ281">
            <v>0</v>
          </cell>
          <cell r="GA281">
            <v>0</v>
          </cell>
          <cell r="GB281">
            <v>0</v>
          </cell>
          <cell r="GC281">
            <v>0</v>
          </cell>
          <cell r="GD281">
            <v>0</v>
          </cell>
          <cell r="GE281">
            <v>0</v>
          </cell>
          <cell r="GF281">
            <v>0</v>
          </cell>
          <cell r="GG281">
            <v>0</v>
          </cell>
          <cell r="GH281">
            <v>0</v>
          </cell>
          <cell r="GI281">
            <v>0</v>
          </cell>
          <cell r="GJ281">
            <v>0</v>
          </cell>
          <cell r="GK281">
            <v>4148049.59</v>
          </cell>
          <cell r="GL281">
            <v>1157481.8600000001</v>
          </cell>
          <cell r="GM281">
            <v>1470840.64</v>
          </cell>
          <cell r="GN281">
            <v>235687.43</v>
          </cell>
          <cell r="GO281">
            <v>3796.35</v>
          </cell>
          <cell r="GP281">
            <v>13281.67</v>
          </cell>
          <cell r="GQ281">
            <v>0</v>
          </cell>
          <cell r="GR281">
            <v>278682.3</v>
          </cell>
          <cell r="GS281">
            <v>69950.48</v>
          </cell>
          <cell r="GT281">
            <v>70174.41</v>
          </cell>
          <cell r="GU281">
            <v>113975.92</v>
          </cell>
          <cell r="GV281">
            <v>99500</v>
          </cell>
          <cell r="GW281">
            <v>5447.95</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HW281">
            <v>0</v>
          </cell>
          <cell r="HX281">
            <v>0</v>
          </cell>
          <cell r="HY281">
            <v>0</v>
          </cell>
          <cell r="HZ281">
            <v>0</v>
          </cell>
          <cell r="IA281">
            <v>0</v>
          </cell>
          <cell r="IB281">
            <v>0</v>
          </cell>
          <cell r="IC281">
            <v>0</v>
          </cell>
          <cell r="ID281">
            <v>0</v>
          </cell>
          <cell r="IE281">
            <v>0</v>
          </cell>
          <cell r="IF281">
            <v>0</v>
          </cell>
          <cell r="IG281">
            <v>0</v>
          </cell>
          <cell r="IH281">
            <v>0</v>
          </cell>
          <cell r="II281">
            <v>0</v>
          </cell>
          <cell r="IJ281">
            <v>0</v>
          </cell>
          <cell r="IK281">
            <v>0</v>
          </cell>
          <cell r="IL281">
            <v>0</v>
          </cell>
          <cell r="IM281">
            <v>0</v>
          </cell>
          <cell r="IN281">
            <v>0</v>
          </cell>
          <cell r="IO281">
            <v>0</v>
          </cell>
          <cell r="IP281">
            <v>0</v>
          </cell>
          <cell r="IQ281">
            <v>0</v>
          </cell>
          <cell r="IR281">
            <v>0</v>
          </cell>
          <cell r="IS281">
            <v>0</v>
          </cell>
          <cell r="IT281">
            <v>0</v>
          </cell>
          <cell r="IU281">
            <v>446278</v>
          </cell>
          <cell r="IV281">
            <v>0</v>
          </cell>
          <cell r="IW281">
            <v>0</v>
          </cell>
          <cell r="IX281">
            <v>0</v>
          </cell>
          <cell r="IY281">
            <v>0</v>
          </cell>
          <cell r="IZ281">
            <v>0</v>
          </cell>
          <cell r="JA281">
            <v>0</v>
          </cell>
          <cell r="JB281">
            <v>0</v>
          </cell>
          <cell r="JC281">
            <v>0</v>
          </cell>
          <cell r="JD281">
            <v>0</v>
          </cell>
          <cell r="JE281">
            <v>0</v>
          </cell>
          <cell r="JF281">
            <v>0</v>
          </cell>
          <cell r="JG281">
            <v>0</v>
          </cell>
          <cell r="JH281">
            <v>0</v>
          </cell>
          <cell r="JI281">
            <v>0</v>
          </cell>
          <cell r="JJ281">
            <v>0</v>
          </cell>
          <cell r="JK281">
            <v>0</v>
          </cell>
          <cell r="JL281">
            <v>0</v>
          </cell>
          <cell r="JM281">
            <v>0</v>
          </cell>
          <cell r="JN281">
            <v>0</v>
          </cell>
          <cell r="JO281">
            <v>0</v>
          </cell>
          <cell r="JP281">
            <v>0</v>
          </cell>
          <cell r="JQ281">
            <v>0</v>
          </cell>
          <cell r="JR281">
            <v>0</v>
          </cell>
          <cell r="JS281">
            <v>0</v>
          </cell>
          <cell r="JT281">
            <v>0</v>
          </cell>
          <cell r="JU281">
            <v>0</v>
          </cell>
          <cell r="JV281">
            <v>0</v>
          </cell>
          <cell r="JW281">
            <v>0</v>
          </cell>
          <cell r="JX281">
            <v>0</v>
          </cell>
          <cell r="JY281">
            <v>0</v>
          </cell>
          <cell r="JZ281">
            <v>0</v>
          </cell>
          <cell r="KA281">
            <v>0</v>
          </cell>
          <cell r="KB281">
            <v>0</v>
          </cell>
          <cell r="KC281">
            <v>0</v>
          </cell>
          <cell r="KD281">
            <v>0</v>
          </cell>
          <cell r="KE281">
            <v>5918562.1799999997</v>
          </cell>
          <cell r="KF281">
            <v>1652174</v>
          </cell>
          <cell r="KG281">
            <v>2291352.21</v>
          </cell>
          <cell r="KH281">
            <v>632364.26</v>
          </cell>
          <cell r="KI281">
            <v>242300.68</v>
          </cell>
          <cell r="KJ281">
            <v>28936.38</v>
          </cell>
          <cell r="KK281">
            <v>446278</v>
          </cell>
        </row>
        <row r="282">
          <cell r="A282">
            <v>279</v>
          </cell>
          <cell r="B282">
            <v>6273</v>
          </cell>
          <cell r="C282" t="str">
            <v>Sumner-Fredericksburg Comm School District</v>
          </cell>
          <cell r="D282">
            <v>4453676.74</v>
          </cell>
          <cell r="E282">
            <v>1277633.8500000001</v>
          </cell>
          <cell r="F282">
            <v>724326.47</v>
          </cell>
          <cell r="G282">
            <v>208258.26</v>
          </cell>
          <cell r="H282">
            <v>15928.18</v>
          </cell>
          <cell r="I282">
            <v>2494.67</v>
          </cell>
          <cell r="J282">
            <v>0</v>
          </cell>
          <cell r="K282">
            <v>0</v>
          </cell>
          <cell r="L282">
            <v>0</v>
          </cell>
          <cell r="M282">
            <v>0</v>
          </cell>
          <cell r="N282">
            <v>0</v>
          </cell>
          <cell r="O282">
            <v>0</v>
          </cell>
          <cell r="P282">
            <v>0</v>
          </cell>
          <cell r="Q282">
            <v>0</v>
          </cell>
          <cell r="R282">
            <v>115751</v>
          </cell>
          <cell r="S282">
            <v>35645.58</v>
          </cell>
          <cell r="T282">
            <v>0</v>
          </cell>
          <cell r="U282">
            <v>184.75</v>
          </cell>
          <cell r="V282">
            <v>0</v>
          </cell>
          <cell r="W282">
            <v>0</v>
          </cell>
          <cell r="X282">
            <v>0</v>
          </cell>
          <cell r="Y282">
            <v>62687.59</v>
          </cell>
          <cell r="Z282">
            <v>18684.080000000002</v>
          </cell>
          <cell r="AA282">
            <v>1737.01</v>
          </cell>
          <cell r="AB282">
            <v>1011.12</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137065.60000000001</v>
          </cell>
          <cell r="BW282">
            <v>17409.759999999998</v>
          </cell>
          <cell r="BX282">
            <v>17639.93</v>
          </cell>
          <cell r="BY282">
            <v>3537.29</v>
          </cell>
          <cell r="BZ282">
            <v>0</v>
          </cell>
          <cell r="CA282">
            <v>0</v>
          </cell>
          <cell r="CB282">
            <v>0</v>
          </cell>
          <cell r="CC282">
            <v>92030.07</v>
          </cell>
          <cell r="CD282">
            <v>23413.16</v>
          </cell>
          <cell r="CE282">
            <v>0</v>
          </cell>
          <cell r="CF282">
            <v>15689.07</v>
          </cell>
          <cell r="CG282">
            <v>1988.14</v>
          </cell>
          <cell r="CH282">
            <v>0</v>
          </cell>
          <cell r="CI282">
            <v>0</v>
          </cell>
          <cell r="CJ282">
            <v>72056.02</v>
          </cell>
          <cell r="CK282">
            <v>20078.55</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37710.050000000003</v>
          </cell>
          <cell r="DH282">
            <v>862.68</v>
          </cell>
          <cell r="DI282">
            <v>500</v>
          </cell>
          <cell r="DJ282">
            <v>3171.53</v>
          </cell>
          <cell r="DK282">
            <v>0</v>
          </cell>
          <cell r="DL282">
            <v>58409.25</v>
          </cell>
          <cell r="DM282">
            <v>17864.48</v>
          </cell>
          <cell r="DN282">
            <v>1192.0999999999999</v>
          </cell>
          <cell r="DO282">
            <v>97.93</v>
          </cell>
          <cell r="DP282">
            <v>0</v>
          </cell>
          <cell r="DQ282">
            <v>0</v>
          </cell>
          <cell r="DR282">
            <v>0</v>
          </cell>
          <cell r="DS282">
            <v>0</v>
          </cell>
          <cell r="DT282">
            <v>0</v>
          </cell>
          <cell r="DU282">
            <v>2146.1999999999998</v>
          </cell>
          <cell r="DV282">
            <v>0</v>
          </cell>
          <cell r="DW282">
            <v>0</v>
          </cell>
          <cell r="DX282">
            <v>0</v>
          </cell>
          <cell r="DY282">
            <v>0</v>
          </cell>
          <cell r="DZ282">
            <v>502046.46</v>
          </cell>
          <cell r="EA282">
            <v>181884.81</v>
          </cell>
          <cell r="EB282">
            <v>9732.48</v>
          </cell>
          <cell r="EC282">
            <v>5634.75</v>
          </cell>
          <cell r="ED282">
            <v>0</v>
          </cell>
          <cell r="EE282">
            <v>500</v>
          </cell>
          <cell r="EF282">
            <v>0</v>
          </cell>
          <cell r="EG282">
            <v>147824.9</v>
          </cell>
          <cell r="EH282">
            <v>57439.81</v>
          </cell>
          <cell r="EI282">
            <v>63703.3</v>
          </cell>
          <cell r="EJ282">
            <v>2038.23</v>
          </cell>
          <cell r="EK282">
            <v>0</v>
          </cell>
          <cell r="EL282">
            <v>500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10608.57</v>
          </cell>
          <cell r="FL282">
            <v>0</v>
          </cell>
          <cell r="FM282">
            <v>0</v>
          </cell>
          <cell r="FN282">
            <v>0</v>
          </cell>
          <cell r="FO282">
            <v>0</v>
          </cell>
          <cell r="FP282">
            <v>0</v>
          </cell>
          <cell r="FQ282">
            <v>0</v>
          </cell>
          <cell r="FR282">
            <v>2595</v>
          </cell>
          <cell r="FS282">
            <v>0</v>
          </cell>
          <cell r="FT282">
            <v>0</v>
          </cell>
          <cell r="FU282">
            <v>0</v>
          </cell>
          <cell r="FV282">
            <v>0</v>
          </cell>
          <cell r="FW282">
            <v>0</v>
          </cell>
          <cell r="FX282">
            <v>0</v>
          </cell>
          <cell r="FY282">
            <v>0</v>
          </cell>
          <cell r="FZ282">
            <v>1131.5999999999999</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224910.06</v>
          </cell>
          <cell r="GS282">
            <v>46598.66</v>
          </cell>
          <cell r="GT282">
            <v>48076.92</v>
          </cell>
          <cell r="GU282">
            <v>154886.19</v>
          </cell>
          <cell r="GV282">
            <v>44.98</v>
          </cell>
          <cell r="GW282">
            <v>1405</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L282">
            <v>0</v>
          </cell>
          <cell r="IM282">
            <v>0</v>
          </cell>
          <cell r="IN282">
            <v>0</v>
          </cell>
          <cell r="IO282">
            <v>0</v>
          </cell>
          <cell r="IP282">
            <v>0</v>
          </cell>
          <cell r="IQ282">
            <v>0</v>
          </cell>
          <cell r="IR282">
            <v>0</v>
          </cell>
          <cell r="IS282">
            <v>0</v>
          </cell>
          <cell r="IT282">
            <v>0</v>
          </cell>
          <cell r="IU282">
            <v>382317</v>
          </cell>
          <cell r="IV282">
            <v>0</v>
          </cell>
          <cell r="IW282">
            <v>0</v>
          </cell>
          <cell r="IX282">
            <v>0</v>
          </cell>
          <cell r="IY282">
            <v>0</v>
          </cell>
          <cell r="IZ282">
            <v>0</v>
          </cell>
          <cell r="JA282">
            <v>0</v>
          </cell>
          <cell r="JB282">
            <v>0</v>
          </cell>
          <cell r="JC282">
            <v>0</v>
          </cell>
          <cell r="JD282">
            <v>0</v>
          </cell>
          <cell r="JE282">
            <v>0</v>
          </cell>
          <cell r="JF282">
            <v>0</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0</v>
          </cell>
          <cell r="JW282">
            <v>0</v>
          </cell>
          <cell r="JX282">
            <v>0</v>
          </cell>
          <cell r="JY282">
            <v>0</v>
          </cell>
          <cell r="JZ282">
            <v>0</v>
          </cell>
          <cell r="KA282">
            <v>0</v>
          </cell>
          <cell r="KB282">
            <v>0</v>
          </cell>
          <cell r="KC282">
            <v>0</v>
          </cell>
          <cell r="KD282">
            <v>0</v>
          </cell>
          <cell r="KE282">
            <v>6225500.4000000004</v>
          </cell>
          <cell r="KF282">
            <v>1832371.39</v>
          </cell>
          <cell r="KG282">
            <v>1068250.0900000001</v>
          </cell>
          <cell r="KH282">
            <v>769552</v>
          </cell>
          <cell r="KI282">
            <v>45446.89</v>
          </cell>
          <cell r="KJ282">
            <v>8071.2</v>
          </cell>
          <cell r="KK282">
            <v>382317</v>
          </cell>
        </row>
        <row r="283">
          <cell r="A283">
            <v>280</v>
          </cell>
          <cell r="B283">
            <v>6408</v>
          </cell>
          <cell r="C283" t="str">
            <v>Tipton Comm School District</v>
          </cell>
          <cell r="D283">
            <v>4535759.72</v>
          </cell>
          <cell r="E283">
            <v>1586449.34</v>
          </cell>
          <cell r="F283">
            <v>836346.02</v>
          </cell>
          <cell r="G283">
            <v>337886.37</v>
          </cell>
          <cell r="H283">
            <v>19640.080000000002</v>
          </cell>
          <cell r="I283">
            <v>872.38</v>
          </cell>
          <cell r="J283">
            <v>0</v>
          </cell>
          <cell r="K283">
            <v>0</v>
          </cell>
          <cell r="L283">
            <v>0</v>
          </cell>
          <cell r="M283">
            <v>0</v>
          </cell>
          <cell r="N283">
            <v>0</v>
          </cell>
          <cell r="O283">
            <v>0</v>
          </cell>
          <cell r="P283">
            <v>0</v>
          </cell>
          <cell r="Q283">
            <v>0</v>
          </cell>
          <cell r="R283">
            <v>305189.90000000002</v>
          </cell>
          <cell r="S283">
            <v>101928.64</v>
          </cell>
          <cell r="T283">
            <v>2505.46</v>
          </cell>
          <cell r="U283">
            <v>2291.35</v>
          </cell>
          <cell r="V283">
            <v>0</v>
          </cell>
          <cell r="W283">
            <v>0</v>
          </cell>
          <cell r="X283">
            <v>0</v>
          </cell>
          <cell r="Y283">
            <v>95589.35</v>
          </cell>
          <cell r="Z283">
            <v>30575.599999999999</v>
          </cell>
          <cell r="AA283">
            <v>0</v>
          </cell>
          <cell r="AB283">
            <v>2347.92</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260033.45</v>
          </cell>
          <cell r="BW283">
            <v>77789.759999999995</v>
          </cell>
          <cell r="BX283">
            <v>16477.38</v>
          </cell>
          <cell r="BY283">
            <v>9331.1200000000008</v>
          </cell>
          <cell r="BZ283">
            <v>999</v>
          </cell>
          <cell r="CA283">
            <v>1528</v>
          </cell>
          <cell r="CB283">
            <v>0</v>
          </cell>
          <cell r="CC283">
            <v>81772.19</v>
          </cell>
          <cell r="CD283">
            <v>29509.040000000001</v>
          </cell>
          <cell r="CE283">
            <v>5.82</v>
          </cell>
          <cell r="CF283">
            <v>15054.08</v>
          </cell>
          <cell r="CG283">
            <v>0</v>
          </cell>
          <cell r="CH283">
            <v>0</v>
          </cell>
          <cell r="CI283">
            <v>0</v>
          </cell>
          <cell r="CJ283">
            <v>94514.37</v>
          </cell>
          <cell r="CK283">
            <v>24563.82</v>
          </cell>
          <cell r="CL283">
            <v>23551.53</v>
          </cell>
          <cell r="CM283">
            <v>27587.79</v>
          </cell>
          <cell r="CN283">
            <v>13832.23</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45330.62</v>
          </cell>
          <cell r="DH283">
            <v>3159.27</v>
          </cell>
          <cell r="DI283">
            <v>0</v>
          </cell>
          <cell r="DJ283">
            <v>3308</v>
          </cell>
          <cell r="DK283">
            <v>0</v>
          </cell>
          <cell r="DL283">
            <v>213990.83</v>
          </cell>
          <cell r="DM283">
            <v>63882.5</v>
          </cell>
          <cell r="DN283">
            <v>5641.68</v>
          </cell>
          <cell r="DO283">
            <v>9672.4</v>
          </cell>
          <cell r="DP283">
            <v>0</v>
          </cell>
          <cell r="DQ283">
            <v>0</v>
          </cell>
          <cell r="DR283">
            <v>0</v>
          </cell>
          <cell r="DS283">
            <v>0</v>
          </cell>
          <cell r="DT283">
            <v>0</v>
          </cell>
          <cell r="DU283">
            <v>580</v>
          </cell>
          <cell r="DV283">
            <v>0</v>
          </cell>
          <cell r="DW283">
            <v>0</v>
          </cell>
          <cell r="DX283">
            <v>0</v>
          </cell>
          <cell r="DY283">
            <v>0</v>
          </cell>
          <cell r="DZ283">
            <v>446371.47</v>
          </cell>
          <cell r="EA283">
            <v>141133.53</v>
          </cell>
          <cell r="EB283">
            <v>28938.62</v>
          </cell>
          <cell r="EC283">
            <v>28512.84</v>
          </cell>
          <cell r="ED283">
            <v>1746.95</v>
          </cell>
          <cell r="EE283">
            <v>2700</v>
          </cell>
          <cell r="EF283">
            <v>0</v>
          </cell>
          <cell r="EG283">
            <v>73425</v>
          </cell>
          <cell r="EH283">
            <v>30234.53</v>
          </cell>
          <cell r="EI283">
            <v>15435.62</v>
          </cell>
          <cell r="EJ283">
            <v>7013.43</v>
          </cell>
          <cell r="EK283">
            <v>0</v>
          </cell>
          <cell r="EL283">
            <v>0</v>
          </cell>
          <cell r="EM283">
            <v>0</v>
          </cell>
          <cell r="EN283">
            <v>0</v>
          </cell>
          <cell r="EO283">
            <v>0</v>
          </cell>
          <cell r="EP283">
            <v>0</v>
          </cell>
          <cell r="EQ283">
            <v>18162.07</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1052.45</v>
          </cell>
          <cell r="FQ283">
            <v>179.04</v>
          </cell>
          <cell r="FR283">
            <v>3705.6</v>
          </cell>
          <cell r="FS283">
            <v>2330.34</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3097841.33</v>
          </cell>
          <cell r="GL283">
            <v>1028429.69</v>
          </cell>
          <cell r="GM283">
            <v>608501.55000000005</v>
          </cell>
          <cell r="GN283">
            <v>286209.5</v>
          </cell>
          <cell r="GO283">
            <v>4528</v>
          </cell>
          <cell r="GP283">
            <v>128</v>
          </cell>
          <cell r="GQ283">
            <v>0</v>
          </cell>
          <cell r="GR283">
            <v>227155.65</v>
          </cell>
          <cell r="GS283">
            <v>40861.769999999997</v>
          </cell>
          <cell r="GT283">
            <v>45840.98</v>
          </cell>
          <cell r="GU283">
            <v>82841.759999999995</v>
          </cell>
          <cell r="GV283">
            <v>0</v>
          </cell>
          <cell r="GW283">
            <v>0</v>
          </cell>
          <cell r="GX283">
            <v>0</v>
          </cell>
          <cell r="GY283">
            <v>0</v>
          </cell>
          <cell r="GZ283">
            <v>0</v>
          </cell>
          <cell r="HA283">
            <v>0</v>
          </cell>
          <cell r="HB283">
            <v>0</v>
          </cell>
          <cell r="HC283">
            <v>0</v>
          </cell>
          <cell r="HD283">
            <v>0</v>
          </cell>
          <cell r="HE283">
            <v>0</v>
          </cell>
          <cell r="HF283">
            <v>0</v>
          </cell>
          <cell r="HG283">
            <v>0</v>
          </cell>
          <cell r="HH283">
            <v>0</v>
          </cell>
          <cell r="HI283">
            <v>0</v>
          </cell>
          <cell r="HJ283">
            <v>0</v>
          </cell>
          <cell r="HK283">
            <v>0</v>
          </cell>
          <cell r="HL283">
            <v>0</v>
          </cell>
          <cell r="HM283">
            <v>0</v>
          </cell>
          <cell r="HN283">
            <v>0</v>
          </cell>
          <cell r="HO283">
            <v>0</v>
          </cell>
          <cell r="HP283">
            <v>0</v>
          </cell>
          <cell r="HQ283">
            <v>0</v>
          </cell>
          <cell r="HR283">
            <v>0</v>
          </cell>
          <cell r="HS283">
            <v>0</v>
          </cell>
          <cell r="HT283">
            <v>0</v>
          </cell>
          <cell r="HU283">
            <v>0</v>
          </cell>
          <cell r="HV283">
            <v>0</v>
          </cell>
          <cell r="HW283">
            <v>0</v>
          </cell>
          <cell r="HX283">
            <v>0</v>
          </cell>
          <cell r="HY283">
            <v>0</v>
          </cell>
          <cell r="HZ283">
            <v>0</v>
          </cell>
          <cell r="IA283">
            <v>0</v>
          </cell>
          <cell r="IB283">
            <v>0</v>
          </cell>
          <cell r="IC283">
            <v>0</v>
          </cell>
          <cell r="ID283">
            <v>0</v>
          </cell>
          <cell r="IE283">
            <v>0</v>
          </cell>
          <cell r="IF283">
            <v>0</v>
          </cell>
          <cell r="IG283">
            <v>0</v>
          </cell>
          <cell r="IH283">
            <v>0</v>
          </cell>
          <cell r="II283">
            <v>0</v>
          </cell>
          <cell r="IJ283">
            <v>0</v>
          </cell>
          <cell r="IK283">
            <v>0</v>
          </cell>
          <cell r="IL283">
            <v>0</v>
          </cell>
          <cell r="IM283">
            <v>0</v>
          </cell>
          <cell r="IN283">
            <v>0</v>
          </cell>
          <cell r="IO283">
            <v>0</v>
          </cell>
          <cell r="IP283">
            <v>0</v>
          </cell>
          <cell r="IQ283">
            <v>0</v>
          </cell>
          <cell r="IR283">
            <v>0</v>
          </cell>
          <cell r="IS283">
            <v>0</v>
          </cell>
          <cell r="IT283">
            <v>0</v>
          </cell>
          <cell r="IU283">
            <v>417962</v>
          </cell>
          <cell r="IV283">
            <v>0</v>
          </cell>
          <cell r="IW283">
            <v>0</v>
          </cell>
          <cell r="IX283">
            <v>0</v>
          </cell>
          <cell r="IY283">
            <v>0</v>
          </cell>
          <cell r="IZ283">
            <v>0</v>
          </cell>
          <cell r="JA283">
            <v>0</v>
          </cell>
          <cell r="JB283">
            <v>15803.44</v>
          </cell>
          <cell r="JC283">
            <v>0</v>
          </cell>
          <cell r="JD283">
            <v>0</v>
          </cell>
          <cell r="JE283">
            <v>0</v>
          </cell>
          <cell r="JF283">
            <v>0</v>
          </cell>
          <cell r="JG283">
            <v>0</v>
          </cell>
          <cell r="JH283">
            <v>0</v>
          </cell>
          <cell r="JI283">
            <v>0</v>
          </cell>
          <cell r="JJ283">
            <v>0</v>
          </cell>
          <cell r="JK283">
            <v>0</v>
          </cell>
          <cell r="JL283">
            <v>0</v>
          </cell>
          <cell r="JM283">
            <v>0</v>
          </cell>
          <cell r="JN283">
            <v>0</v>
          </cell>
          <cell r="JO283">
            <v>0</v>
          </cell>
          <cell r="JP283">
            <v>0</v>
          </cell>
          <cell r="JQ283">
            <v>0</v>
          </cell>
          <cell r="JR283">
            <v>0</v>
          </cell>
          <cell r="JS283">
            <v>0</v>
          </cell>
          <cell r="JT283">
            <v>0</v>
          </cell>
          <cell r="JU283">
            <v>0</v>
          </cell>
          <cell r="JV283">
            <v>0</v>
          </cell>
          <cell r="JW283">
            <v>0</v>
          </cell>
          <cell r="JX283">
            <v>0</v>
          </cell>
          <cell r="JY283">
            <v>0</v>
          </cell>
          <cell r="JZ283">
            <v>0</v>
          </cell>
          <cell r="KA283">
            <v>0</v>
          </cell>
          <cell r="KB283">
            <v>0</v>
          </cell>
          <cell r="KC283">
            <v>0</v>
          </cell>
          <cell r="KD283">
            <v>0</v>
          </cell>
          <cell r="KE283">
            <v>6668078.9500000002</v>
          </cell>
          <cell r="KF283">
            <v>2233822.14</v>
          </cell>
          <cell r="KG283">
            <v>1143465.6100000001</v>
          </cell>
          <cell r="KH283">
            <v>848472.01</v>
          </cell>
          <cell r="KI283">
            <v>36760.26</v>
          </cell>
          <cell r="KJ283">
            <v>8408.3799999999992</v>
          </cell>
          <cell r="KK283">
            <v>433765.44</v>
          </cell>
        </row>
        <row r="284">
          <cell r="A284">
            <v>281</v>
          </cell>
          <cell r="B284">
            <v>6453</v>
          </cell>
          <cell r="C284" t="str">
            <v>Treynor Comm School District</v>
          </cell>
          <cell r="D284">
            <v>3434931.18</v>
          </cell>
          <cell r="E284">
            <v>1092104.8799999999</v>
          </cell>
          <cell r="F284">
            <v>830974.77</v>
          </cell>
          <cell r="G284">
            <v>132019.60999999999</v>
          </cell>
          <cell r="H284">
            <v>0</v>
          </cell>
          <cell r="I284">
            <v>4574.3999999999996</v>
          </cell>
          <cell r="J284">
            <v>0</v>
          </cell>
          <cell r="K284">
            <v>0</v>
          </cell>
          <cell r="L284">
            <v>0</v>
          </cell>
          <cell r="M284">
            <v>30155.4</v>
          </cell>
          <cell r="N284">
            <v>0</v>
          </cell>
          <cell r="O284">
            <v>0</v>
          </cell>
          <cell r="P284">
            <v>0</v>
          </cell>
          <cell r="Q284">
            <v>0</v>
          </cell>
          <cell r="R284">
            <v>78044.66</v>
          </cell>
          <cell r="S284">
            <v>28176.01</v>
          </cell>
          <cell r="T284">
            <v>10139.52</v>
          </cell>
          <cell r="U284">
            <v>623.64</v>
          </cell>
          <cell r="V284">
            <v>0</v>
          </cell>
          <cell r="W284">
            <v>0</v>
          </cell>
          <cell r="X284">
            <v>0</v>
          </cell>
          <cell r="Y284">
            <v>85463.3</v>
          </cell>
          <cell r="Z284">
            <v>14579.93</v>
          </cell>
          <cell r="AA284">
            <v>85</v>
          </cell>
          <cell r="AB284">
            <v>3723.55</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228796.65</v>
          </cell>
          <cell r="BW284">
            <v>67909.17</v>
          </cell>
          <cell r="BX284">
            <v>22121.35</v>
          </cell>
          <cell r="BY284">
            <v>8851.64</v>
          </cell>
          <cell r="BZ284">
            <v>0</v>
          </cell>
          <cell r="CA284">
            <v>0</v>
          </cell>
          <cell r="CB284">
            <v>0</v>
          </cell>
          <cell r="CC284">
            <v>59586.2</v>
          </cell>
          <cell r="CD284">
            <v>19408.22</v>
          </cell>
          <cell r="CE284">
            <v>0</v>
          </cell>
          <cell r="CF284">
            <v>2304.7800000000002</v>
          </cell>
          <cell r="CG284">
            <v>0</v>
          </cell>
          <cell r="CH284">
            <v>0</v>
          </cell>
          <cell r="CI284">
            <v>0</v>
          </cell>
          <cell r="CJ284">
            <v>78432.639999999999</v>
          </cell>
          <cell r="CK284">
            <v>23858.04</v>
          </cell>
          <cell r="CL284">
            <v>10187.120000000001</v>
          </cell>
          <cell r="CM284">
            <v>95628.25</v>
          </cell>
          <cell r="CN284">
            <v>742.8</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47805.21</v>
          </cell>
          <cell r="DH284">
            <v>1408.49</v>
          </cell>
          <cell r="DI284">
            <v>0</v>
          </cell>
          <cell r="DJ284">
            <v>3212</v>
          </cell>
          <cell r="DK284">
            <v>0</v>
          </cell>
          <cell r="DL284">
            <v>172706.2</v>
          </cell>
          <cell r="DM284">
            <v>55876.06</v>
          </cell>
          <cell r="DN284">
            <v>11289.71</v>
          </cell>
          <cell r="DO284">
            <v>49.94</v>
          </cell>
          <cell r="DP284">
            <v>0</v>
          </cell>
          <cell r="DQ284">
            <v>0</v>
          </cell>
          <cell r="DR284">
            <v>0</v>
          </cell>
          <cell r="DS284">
            <v>0</v>
          </cell>
          <cell r="DT284">
            <v>0</v>
          </cell>
          <cell r="DU284">
            <v>0</v>
          </cell>
          <cell r="DV284">
            <v>0</v>
          </cell>
          <cell r="DW284">
            <v>0</v>
          </cell>
          <cell r="DX284">
            <v>0</v>
          </cell>
          <cell r="DY284">
            <v>0</v>
          </cell>
          <cell r="DZ284">
            <v>375203.97</v>
          </cell>
          <cell r="EA284">
            <v>137061.9</v>
          </cell>
          <cell r="EB284">
            <v>1883.28</v>
          </cell>
          <cell r="EC284">
            <v>0</v>
          </cell>
          <cell r="ED284">
            <v>0</v>
          </cell>
          <cell r="EE284">
            <v>0</v>
          </cell>
          <cell r="EF284">
            <v>0</v>
          </cell>
          <cell r="EG284">
            <v>80700</v>
          </cell>
          <cell r="EH284">
            <v>27214.9</v>
          </cell>
          <cell r="EI284">
            <v>0</v>
          </cell>
          <cell r="EJ284">
            <v>528.25</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875</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259864.15</v>
          </cell>
          <cell r="GS284">
            <v>56536.43</v>
          </cell>
          <cell r="GT284">
            <v>28774.3</v>
          </cell>
          <cell r="GU284">
            <v>89316.73</v>
          </cell>
          <cell r="GV284">
            <v>0</v>
          </cell>
          <cell r="GW284">
            <v>361.75</v>
          </cell>
          <cell r="GX284">
            <v>0</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285716</v>
          </cell>
          <cell r="IV284">
            <v>0</v>
          </cell>
          <cell r="IW284">
            <v>0</v>
          </cell>
          <cell r="IX284">
            <v>0</v>
          </cell>
          <cell r="IY284">
            <v>0</v>
          </cell>
          <cell r="IZ284">
            <v>0</v>
          </cell>
          <cell r="JA284">
            <v>0</v>
          </cell>
          <cell r="JB284">
            <v>0</v>
          </cell>
          <cell r="JC284">
            <v>0</v>
          </cell>
          <cell r="JD284">
            <v>0</v>
          </cell>
          <cell r="JE284">
            <v>0</v>
          </cell>
          <cell r="JF284">
            <v>0</v>
          </cell>
          <cell r="JG284">
            <v>0</v>
          </cell>
          <cell r="JH284">
            <v>0</v>
          </cell>
          <cell r="JI284">
            <v>0</v>
          </cell>
          <cell r="JJ284">
            <v>0</v>
          </cell>
          <cell r="JK284">
            <v>0</v>
          </cell>
          <cell r="JL284">
            <v>0</v>
          </cell>
          <cell r="JM284">
            <v>0</v>
          </cell>
          <cell r="JN284">
            <v>0</v>
          </cell>
          <cell r="JO284">
            <v>0</v>
          </cell>
          <cell r="JP284">
            <v>0</v>
          </cell>
          <cell r="JQ284">
            <v>0</v>
          </cell>
          <cell r="JR284">
            <v>0</v>
          </cell>
          <cell r="JS284">
            <v>0</v>
          </cell>
          <cell r="JT284">
            <v>0</v>
          </cell>
          <cell r="JU284">
            <v>0</v>
          </cell>
          <cell r="JV284">
            <v>0</v>
          </cell>
          <cell r="JW284">
            <v>0</v>
          </cell>
          <cell r="JX284">
            <v>0</v>
          </cell>
          <cell r="JY284">
            <v>0</v>
          </cell>
          <cell r="JZ284">
            <v>0</v>
          </cell>
          <cell r="KA284">
            <v>0</v>
          </cell>
          <cell r="KB284">
            <v>0</v>
          </cell>
          <cell r="KC284">
            <v>0</v>
          </cell>
          <cell r="KD284">
            <v>0</v>
          </cell>
          <cell r="KE284">
            <v>5084536.91</v>
          </cell>
          <cell r="KF284">
            <v>1611177.48</v>
          </cell>
          <cell r="KG284">
            <v>1242910.08</v>
          </cell>
          <cell r="KH284">
            <v>613293.78</v>
          </cell>
          <cell r="KI284">
            <v>742.8</v>
          </cell>
          <cell r="KJ284">
            <v>8148.15</v>
          </cell>
          <cell r="KK284">
            <v>285716</v>
          </cell>
        </row>
        <row r="285">
          <cell r="A285">
            <v>282</v>
          </cell>
          <cell r="B285">
            <v>6460</v>
          </cell>
          <cell r="C285" t="str">
            <v>Tri-Center Comm School District</v>
          </cell>
          <cell r="D285">
            <v>3575727.85</v>
          </cell>
          <cell r="E285">
            <v>889073.1</v>
          </cell>
          <cell r="F285">
            <v>803029.19</v>
          </cell>
          <cell r="G285">
            <v>222665.88</v>
          </cell>
          <cell r="H285">
            <v>19453.23</v>
          </cell>
          <cell r="I285">
            <v>3764.25</v>
          </cell>
          <cell r="J285">
            <v>0</v>
          </cell>
          <cell r="K285">
            <v>0</v>
          </cell>
          <cell r="L285">
            <v>0</v>
          </cell>
          <cell r="M285">
            <v>15670.34</v>
          </cell>
          <cell r="N285">
            <v>0</v>
          </cell>
          <cell r="O285">
            <v>0</v>
          </cell>
          <cell r="P285">
            <v>0</v>
          </cell>
          <cell r="Q285">
            <v>0</v>
          </cell>
          <cell r="R285">
            <v>105536.49</v>
          </cell>
          <cell r="S285">
            <v>29728.57</v>
          </cell>
          <cell r="T285">
            <v>0</v>
          </cell>
          <cell r="U285">
            <v>662.47</v>
          </cell>
          <cell r="V285">
            <v>0</v>
          </cell>
          <cell r="W285">
            <v>0</v>
          </cell>
          <cell r="X285">
            <v>0</v>
          </cell>
          <cell r="Y285">
            <v>59538.48</v>
          </cell>
          <cell r="Z285">
            <v>16333.91</v>
          </cell>
          <cell r="AA285">
            <v>0</v>
          </cell>
          <cell r="AB285">
            <v>7509.94</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212678.89</v>
          </cell>
          <cell r="BW285">
            <v>47906</v>
          </cell>
          <cell r="BX285">
            <v>1537.82</v>
          </cell>
          <cell r="BY285">
            <v>411.91</v>
          </cell>
          <cell r="BZ285">
            <v>0</v>
          </cell>
          <cell r="CA285">
            <v>0</v>
          </cell>
          <cell r="CB285">
            <v>0</v>
          </cell>
          <cell r="CC285">
            <v>403.33</v>
          </cell>
          <cell r="CD285">
            <v>68.930000000000007</v>
          </cell>
          <cell r="CE285">
            <v>0</v>
          </cell>
          <cell r="CF285">
            <v>667.1</v>
          </cell>
          <cell r="CG285">
            <v>0</v>
          </cell>
          <cell r="CH285">
            <v>0</v>
          </cell>
          <cell r="CI285">
            <v>0</v>
          </cell>
          <cell r="CJ285">
            <v>72671.12</v>
          </cell>
          <cell r="CK285">
            <v>26463.52</v>
          </cell>
          <cell r="CL285">
            <v>7954.25</v>
          </cell>
          <cell r="CM285">
            <v>38.950000000000003</v>
          </cell>
          <cell r="CN285">
            <v>45711</v>
          </cell>
          <cell r="CO285">
            <v>0</v>
          </cell>
          <cell r="CP285">
            <v>0</v>
          </cell>
          <cell r="CQ285">
            <v>0</v>
          </cell>
          <cell r="CR285">
            <v>0</v>
          </cell>
          <cell r="CS285">
            <v>8284.35</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13226.5</v>
          </cell>
          <cell r="DH285">
            <v>2151.5300000000002</v>
          </cell>
          <cell r="DI285">
            <v>0</v>
          </cell>
          <cell r="DJ285">
            <v>6492.45</v>
          </cell>
          <cell r="DK285">
            <v>0</v>
          </cell>
          <cell r="DL285">
            <v>188726.2</v>
          </cell>
          <cell r="DM285">
            <v>55262.75</v>
          </cell>
          <cell r="DN285">
            <v>411.04</v>
          </cell>
          <cell r="DO285">
            <v>0</v>
          </cell>
          <cell r="DP285">
            <v>0</v>
          </cell>
          <cell r="DQ285">
            <v>1988</v>
          </cell>
          <cell r="DR285">
            <v>0</v>
          </cell>
          <cell r="DS285">
            <v>0</v>
          </cell>
          <cell r="DT285">
            <v>0</v>
          </cell>
          <cell r="DU285">
            <v>846</v>
          </cell>
          <cell r="DV285">
            <v>0</v>
          </cell>
          <cell r="DW285">
            <v>0</v>
          </cell>
          <cell r="DX285">
            <v>0</v>
          </cell>
          <cell r="DY285">
            <v>0</v>
          </cell>
          <cell r="DZ285">
            <v>262397.18</v>
          </cell>
          <cell r="EA285">
            <v>102237.5</v>
          </cell>
          <cell r="EB285">
            <v>4635.51</v>
          </cell>
          <cell r="EC285">
            <v>0</v>
          </cell>
          <cell r="ED285">
            <v>0</v>
          </cell>
          <cell r="EE285">
            <v>0</v>
          </cell>
          <cell r="EF285">
            <v>0</v>
          </cell>
          <cell r="EG285">
            <v>63945</v>
          </cell>
          <cell r="EH285">
            <v>13213.83</v>
          </cell>
          <cell r="EI285">
            <v>23615.68</v>
          </cell>
          <cell r="EJ285">
            <v>0</v>
          </cell>
          <cell r="EK285">
            <v>295</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3019207.85</v>
          </cell>
          <cell r="GL285">
            <v>770107.29</v>
          </cell>
          <cell r="GM285">
            <v>803029.19</v>
          </cell>
          <cell r="GN285">
            <v>210788.99</v>
          </cell>
          <cell r="GO285">
            <v>18283.78</v>
          </cell>
          <cell r="GP285">
            <v>1676.7</v>
          </cell>
          <cell r="GQ285">
            <v>0</v>
          </cell>
          <cell r="GR285">
            <v>289327.96000000002</v>
          </cell>
          <cell r="GS285">
            <v>66911.45</v>
          </cell>
          <cell r="GT285">
            <v>18212.830000000002</v>
          </cell>
          <cell r="GU285">
            <v>110060.78</v>
          </cell>
          <cell r="GV285">
            <v>179.76</v>
          </cell>
          <cell r="GW285">
            <v>1145</v>
          </cell>
          <cell r="GX285">
            <v>0</v>
          </cell>
          <cell r="GY285">
            <v>0</v>
          </cell>
          <cell r="GZ285">
            <v>0</v>
          </cell>
          <cell r="HA285">
            <v>0</v>
          </cell>
          <cell r="HB285">
            <v>0</v>
          </cell>
          <cell r="HC285">
            <v>0</v>
          </cell>
          <cell r="HD285">
            <v>0</v>
          </cell>
          <cell r="HE285">
            <v>0</v>
          </cell>
          <cell r="HF285">
            <v>0</v>
          </cell>
          <cell r="HG285">
            <v>0</v>
          </cell>
          <cell r="HH285">
            <v>0</v>
          </cell>
          <cell r="HI285">
            <v>0</v>
          </cell>
          <cell r="HJ285">
            <v>0</v>
          </cell>
          <cell r="HK285">
            <v>0</v>
          </cell>
          <cell r="HL285">
            <v>0</v>
          </cell>
          <cell r="HM285">
            <v>0</v>
          </cell>
          <cell r="HN285">
            <v>0</v>
          </cell>
          <cell r="HO285">
            <v>0</v>
          </cell>
          <cell r="HP285">
            <v>0</v>
          </cell>
          <cell r="HQ285">
            <v>0</v>
          </cell>
          <cell r="HR285">
            <v>0</v>
          </cell>
          <cell r="HS285">
            <v>0</v>
          </cell>
          <cell r="HT285">
            <v>0</v>
          </cell>
          <cell r="HU285">
            <v>0</v>
          </cell>
          <cell r="HV285">
            <v>0</v>
          </cell>
          <cell r="HW285">
            <v>0</v>
          </cell>
          <cell r="HX285">
            <v>0</v>
          </cell>
          <cell r="HY285">
            <v>0</v>
          </cell>
          <cell r="HZ285">
            <v>0</v>
          </cell>
          <cell r="IA285">
            <v>0</v>
          </cell>
          <cell r="IB285">
            <v>0</v>
          </cell>
          <cell r="IC285">
            <v>0</v>
          </cell>
          <cell r="ID285">
            <v>0</v>
          </cell>
          <cell r="IE285">
            <v>0</v>
          </cell>
          <cell r="IF285">
            <v>0</v>
          </cell>
          <cell r="IG285">
            <v>0</v>
          </cell>
          <cell r="IH285">
            <v>0</v>
          </cell>
          <cell r="II285">
            <v>0</v>
          </cell>
          <cell r="IJ285">
            <v>0</v>
          </cell>
          <cell r="IK285">
            <v>0</v>
          </cell>
          <cell r="IL285">
            <v>0</v>
          </cell>
          <cell r="IM285">
            <v>0</v>
          </cell>
          <cell r="IN285">
            <v>0</v>
          </cell>
          <cell r="IO285">
            <v>0</v>
          </cell>
          <cell r="IP285">
            <v>0</v>
          </cell>
          <cell r="IQ285">
            <v>0</v>
          </cell>
          <cell r="IR285">
            <v>0</v>
          </cell>
          <cell r="IS285">
            <v>0</v>
          </cell>
          <cell r="IT285">
            <v>0</v>
          </cell>
          <cell r="IU285">
            <v>308788</v>
          </cell>
          <cell r="IV285">
            <v>0</v>
          </cell>
          <cell r="IW285">
            <v>0</v>
          </cell>
          <cell r="IX285">
            <v>0</v>
          </cell>
          <cell r="IY285">
            <v>0</v>
          </cell>
          <cell r="IZ285">
            <v>0</v>
          </cell>
          <cell r="JA285">
            <v>0</v>
          </cell>
          <cell r="JB285">
            <v>2110.89</v>
          </cell>
          <cell r="JC285">
            <v>0</v>
          </cell>
          <cell r="JD285">
            <v>0</v>
          </cell>
          <cell r="JE285">
            <v>0</v>
          </cell>
          <cell r="JF285">
            <v>0</v>
          </cell>
          <cell r="JG285">
            <v>0</v>
          </cell>
          <cell r="JH285">
            <v>0</v>
          </cell>
          <cell r="JI285">
            <v>0</v>
          </cell>
          <cell r="JJ285">
            <v>0</v>
          </cell>
          <cell r="JK285">
            <v>0</v>
          </cell>
          <cell r="JL285">
            <v>0</v>
          </cell>
          <cell r="JM285">
            <v>0</v>
          </cell>
          <cell r="JN285">
            <v>0</v>
          </cell>
          <cell r="JO285">
            <v>0</v>
          </cell>
          <cell r="JP285">
            <v>0</v>
          </cell>
          <cell r="JQ285">
            <v>0</v>
          </cell>
          <cell r="JR285">
            <v>0</v>
          </cell>
          <cell r="JS285">
            <v>0</v>
          </cell>
          <cell r="JT285">
            <v>0</v>
          </cell>
          <cell r="JU285">
            <v>0</v>
          </cell>
          <cell r="JV285">
            <v>0</v>
          </cell>
          <cell r="JW285">
            <v>0</v>
          </cell>
          <cell r="JX285">
            <v>0</v>
          </cell>
          <cell r="JY285">
            <v>0</v>
          </cell>
          <cell r="JZ285">
            <v>0</v>
          </cell>
          <cell r="KA285">
            <v>0</v>
          </cell>
          <cell r="KB285">
            <v>0</v>
          </cell>
          <cell r="KC285">
            <v>0</v>
          </cell>
          <cell r="KD285">
            <v>0</v>
          </cell>
          <cell r="KE285">
            <v>5056659.71</v>
          </cell>
          <cell r="KF285">
            <v>1319830.32</v>
          </cell>
          <cell r="KG285">
            <v>1064352.0900000001</v>
          </cell>
          <cell r="KH285">
            <v>592267.75</v>
          </cell>
          <cell r="KI285">
            <v>85673.07</v>
          </cell>
          <cell r="KJ285">
            <v>19794.13</v>
          </cell>
          <cell r="KK285">
            <v>310898.89</v>
          </cell>
        </row>
        <row r="286">
          <cell r="A286">
            <v>283</v>
          </cell>
          <cell r="B286">
            <v>6462</v>
          </cell>
          <cell r="C286" t="str">
            <v>Tri-County Comm School District</v>
          </cell>
          <cell r="D286">
            <v>1463139.77</v>
          </cell>
          <cell r="E286">
            <v>378123.52000000002</v>
          </cell>
          <cell r="F286">
            <v>784375.9</v>
          </cell>
          <cell r="G286">
            <v>56891.57</v>
          </cell>
          <cell r="H286">
            <v>2179.81</v>
          </cell>
          <cell r="I286">
            <v>175</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3168.58</v>
          </cell>
          <cell r="Z286">
            <v>541.5</v>
          </cell>
          <cell r="AA286">
            <v>0</v>
          </cell>
          <cell r="AB286">
            <v>1527.79</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3605.19</v>
          </cell>
          <cell r="BZ286">
            <v>0</v>
          </cell>
          <cell r="CA286">
            <v>0</v>
          </cell>
          <cell r="CB286">
            <v>0</v>
          </cell>
          <cell r="CC286">
            <v>0</v>
          </cell>
          <cell r="CD286">
            <v>0</v>
          </cell>
          <cell r="CE286">
            <v>15825.06</v>
          </cell>
          <cell r="CF286">
            <v>1589.18</v>
          </cell>
          <cell r="CG286">
            <v>0</v>
          </cell>
          <cell r="CH286">
            <v>0</v>
          </cell>
          <cell r="CI286">
            <v>0</v>
          </cell>
          <cell r="CJ286">
            <v>0</v>
          </cell>
          <cell r="CK286">
            <v>0</v>
          </cell>
          <cell r="CL286">
            <v>0</v>
          </cell>
          <cell r="CM286">
            <v>718.03</v>
          </cell>
          <cell r="CN286">
            <v>897</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8489.2199999999993</v>
          </cell>
          <cell r="DH286">
            <v>120.06</v>
          </cell>
          <cell r="DI286">
            <v>0</v>
          </cell>
          <cell r="DJ286">
            <v>1857.55</v>
          </cell>
          <cell r="DK286">
            <v>0</v>
          </cell>
          <cell r="DL286">
            <v>0</v>
          </cell>
          <cell r="DM286">
            <v>0</v>
          </cell>
          <cell r="DN286">
            <v>77162.600000000006</v>
          </cell>
          <cell r="DO286">
            <v>0</v>
          </cell>
          <cell r="DP286">
            <v>0</v>
          </cell>
          <cell r="DQ286">
            <v>1042</v>
          </cell>
          <cell r="DR286">
            <v>0</v>
          </cell>
          <cell r="DS286">
            <v>0</v>
          </cell>
          <cell r="DT286">
            <v>0</v>
          </cell>
          <cell r="DU286">
            <v>149</v>
          </cell>
          <cell r="DV286">
            <v>0</v>
          </cell>
          <cell r="DW286">
            <v>0</v>
          </cell>
          <cell r="DX286">
            <v>0</v>
          </cell>
          <cell r="DY286">
            <v>0</v>
          </cell>
          <cell r="DZ286">
            <v>96738.880000000005</v>
          </cell>
          <cell r="EA286">
            <v>36167.760000000002</v>
          </cell>
          <cell r="EB286">
            <v>0</v>
          </cell>
          <cell r="EC286">
            <v>0</v>
          </cell>
          <cell r="ED286">
            <v>0</v>
          </cell>
          <cell r="EE286">
            <v>0</v>
          </cell>
          <cell r="EF286">
            <v>0</v>
          </cell>
          <cell r="EG286">
            <v>0</v>
          </cell>
          <cell r="EH286">
            <v>0</v>
          </cell>
          <cell r="EI286">
            <v>33460.39</v>
          </cell>
          <cell r="EJ286">
            <v>1118.97</v>
          </cell>
          <cell r="EK286">
            <v>0</v>
          </cell>
          <cell r="EL286">
            <v>1307</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142.5</v>
          </cell>
          <cell r="FZ286">
            <v>137.47999999999999</v>
          </cell>
          <cell r="GA286">
            <v>0</v>
          </cell>
          <cell r="GB286">
            <v>0</v>
          </cell>
          <cell r="GC286">
            <v>0</v>
          </cell>
          <cell r="GD286">
            <v>0</v>
          </cell>
          <cell r="GE286">
            <v>0</v>
          </cell>
          <cell r="GF286">
            <v>0</v>
          </cell>
          <cell r="GG286">
            <v>0</v>
          </cell>
          <cell r="GH286">
            <v>0</v>
          </cell>
          <cell r="GI286">
            <v>0</v>
          </cell>
          <cell r="GJ286">
            <v>0</v>
          </cell>
          <cell r="GK286">
            <v>41093.660000000003</v>
          </cell>
          <cell r="GL286">
            <v>34269.11</v>
          </cell>
          <cell r="GM286">
            <v>56883.4</v>
          </cell>
          <cell r="GN286">
            <v>12640.89</v>
          </cell>
          <cell r="GO286">
            <v>0</v>
          </cell>
          <cell r="GP286">
            <v>0</v>
          </cell>
          <cell r="GQ286">
            <v>0</v>
          </cell>
          <cell r="GR286">
            <v>115004.16</v>
          </cell>
          <cell r="GS286">
            <v>22836.51</v>
          </cell>
          <cell r="GT286">
            <v>16881.21</v>
          </cell>
          <cell r="GU286">
            <v>36936.57</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127495</v>
          </cell>
          <cell r="IV286">
            <v>0</v>
          </cell>
          <cell r="IW286">
            <v>0</v>
          </cell>
          <cell r="IX286">
            <v>0</v>
          </cell>
          <cell r="IY286">
            <v>0</v>
          </cell>
          <cell r="IZ286">
            <v>0</v>
          </cell>
          <cell r="JA286">
            <v>0</v>
          </cell>
          <cell r="JB286">
            <v>15000</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cell r="JX286">
            <v>0</v>
          </cell>
          <cell r="JY286">
            <v>0</v>
          </cell>
          <cell r="JZ286">
            <v>0</v>
          </cell>
          <cell r="KA286">
            <v>0</v>
          </cell>
          <cell r="KB286">
            <v>0</v>
          </cell>
          <cell r="KC286">
            <v>0</v>
          </cell>
          <cell r="KD286">
            <v>1237.82</v>
          </cell>
          <cell r="KE286">
            <v>1747204.11</v>
          </cell>
          <cell r="KF286">
            <v>457962.18</v>
          </cell>
          <cell r="KG286">
            <v>977645.02</v>
          </cell>
          <cell r="KH286">
            <v>250598.32</v>
          </cell>
          <cell r="KI286">
            <v>3076.81</v>
          </cell>
          <cell r="KJ286">
            <v>4721.55</v>
          </cell>
          <cell r="KK286">
            <v>143732.82</v>
          </cell>
        </row>
        <row r="287">
          <cell r="A287">
            <v>284</v>
          </cell>
          <cell r="B287">
            <v>6471</v>
          </cell>
          <cell r="C287" t="str">
            <v>Tripoli Comm School District</v>
          </cell>
          <cell r="D287">
            <v>2554708.23</v>
          </cell>
          <cell r="E287">
            <v>843116.84</v>
          </cell>
          <cell r="F287">
            <v>715965.81</v>
          </cell>
          <cell r="G287">
            <v>36812.75</v>
          </cell>
          <cell r="H287">
            <v>56376.44</v>
          </cell>
          <cell r="I287">
            <v>1084</v>
          </cell>
          <cell r="J287">
            <v>0</v>
          </cell>
          <cell r="K287">
            <v>0</v>
          </cell>
          <cell r="L287">
            <v>0</v>
          </cell>
          <cell r="M287">
            <v>0</v>
          </cell>
          <cell r="N287">
            <v>0</v>
          </cell>
          <cell r="O287">
            <v>0</v>
          </cell>
          <cell r="P287">
            <v>0</v>
          </cell>
          <cell r="Q287">
            <v>0</v>
          </cell>
          <cell r="R287">
            <v>4924.88</v>
          </cell>
          <cell r="S287">
            <v>814.6</v>
          </cell>
          <cell r="T287">
            <v>3660</v>
          </cell>
          <cell r="U287">
            <v>16270.02</v>
          </cell>
          <cell r="V287">
            <v>0</v>
          </cell>
          <cell r="W287">
            <v>0</v>
          </cell>
          <cell r="X287">
            <v>0</v>
          </cell>
          <cell r="Y287">
            <v>1099.54</v>
          </cell>
          <cell r="Z287">
            <v>187.91</v>
          </cell>
          <cell r="AA287">
            <v>3678.47</v>
          </cell>
          <cell r="AB287">
            <v>2036.95</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1091.8900000000001</v>
          </cell>
          <cell r="BY287">
            <v>0</v>
          </cell>
          <cell r="BZ287">
            <v>0</v>
          </cell>
          <cell r="CA287">
            <v>0</v>
          </cell>
          <cell r="CB287">
            <v>0</v>
          </cell>
          <cell r="CC287">
            <v>14403.95</v>
          </cell>
          <cell r="CD287">
            <v>3249.72</v>
          </cell>
          <cell r="CE287">
            <v>0</v>
          </cell>
          <cell r="CF287">
            <v>9688.1</v>
          </cell>
          <cell r="CG287">
            <v>0</v>
          </cell>
          <cell r="CH287">
            <v>0</v>
          </cell>
          <cell r="CI287">
            <v>0</v>
          </cell>
          <cell r="CJ287">
            <v>0</v>
          </cell>
          <cell r="CK287">
            <v>0</v>
          </cell>
          <cell r="CL287">
            <v>5132.1499999999996</v>
          </cell>
          <cell r="CM287">
            <v>113.99</v>
          </cell>
          <cell r="CN287">
            <v>687.76</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26521.45</v>
          </cell>
          <cell r="DH287">
            <v>30932.7</v>
          </cell>
          <cell r="DI287">
            <v>0</v>
          </cell>
          <cell r="DJ287">
            <v>0</v>
          </cell>
          <cell r="DK287">
            <v>0</v>
          </cell>
          <cell r="DL287">
            <v>70868.86</v>
          </cell>
          <cell r="DM287">
            <v>23489.87</v>
          </cell>
          <cell r="DN287">
            <v>6096.7</v>
          </cell>
          <cell r="DO287">
            <v>324.97000000000003</v>
          </cell>
          <cell r="DP287">
            <v>0</v>
          </cell>
          <cell r="DQ287">
            <v>0</v>
          </cell>
          <cell r="DR287">
            <v>0</v>
          </cell>
          <cell r="DS287">
            <v>0</v>
          </cell>
          <cell r="DT287">
            <v>0</v>
          </cell>
          <cell r="DU287">
            <v>11902.14</v>
          </cell>
          <cell r="DV287">
            <v>0</v>
          </cell>
          <cell r="DW287">
            <v>0</v>
          </cell>
          <cell r="DX287">
            <v>0</v>
          </cell>
          <cell r="DY287">
            <v>0</v>
          </cell>
          <cell r="DZ287">
            <v>183196.3</v>
          </cell>
          <cell r="EA287">
            <v>81761.27</v>
          </cell>
          <cell r="EB287">
            <v>38706.25</v>
          </cell>
          <cell r="EC287">
            <v>1412.11</v>
          </cell>
          <cell r="ED287">
            <v>8714.86</v>
          </cell>
          <cell r="EE287">
            <v>784</v>
          </cell>
          <cell r="EF287">
            <v>0</v>
          </cell>
          <cell r="EG287">
            <v>58000</v>
          </cell>
          <cell r="EH287">
            <v>21363.11</v>
          </cell>
          <cell r="EI287">
            <v>1674.05</v>
          </cell>
          <cell r="EJ287">
            <v>325</v>
          </cell>
          <cell r="EK287">
            <v>0</v>
          </cell>
          <cell r="EL287">
            <v>951</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42000</v>
          </cell>
          <cell r="FQ287">
            <v>16602.349999999999</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2368923.71</v>
          </cell>
          <cell r="GL287">
            <v>782314.44</v>
          </cell>
          <cell r="GM287">
            <v>633359.55000000005</v>
          </cell>
          <cell r="GN287">
            <v>28814.37</v>
          </cell>
          <cell r="GO287">
            <v>38945.019999999997</v>
          </cell>
          <cell r="GP287">
            <v>385</v>
          </cell>
          <cell r="GQ287">
            <v>0</v>
          </cell>
          <cell r="GR287">
            <v>100195.46</v>
          </cell>
          <cell r="GS287">
            <v>16414.86</v>
          </cell>
          <cell r="GT287">
            <v>23720.18</v>
          </cell>
          <cell r="GU287">
            <v>49457.8</v>
          </cell>
          <cell r="GV287">
            <v>0</v>
          </cell>
          <cell r="GW287">
            <v>1570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200533</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cell r="JX287">
            <v>0</v>
          </cell>
          <cell r="JY287">
            <v>0</v>
          </cell>
          <cell r="JZ287">
            <v>0</v>
          </cell>
          <cell r="KA287">
            <v>0</v>
          </cell>
          <cell r="KB287">
            <v>0</v>
          </cell>
          <cell r="KC287">
            <v>0</v>
          </cell>
          <cell r="KD287">
            <v>45073.71</v>
          </cell>
          <cell r="KE287">
            <v>3192141.71</v>
          </cell>
          <cell r="KF287">
            <v>1052464.54</v>
          </cell>
          <cell r="KG287">
            <v>890083.74</v>
          </cell>
          <cell r="KH287">
            <v>308608.32</v>
          </cell>
          <cell r="KI287">
            <v>96985.12</v>
          </cell>
          <cell r="KJ287">
            <v>4389</v>
          </cell>
          <cell r="KK287">
            <v>245606.71</v>
          </cell>
        </row>
        <row r="288">
          <cell r="A288">
            <v>285</v>
          </cell>
          <cell r="B288">
            <v>6509</v>
          </cell>
          <cell r="C288" t="str">
            <v>Turkey Valley Comm School District</v>
          </cell>
          <cell r="D288">
            <v>2325549.7799999998</v>
          </cell>
          <cell r="E288">
            <v>744858.57</v>
          </cell>
          <cell r="F288">
            <v>780638.06</v>
          </cell>
          <cell r="G288">
            <v>143193.99</v>
          </cell>
          <cell r="H288">
            <v>30320.83</v>
          </cell>
          <cell r="I288">
            <v>0</v>
          </cell>
          <cell r="J288">
            <v>0</v>
          </cell>
          <cell r="K288">
            <v>61366.49</v>
          </cell>
          <cell r="L288">
            <v>19984.419999999998</v>
          </cell>
          <cell r="M288">
            <v>44.93</v>
          </cell>
          <cell r="N288">
            <v>0</v>
          </cell>
          <cell r="O288">
            <v>0</v>
          </cell>
          <cell r="P288">
            <v>0</v>
          </cell>
          <cell r="Q288">
            <v>0</v>
          </cell>
          <cell r="R288">
            <v>36492.33</v>
          </cell>
          <cell r="S288">
            <v>10594.65</v>
          </cell>
          <cell r="T288">
            <v>56.48</v>
          </cell>
          <cell r="U288">
            <v>0</v>
          </cell>
          <cell r="V288">
            <v>0</v>
          </cell>
          <cell r="W288">
            <v>0</v>
          </cell>
          <cell r="X288">
            <v>0</v>
          </cell>
          <cell r="Y288">
            <v>45866.58</v>
          </cell>
          <cell r="Z288">
            <v>19044.669999999998</v>
          </cell>
          <cell r="AA288">
            <v>0</v>
          </cell>
          <cell r="AB288">
            <v>544.66999999999996</v>
          </cell>
          <cell r="AC288">
            <v>0</v>
          </cell>
          <cell r="AD288">
            <v>0</v>
          </cell>
          <cell r="AE288">
            <v>0</v>
          </cell>
          <cell r="AF288">
            <v>0</v>
          </cell>
          <cell r="AG288">
            <v>0</v>
          </cell>
          <cell r="AH288">
            <v>15360.24</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1417.8</v>
          </cell>
          <cell r="BY288">
            <v>337.9</v>
          </cell>
          <cell r="BZ288">
            <v>0</v>
          </cell>
          <cell r="CA288">
            <v>0</v>
          </cell>
          <cell r="CB288">
            <v>0</v>
          </cell>
          <cell r="CC288">
            <v>29817.5</v>
          </cell>
          <cell r="CD288">
            <v>9056.09</v>
          </cell>
          <cell r="CE288">
            <v>0</v>
          </cell>
          <cell r="CF288">
            <v>1657.28</v>
          </cell>
          <cell r="CG288">
            <v>0</v>
          </cell>
          <cell r="CH288">
            <v>0</v>
          </cell>
          <cell r="CI288">
            <v>0</v>
          </cell>
          <cell r="CJ288">
            <v>0</v>
          </cell>
          <cell r="CK288">
            <v>0</v>
          </cell>
          <cell r="CL288">
            <v>347.3</v>
          </cell>
          <cell r="CM288">
            <v>1931.28</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12027.6</v>
          </cell>
          <cell r="DH288">
            <v>1356.16</v>
          </cell>
          <cell r="DI288">
            <v>601.02</v>
          </cell>
          <cell r="DJ288">
            <v>3129</v>
          </cell>
          <cell r="DK288">
            <v>0</v>
          </cell>
          <cell r="DL288">
            <v>45500</v>
          </cell>
          <cell r="DM288">
            <v>24890</v>
          </cell>
          <cell r="DN288">
            <v>65927.19</v>
          </cell>
          <cell r="DO288">
            <v>30</v>
          </cell>
          <cell r="DP288">
            <v>0</v>
          </cell>
          <cell r="DQ288">
            <v>0</v>
          </cell>
          <cell r="DR288">
            <v>0</v>
          </cell>
          <cell r="DS288">
            <v>0</v>
          </cell>
          <cell r="DT288">
            <v>0</v>
          </cell>
          <cell r="DU288">
            <v>365</v>
          </cell>
          <cell r="DV288">
            <v>0</v>
          </cell>
          <cell r="DW288">
            <v>0</v>
          </cell>
          <cell r="DX288">
            <v>0</v>
          </cell>
          <cell r="DY288">
            <v>0</v>
          </cell>
          <cell r="DZ288">
            <v>141255.42000000001</v>
          </cell>
          <cell r="EA288">
            <v>56231.58</v>
          </cell>
          <cell r="EB288">
            <v>1505.82</v>
          </cell>
          <cell r="EC288">
            <v>300</v>
          </cell>
          <cell r="ED288">
            <v>0</v>
          </cell>
          <cell r="EE288">
            <v>0</v>
          </cell>
          <cell r="EF288">
            <v>0</v>
          </cell>
          <cell r="EG288">
            <v>51700</v>
          </cell>
          <cell r="EH288">
            <v>26789.919999999998</v>
          </cell>
          <cell r="EI288">
            <v>7199.93</v>
          </cell>
          <cell r="EJ288">
            <v>38.68</v>
          </cell>
          <cell r="EK288">
            <v>0</v>
          </cell>
          <cell r="EL288">
            <v>0</v>
          </cell>
          <cell r="EM288">
            <v>0</v>
          </cell>
          <cell r="EN288">
            <v>0</v>
          </cell>
          <cell r="EO288">
            <v>0</v>
          </cell>
          <cell r="EP288">
            <v>0</v>
          </cell>
          <cell r="EQ288">
            <v>0</v>
          </cell>
          <cell r="ER288">
            <v>0</v>
          </cell>
          <cell r="ES288">
            <v>0</v>
          </cell>
          <cell r="ET288">
            <v>0</v>
          </cell>
          <cell r="EU288">
            <v>0</v>
          </cell>
          <cell r="EV288">
            <v>0</v>
          </cell>
          <cell r="EW288">
            <v>5356.3</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2325549.7799999998</v>
          </cell>
          <cell r="GL288">
            <v>744858.57</v>
          </cell>
          <cell r="GM288">
            <v>780638.06</v>
          </cell>
          <cell r="GN288">
            <v>143193.99</v>
          </cell>
          <cell r="GO288">
            <v>30320.83</v>
          </cell>
          <cell r="GP288">
            <v>0</v>
          </cell>
          <cell r="GQ288">
            <v>0</v>
          </cell>
          <cell r="GR288">
            <v>165768.23000000001</v>
          </cell>
          <cell r="GS288">
            <v>32661.43</v>
          </cell>
          <cell r="GT288">
            <v>31318.71</v>
          </cell>
          <cell r="GU288">
            <v>58525.59</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182074</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cell r="KB288">
            <v>0</v>
          </cell>
          <cell r="KC288">
            <v>0</v>
          </cell>
          <cell r="KD288">
            <v>0</v>
          </cell>
          <cell r="KE288">
            <v>3018223.41</v>
          </cell>
          <cell r="KF288">
            <v>994807.94</v>
          </cell>
          <cell r="KG288">
            <v>957238.38</v>
          </cell>
          <cell r="KH288">
            <v>393980.68</v>
          </cell>
          <cell r="KI288">
            <v>31148.85</v>
          </cell>
          <cell r="KJ288">
            <v>3129</v>
          </cell>
          <cell r="KK288">
            <v>182074</v>
          </cell>
        </row>
        <row r="289">
          <cell r="A289">
            <v>286</v>
          </cell>
          <cell r="B289">
            <v>6512</v>
          </cell>
          <cell r="C289" t="str">
            <v>Twin Cedars Comm School District</v>
          </cell>
          <cell r="D289">
            <v>1854579.7</v>
          </cell>
          <cell r="E289">
            <v>520396.77</v>
          </cell>
          <cell r="F289">
            <v>695449.69</v>
          </cell>
          <cell r="G289">
            <v>95115.57</v>
          </cell>
          <cell r="H289">
            <v>9026.1299999999992</v>
          </cell>
          <cell r="I289">
            <v>1196.6400000000001</v>
          </cell>
          <cell r="J289">
            <v>0</v>
          </cell>
          <cell r="K289">
            <v>0</v>
          </cell>
          <cell r="L289">
            <v>0</v>
          </cell>
          <cell r="M289">
            <v>0</v>
          </cell>
          <cell r="N289">
            <v>0</v>
          </cell>
          <cell r="O289">
            <v>0</v>
          </cell>
          <cell r="P289">
            <v>0</v>
          </cell>
          <cell r="Q289">
            <v>0</v>
          </cell>
          <cell r="R289">
            <v>47187</v>
          </cell>
          <cell r="S289">
            <v>14068.13</v>
          </cell>
          <cell r="T289">
            <v>0</v>
          </cell>
          <cell r="U289">
            <v>0</v>
          </cell>
          <cell r="V289">
            <v>0</v>
          </cell>
          <cell r="W289">
            <v>0</v>
          </cell>
          <cell r="X289">
            <v>0</v>
          </cell>
          <cell r="Y289">
            <v>39243.49</v>
          </cell>
          <cell r="Z289">
            <v>7408.51</v>
          </cell>
          <cell r="AA289">
            <v>0</v>
          </cell>
          <cell r="AB289">
            <v>983.93</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34000</v>
          </cell>
          <cell r="BW289">
            <v>5810.7</v>
          </cell>
          <cell r="BX289">
            <v>21971.9</v>
          </cell>
          <cell r="BY289">
            <v>1474.03</v>
          </cell>
          <cell r="BZ289">
            <v>0</v>
          </cell>
          <cell r="CA289">
            <v>1506.95</v>
          </cell>
          <cell r="CB289">
            <v>0</v>
          </cell>
          <cell r="CC289">
            <v>9856</v>
          </cell>
          <cell r="CD289">
            <v>1684.54</v>
          </cell>
          <cell r="CE289">
            <v>0</v>
          </cell>
          <cell r="CF289">
            <v>1428.57</v>
          </cell>
          <cell r="CG289">
            <v>0</v>
          </cell>
          <cell r="CH289">
            <v>0</v>
          </cell>
          <cell r="CI289">
            <v>0</v>
          </cell>
          <cell r="CJ289">
            <v>53545.52</v>
          </cell>
          <cell r="CK289">
            <v>9336.6200000000008</v>
          </cell>
          <cell r="CL289">
            <v>180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3850</v>
          </cell>
          <cell r="DA289">
            <v>0</v>
          </cell>
          <cell r="DB289">
            <v>0</v>
          </cell>
          <cell r="DC289">
            <v>0</v>
          </cell>
          <cell r="DD289">
            <v>0</v>
          </cell>
          <cell r="DE289">
            <v>0</v>
          </cell>
          <cell r="DF289">
            <v>0</v>
          </cell>
          <cell r="DG289">
            <v>129845.72</v>
          </cell>
          <cell r="DH289">
            <v>303.91000000000003</v>
          </cell>
          <cell r="DI289">
            <v>0</v>
          </cell>
          <cell r="DJ289">
            <v>53983.27</v>
          </cell>
          <cell r="DK289">
            <v>0</v>
          </cell>
          <cell r="DL289">
            <v>39716.769999999997</v>
          </cell>
          <cell r="DM289">
            <v>7072.45</v>
          </cell>
          <cell r="DN289">
            <v>2037.2</v>
          </cell>
          <cell r="DO289">
            <v>216</v>
          </cell>
          <cell r="DP289">
            <v>119.99</v>
          </cell>
          <cell r="DQ289">
            <v>0</v>
          </cell>
          <cell r="DR289">
            <v>0</v>
          </cell>
          <cell r="DS289">
            <v>0</v>
          </cell>
          <cell r="DT289">
            <v>0</v>
          </cell>
          <cell r="DU289">
            <v>182</v>
          </cell>
          <cell r="DV289">
            <v>0</v>
          </cell>
          <cell r="DW289">
            <v>0</v>
          </cell>
          <cell r="DX289">
            <v>0</v>
          </cell>
          <cell r="DY289">
            <v>0</v>
          </cell>
          <cell r="DZ289">
            <v>220835.22</v>
          </cell>
          <cell r="EA289">
            <v>56417.21</v>
          </cell>
          <cell r="EB289">
            <v>21681.74</v>
          </cell>
          <cell r="EC289">
            <v>1336.69</v>
          </cell>
          <cell r="ED289">
            <v>0</v>
          </cell>
          <cell r="EE289">
            <v>1367.38</v>
          </cell>
          <cell r="EF289">
            <v>0</v>
          </cell>
          <cell r="EG289">
            <v>0</v>
          </cell>
          <cell r="EH289">
            <v>0</v>
          </cell>
          <cell r="EI289">
            <v>5494.58</v>
          </cell>
          <cell r="EJ289">
            <v>472.75</v>
          </cell>
          <cell r="EK289">
            <v>0</v>
          </cell>
          <cell r="EL289">
            <v>550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783</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1854579.7</v>
          </cell>
          <cell r="GL289">
            <v>520396.77</v>
          </cell>
          <cell r="GM289">
            <v>695449.69</v>
          </cell>
          <cell r="GN289">
            <v>95115.57</v>
          </cell>
          <cell r="GO289">
            <v>9026.1299999999992</v>
          </cell>
          <cell r="GP289">
            <v>1196.6400000000001</v>
          </cell>
          <cell r="GQ289">
            <v>0</v>
          </cell>
          <cell r="GR289">
            <v>123800.26</v>
          </cell>
          <cell r="GS289">
            <v>21365.43</v>
          </cell>
          <cell r="GT289">
            <v>29005.67</v>
          </cell>
          <cell r="GU289">
            <v>73412.91</v>
          </cell>
          <cell r="GV289">
            <v>0</v>
          </cell>
          <cell r="GW289">
            <v>978.36</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147890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cell r="JX289">
            <v>0</v>
          </cell>
          <cell r="JY289">
            <v>0</v>
          </cell>
          <cell r="JZ289">
            <v>0</v>
          </cell>
          <cell r="KA289">
            <v>0</v>
          </cell>
          <cell r="KB289">
            <v>0</v>
          </cell>
          <cell r="KC289">
            <v>0</v>
          </cell>
          <cell r="KD289">
            <v>0</v>
          </cell>
          <cell r="KE289">
            <v>2562021.69</v>
          </cell>
          <cell r="KF289">
            <v>667314.71</v>
          </cell>
          <cell r="KG289">
            <v>1062322.0900000001</v>
          </cell>
          <cell r="KH289">
            <v>203430.68</v>
          </cell>
          <cell r="KI289">
            <v>9146.1200000000008</v>
          </cell>
          <cell r="KJ289">
            <v>59582.6</v>
          </cell>
          <cell r="KK289">
            <v>147890</v>
          </cell>
        </row>
        <row r="290">
          <cell r="A290">
            <v>287</v>
          </cell>
          <cell r="B290">
            <v>6516</v>
          </cell>
          <cell r="C290" t="str">
            <v>Twin Rivers Comm School District</v>
          </cell>
          <cell r="D290">
            <v>536544.56000000006</v>
          </cell>
          <cell r="E290">
            <v>182547.01</v>
          </cell>
          <cell r="F290">
            <v>1144968.92</v>
          </cell>
          <cell r="G290">
            <v>73277.86</v>
          </cell>
          <cell r="H290">
            <v>6789.94</v>
          </cell>
          <cell r="I290">
            <v>1528.46</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35394.910000000003</v>
          </cell>
          <cell r="BW290">
            <v>10922.85</v>
          </cell>
          <cell r="BX290">
            <v>889.44</v>
          </cell>
          <cell r="BY290">
            <v>0</v>
          </cell>
          <cell r="BZ290">
            <v>0</v>
          </cell>
          <cell r="CA290">
            <v>0</v>
          </cell>
          <cell r="CB290">
            <v>0</v>
          </cell>
          <cell r="CC290">
            <v>0</v>
          </cell>
          <cell r="CD290">
            <v>0</v>
          </cell>
          <cell r="CE290">
            <v>0</v>
          </cell>
          <cell r="CF290">
            <v>2874.27</v>
          </cell>
          <cell r="CG290">
            <v>0</v>
          </cell>
          <cell r="CH290">
            <v>0</v>
          </cell>
          <cell r="CI290">
            <v>0</v>
          </cell>
          <cell r="CJ290">
            <v>0</v>
          </cell>
          <cell r="CK290">
            <v>0</v>
          </cell>
          <cell r="CL290">
            <v>1860</v>
          </cell>
          <cell r="CM290">
            <v>516.99</v>
          </cell>
          <cell r="CN290">
            <v>2398</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4888.7</v>
          </cell>
          <cell r="DH290">
            <v>30.87</v>
          </cell>
          <cell r="DI290">
            <v>0</v>
          </cell>
          <cell r="DJ290">
            <v>2436</v>
          </cell>
          <cell r="DK290">
            <v>0</v>
          </cell>
          <cell r="DL290">
            <v>0</v>
          </cell>
          <cell r="DM290">
            <v>0</v>
          </cell>
          <cell r="DN290">
            <v>56673.05</v>
          </cell>
          <cell r="DO290">
            <v>0</v>
          </cell>
          <cell r="DP290">
            <v>0</v>
          </cell>
          <cell r="DQ290">
            <v>0</v>
          </cell>
          <cell r="DR290">
            <v>0</v>
          </cell>
          <cell r="DS290">
            <v>0</v>
          </cell>
          <cell r="DT290">
            <v>0</v>
          </cell>
          <cell r="DU290">
            <v>83</v>
          </cell>
          <cell r="DV290">
            <v>0</v>
          </cell>
          <cell r="DW290">
            <v>0</v>
          </cell>
          <cell r="DX290">
            <v>0</v>
          </cell>
          <cell r="DY290">
            <v>0</v>
          </cell>
          <cell r="DZ290">
            <v>122749.78</v>
          </cell>
          <cell r="EA290">
            <v>61501.26</v>
          </cell>
          <cell r="EB290">
            <v>5691.95</v>
          </cell>
          <cell r="EC290">
            <v>5882.03</v>
          </cell>
          <cell r="ED290">
            <v>0</v>
          </cell>
          <cell r="EE290">
            <v>998</v>
          </cell>
          <cell r="EF290">
            <v>0</v>
          </cell>
          <cell r="EG290">
            <v>0</v>
          </cell>
          <cell r="EH290">
            <v>0</v>
          </cell>
          <cell r="EI290">
            <v>59240.25</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2945.4</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cell r="GG290">
            <v>0</v>
          </cell>
          <cell r="GH290">
            <v>0</v>
          </cell>
          <cell r="GI290">
            <v>0</v>
          </cell>
          <cell r="GJ290">
            <v>0</v>
          </cell>
          <cell r="GK290">
            <v>536544.56000000006</v>
          </cell>
          <cell r="GL290">
            <v>182547.01</v>
          </cell>
          <cell r="GM290">
            <v>1144968.92</v>
          </cell>
          <cell r="GN290">
            <v>73277.86</v>
          </cell>
          <cell r="GO290">
            <v>6789.94</v>
          </cell>
          <cell r="GP290">
            <v>1528.46</v>
          </cell>
          <cell r="GQ290">
            <v>0</v>
          </cell>
          <cell r="GR290">
            <v>61112.25</v>
          </cell>
          <cell r="GS290">
            <v>9557.15</v>
          </cell>
          <cell r="GT290">
            <v>38269.800000000003</v>
          </cell>
          <cell r="GU290">
            <v>14997.06</v>
          </cell>
          <cell r="GV290">
            <v>0</v>
          </cell>
          <cell r="GW290">
            <v>640</v>
          </cell>
          <cell r="GX290">
            <v>0</v>
          </cell>
          <cell r="GY290">
            <v>0</v>
          </cell>
          <cell r="GZ290">
            <v>0</v>
          </cell>
          <cell r="HA290">
            <v>0</v>
          </cell>
          <cell r="HB290">
            <v>0</v>
          </cell>
          <cell r="HC290">
            <v>0</v>
          </cell>
          <cell r="HD290">
            <v>0</v>
          </cell>
          <cell r="HE290">
            <v>0</v>
          </cell>
          <cell r="HF290">
            <v>0</v>
          </cell>
          <cell r="HG290">
            <v>0</v>
          </cell>
          <cell r="HH290">
            <v>0</v>
          </cell>
          <cell r="HI290">
            <v>0</v>
          </cell>
          <cell r="HJ290">
            <v>0</v>
          </cell>
          <cell r="HK290">
            <v>0</v>
          </cell>
          <cell r="HL290">
            <v>0</v>
          </cell>
          <cell r="HM290">
            <v>0</v>
          </cell>
          <cell r="HN290">
            <v>0</v>
          </cell>
          <cell r="HO290">
            <v>0</v>
          </cell>
          <cell r="HP290">
            <v>0</v>
          </cell>
          <cell r="HQ290">
            <v>0</v>
          </cell>
          <cell r="HR290">
            <v>0</v>
          </cell>
          <cell r="HS290">
            <v>0</v>
          </cell>
          <cell r="HT290">
            <v>0</v>
          </cell>
          <cell r="HU290">
            <v>0</v>
          </cell>
          <cell r="HV290">
            <v>0</v>
          </cell>
          <cell r="HW290">
            <v>0</v>
          </cell>
          <cell r="HX290">
            <v>0</v>
          </cell>
          <cell r="HY290">
            <v>0</v>
          </cell>
          <cell r="HZ290">
            <v>0</v>
          </cell>
          <cell r="IA290">
            <v>0</v>
          </cell>
          <cell r="IB290">
            <v>0</v>
          </cell>
          <cell r="IC290">
            <v>0</v>
          </cell>
          <cell r="ID290">
            <v>0</v>
          </cell>
          <cell r="IE290">
            <v>0</v>
          </cell>
          <cell r="IF290">
            <v>0</v>
          </cell>
          <cell r="IG290">
            <v>0</v>
          </cell>
          <cell r="IH290">
            <v>0</v>
          </cell>
          <cell r="II290">
            <v>0</v>
          </cell>
          <cell r="IJ290">
            <v>0</v>
          </cell>
          <cell r="IK290">
            <v>0</v>
          </cell>
          <cell r="IL290">
            <v>0</v>
          </cell>
          <cell r="IM290">
            <v>0</v>
          </cell>
          <cell r="IN290">
            <v>0</v>
          </cell>
          <cell r="IO290">
            <v>0</v>
          </cell>
          <cell r="IP290">
            <v>0</v>
          </cell>
          <cell r="IQ290">
            <v>0</v>
          </cell>
          <cell r="IR290">
            <v>0</v>
          </cell>
          <cell r="IS290">
            <v>0</v>
          </cell>
          <cell r="IT290">
            <v>0</v>
          </cell>
          <cell r="IU290">
            <v>78210</v>
          </cell>
          <cell r="IV290">
            <v>0</v>
          </cell>
          <cell r="IW290">
            <v>0</v>
          </cell>
          <cell r="IX290">
            <v>0</v>
          </cell>
          <cell r="IY290">
            <v>0</v>
          </cell>
          <cell r="IZ290">
            <v>0</v>
          </cell>
          <cell r="JA290">
            <v>0</v>
          </cell>
          <cell r="JB290">
            <v>0</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cell r="JX290">
            <v>0</v>
          </cell>
          <cell r="JY290">
            <v>0</v>
          </cell>
          <cell r="JZ290">
            <v>0</v>
          </cell>
          <cell r="KA290">
            <v>0</v>
          </cell>
          <cell r="KB290">
            <v>0</v>
          </cell>
          <cell r="KC290">
            <v>0</v>
          </cell>
          <cell r="KD290">
            <v>0</v>
          </cell>
          <cell r="KE290">
            <v>755801.5</v>
          </cell>
          <cell r="KF290">
            <v>264528.27</v>
          </cell>
          <cell r="KG290">
            <v>1389784.58</v>
          </cell>
          <cell r="KH290">
            <v>177646.53</v>
          </cell>
          <cell r="KI290">
            <v>28547.18</v>
          </cell>
          <cell r="KJ290">
            <v>5602.46</v>
          </cell>
          <cell r="KK290">
            <v>78210</v>
          </cell>
        </row>
        <row r="291">
          <cell r="A291">
            <v>288</v>
          </cell>
          <cell r="B291">
            <v>6534</v>
          </cell>
          <cell r="C291" t="str">
            <v>Underwood Comm School District</v>
          </cell>
          <cell r="D291">
            <v>3881550.46</v>
          </cell>
          <cell r="E291">
            <v>1323313.8799999999</v>
          </cell>
          <cell r="F291">
            <v>1030611.98</v>
          </cell>
          <cell r="G291">
            <v>167809.46</v>
          </cell>
          <cell r="H291">
            <v>26442.13</v>
          </cell>
          <cell r="I291">
            <v>3700</v>
          </cell>
          <cell r="J291">
            <v>0</v>
          </cell>
          <cell r="K291">
            <v>0</v>
          </cell>
          <cell r="L291">
            <v>0</v>
          </cell>
          <cell r="M291">
            <v>31897.56</v>
          </cell>
          <cell r="N291">
            <v>0</v>
          </cell>
          <cell r="O291">
            <v>0</v>
          </cell>
          <cell r="P291">
            <v>0</v>
          </cell>
          <cell r="Q291">
            <v>0</v>
          </cell>
          <cell r="R291">
            <v>99296.18</v>
          </cell>
          <cell r="S291">
            <v>42231.45</v>
          </cell>
          <cell r="T291">
            <v>0</v>
          </cell>
          <cell r="U291">
            <v>3485.95</v>
          </cell>
          <cell r="V291">
            <v>0</v>
          </cell>
          <cell r="W291">
            <v>0</v>
          </cell>
          <cell r="X291">
            <v>0</v>
          </cell>
          <cell r="Y291">
            <v>53846.55</v>
          </cell>
          <cell r="Z291">
            <v>19874.34</v>
          </cell>
          <cell r="AA291">
            <v>0</v>
          </cell>
          <cell r="AB291">
            <v>393.3</v>
          </cell>
          <cell r="AC291">
            <v>414.15</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197944.76</v>
          </cell>
          <cell r="BW291">
            <v>55862.46</v>
          </cell>
          <cell r="BX291">
            <v>7173</v>
          </cell>
          <cell r="BY291">
            <v>776.32</v>
          </cell>
          <cell r="BZ291">
            <v>0</v>
          </cell>
          <cell r="CA291">
            <v>0</v>
          </cell>
          <cell r="CB291">
            <v>0</v>
          </cell>
          <cell r="CC291">
            <v>74371.42</v>
          </cell>
          <cell r="CD291">
            <v>35578.36</v>
          </cell>
          <cell r="CE291">
            <v>55.56</v>
          </cell>
          <cell r="CF291">
            <v>13875.61</v>
          </cell>
          <cell r="CG291">
            <v>0</v>
          </cell>
          <cell r="CH291">
            <v>0</v>
          </cell>
          <cell r="CI291">
            <v>0</v>
          </cell>
          <cell r="CJ291">
            <v>23991.4</v>
          </cell>
          <cell r="CK291">
            <v>14974.88</v>
          </cell>
          <cell r="CL291">
            <v>0</v>
          </cell>
          <cell r="CM291">
            <v>0</v>
          </cell>
          <cell r="CN291">
            <v>0</v>
          </cell>
          <cell r="CO291">
            <v>0</v>
          </cell>
          <cell r="CP291">
            <v>0</v>
          </cell>
          <cell r="CQ291">
            <v>0</v>
          </cell>
          <cell r="CR291">
            <v>0</v>
          </cell>
          <cell r="CS291">
            <v>2402</v>
          </cell>
          <cell r="CT291">
            <v>0</v>
          </cell>
          <cell r="CU291">
            <v>0</v>
          </cell>
          <cell r="CV291">
            <v>0</v>
          </cell>
          <cell r="CW291">
            <v>0</v>
          </cell>
          <cell r="CX291">
            <v>0</v>
          </cell>
          <cell r="CY291">
            <v>0</v>
          </cell>
          <cell r="CZ291">
            <v>0</v>
          </cell>
          <cell r="DA291">
            <v>0</v>
          </cell>
          <cell r="DB291">
            <v>0</v>
          </cell>
          <cell r="DC291">
            <v>0</v>
          </cell>
          <cell r="DD291">
            <v>0</v>
          </cell>
          <cell r="DE291">
            <v>0</v>
          </cell>
          <cell r="DF291">
            <v>2106.4</v>
          </cell>
          <cell r="DG291">
            <v>19648.990000000002</v>
          </cell>
          <cell r="DH291">
            <v>253.62</v>
          </cell>
          <cell r="DI291">
            <v>0</v>
          </cell>
          <cell r="DJ291">
            <v>9664.85</v>
          </cell>
          <cell r="DK291">
            <v>0</v>
          </cell>
          <cell r="DL291">
            <v>180133.84</v>
          </cell>
          <cell r="DM291">
            <v>65300.75</v>
          </cell>
          <cell r="DN291">
            <v>24539.38</v>
          </cell>
          <cell r="DO291">
            <v>881.59</v>
          </cell>
          <cell r="DP291">
            <v>0</v>
          </cell>
          <cell r="DQ291">
            <v>0</v>
          </cell>
          <cell r="DR291">
            <v>0</v>
          </cell>
          <cell r="DS291">
            <v>0</v>
          </cell>
          <cell r="DT291">
            <v>0</v>
          </cell>
          <cell r="DU291">
            <v>564</v>
          </cell>
          <cell r="DV291">
            <v>0</v>
          </cell>
          <cell r="DW291">
            <v>0</v>
          </cell>
          <cell r="DX291">
            <v>0</v>
          </cell>
          <cell r="DY291">
            <v>0</v>
          </cell>
          <cell r="DZ291">
            <v>420479.65</v>
          </cell>
          <cell r="EA291">
            <v>199221.07</v>
          </cell>
          <cell r="EB291">
            <v>5873.8</v>
          </cell>
          <cell r="EC291">
            <v>511.21</v>
          </cell>
          <cell r="ED291">
            <v>89.99</v>
          </cell>
          <cell r="EE291">
            <v>0</v>
          </cell>
          <cell r="EF291">
            <v>0</v>
          </cell>
          <cell r="EG291">
            <v>101632</v>
          </cell>
          <cell r="EH291">
            <v>34840.21</v>
          </cell>
          <cell r="EI291">
            <v>747.22</v>
          </cell>
          <cell r="EJ291">
            <v>457.07</v>
          </cell>
          <cell r="EK291">
            <v>380.65</v>
          </cell>
          <cell r="EL291">
            <v>5559.68</v>
          </cell>
          <cell r="EM291">
            <v>0</v>
          </cell>
          <cell r="EN291">
            <v>0</v>
          </cell>
          <cell r="EO291">
            <v>0</v>
          </cell>
          <cell r="EP291">
            <v>0</v>
          </cell>
          <cell r="EQ291">
            <v>0</v>
          </cell>
          <cell r="ER291">
            <v>0</v>
          </cell>
          <cell r="ES291">
            <v>0</v>
          </cell>
          <cell r="ET291">
            <v>0</v>
          </cell>
          <cell r="EU291">
            <v>0</v>
          </cell>
          <cell r="EV291">
            <v>0</v>
          </cell>
          <cell r="EW291">
            <v>51814.49</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24711</v>
          </cell>
          <cell r="FS291">
            <v>0</v>
          </cell>
          <cell r="FT291">
            <v>0</v>
          </cell>
          <cell r="FU291">
            <v>0</v>
          </cell>
          <cell r="FV291">
            <v>0</v>
          </cell>
          <cell r="FW291">
            <v>3637.92</v>
          </cell>
          <cell r="FX291">
            <v>1076.22</v>
          </cell>
          <cell r="FY291">
            <v>115736.85</v>
          </cell>
          <cell r="FZ291">
            <v>31105</v>
          </cell>
          <cell r="GA291">
            <v>91589.33</v>
          </cell>
          <cell r="GB291">
            <v>0</v>
          </cell>
          <cell r="GC291">
            <v>0</v>
          </cell>
          <cell r="GD291">
            <v>0</v>
          </cell>
          <cell r="GE291">
            <v>0</v>
          </cell>
          <cell r="GF291">
            <v>0</v>
          </cell>
          <cell r="GG291">
            <v>0</v>
          </cell>
          <cell r="GH291">
            <v>0</v>
          </cell>
          <cell r="GI291">
            <v>0</v>
          </cell>
          <cell r="GJ291">
            <v>0</v>
          </cell>
          <cell r="GK291">
            <v>3854788.78</v>
          </cell>
          <cell r="GL291">
            <v>1317729.56</v>
          </cell>
          <cell r="GM291">
            <v>1030611.98</v>
          </cell>
          <cell r="GN291">
            <v>167809.46</v>
          </cell>
          <cell r="GO291">
            <v>26442.13</v>
          </cell>
          <cell r="GP291">
            <v>3700</v>
          </cell>
          <cell r="GQ291">
            <v>0</v>
          </cell>
          <cell r="GR291">
            <v>261868.64</v>
          </cell>
          <cell r="GS291">
            <v>56508.17</v>
          </cell>
          <cell r="GT291">
            <v>17639.27</v>
          </cell>
          <cell r="GU291">
            <v>121061.49</v>
          </cell>
          <cell r="GV291">
            <v>13236.55</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cell r="HQ291">
            <v>0</v>
          </cell>
          <cell r="HR291">
            <v>0</v>
          </cell>
          <cell r="HS291">
            <v>0</v>
          </cell>
          <cell r="HT291">
            <v>0</v>
          </cell>
          <cell r="HU291">
            <v>0</v>
          </cell>
          <cell r="HV291">
            <v>0</v>
          </cell>
          <cell r="HW291">
            <v>0</v>
          </cell>
          <cell r="HX291">
            <v>0</v>
          </cell>
          <cell r="HY291">
            <v>0</v>
          </cell>
          <cell r="HZ291">
            <v>0</v>
          </cell>
          <cell r="IA291">
            <v>0</v>
          </cell>
          <cell r="IB291">
            <v>0</v>
          </cell>
          <cell r="IC291">
            <v>0</v>
          </cell>
          <cell r="ID291">
            <v>0</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346111</v>
          </cell>
          <cell r="IV291">
            <v>0</v>
          </cell>
          <cell r="IW291">
            <v>0</v>
          </cell>
          <cell r="IX291">
            <v>0</v>
          </cell>
          <cell r="IY291">
            <v>0</v>
          </cell>
          <cell r="IZ291">
            <v>0</v>
          </cell>
          <cell r="JA291">
            <v>0</v>
          </cell>
          <cell r="JB291">
            <v>24362.84</v>
          </cell>
          <cell r="JC291">
            <v>0</v>
          </cell>
          <cell r="JD291">
            <v>0</v>
          </cell>
          <cell r="JE291">
            <v>0</v>
          </cell>
          <cell r="JF291">
            <v>0</v>
          </cell>
          <cell r="JG291">
            <v>0</v>
          </cell>
          <cell r="JH291">
            <v>0</v>
          </cell>
          <cell r="JI291">
            <v>0</v>
          </cell>
          <cell r="JJ291">
            <v>0</v>
          </cell>
          <cell r="JK291">
            <v>0</v>
          </cell>
          <cell r="JL291">
            <v>0</v>
          </cell>
          <cell r="JM291">
            <v>0</v>
          </cell>
          <cell r="JN291">
            <v>0</v>
          </cell>
          <cell r="JO291">
            <v>0</v>
          </cell>
          <cell r="JP291">
            <v>0</v>
          </cell>
          <cell r="JQ291">
            <v>0</v>
          </cell>
          <cell r="JR291">
            <v>0</v>
          </cell>
          <cell r="JS291">
            <v>0</v>
          </cell>
          <cell r="JT291">
            <v>0</v>
          </cell>
          <cell r="JU291">
            <v>0</v>
          </cell>
          <cell r="JV291">
            <v>0</v>
          </cell>
          <cell r="JW291">
            <v>0</v>
          </cell>
          <cell r="JX291">
            <v>0</v>
          </cell>
          <cell r="JY291">
            <v>0</v>
          </cell>
          <cell r="JZ291">
            <v>0</v>
          </cell>
          <cell r="KA291">
            <v>0</v>
          </cell>
          <cell r="KB291">
            <v>0</v>
          </cell>
          <cell r="KC291">
            <v>0</v>
          </cell>
          <cell r="KD291">
            <v>0</v>
          </cell>
          <cell r="KE291">
            <v>5647367.3399999999</v>
          </cell>
          <cell r="KF291">
            <v>1976699.9</v>
          </cell>
          <cell r="KG291">
            <v>1531539.57</v>
          </cell>
          <cell r="KH291">
            <v>607643.82999999996</v>
          </cell>
          <cell r="KI291">
            <v>143666.78</v>
          </cell>
          <cell r="KJ291">
            <v>18924.53</v>
          </cell>
          <cell r="KK291">
            <v>370473.84</v>
          </cell>
        </row>
        <row r="292">
          <cell r="A292">
            <v>289</v>
          </cell>
          <cell r="B292">
            <v>6536</v>
          </cell>
          <cell r="C292" t="str">
            <v>Union Comm School District</v>
          </cell>
          <cell r="D292">
            <v>5396034.0300000003</v>
          </cell>
          <cell r="E292">
            <v>1549747.05</v>
          </cell>
          <cell r="F292">
            <v>889496.43</v>
          </cell>
          <cell r="G292">
            <v>210013.35</v>
          </cell>
          <cell r="H292">
            <v>3399.51</v>
          </cell>
          <cell r="I292">
            <v>6561.25</v>
          </cell>
          <cell r="J292">
            <v>0</v>
          </cell>
          <cell r="K292">
            <v>0</v>
          </cell>
          <cell r="L292">
            <v>0</v>
          </cell>
          <cell r="M292">
            <v>118</v>
          </cell>
          <cell r="N292">
            <v>0</v>
          </cell>
          <cell r="O292">
            <v>0</v>
          </cell>
          <cell r="P292">
            <v>0</v>
          </cell>
          <cell r="Q292">
            <v>0</v>
          </cell>
          <cell r="R292">
            <v>216350.62</v>
          </cell>
          <cell r="S292">
            <v>56806.92</v>
          </cell>
          <cell r="T292">
            <v>5234.97</v>
          </cell>
          <cell r="U292">
            <v>1560.91</v>
          </cell>
          <cell r="V292">
            <v>0</v>
          </cell>
          <cell r="W292">
            <v>385</v>
          </cell>
          <cell r="X292">
            <v>0</v>
          </cell>
          <cell r="Y292">
            <v>137620.99</v>
          </cell>
          <cell r="Z292">
            <v>38253.21</v>
          </cell>
          <cell r="AA292">
            <v>6825.64</v>
          </cell>
          <cell r="AB292">
            <v>3597.67</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263818.64</v>
          </cell>
          <cell r="BW292">
            <v>60570.03</v>
          </cell>
          <cell r="BX292">
            <v>5058.13</v>
          </cell>
          <cell r="BY292">
            <v>739.16</v>
          </cell>
          <cell r="BZ292">
            <v>909</v>
          </cell>
          <cell r="CA292">
            <v>0</v>
          </cell>
          <cell r="CB292">
            <v>0</v>
          </cell>
          <cell r="CC292">
            <v>114120.88</v>
          </cell>
          <cell r="CD292">
            <v>39979.01</v>
          </cell>
          <cell r="CE292">
            <v>0</v>
          </cell>
          <cell r="CF292">
            <v>12212.82</v>
          </cell>
          <cell r="CG292">
            <v>982.14</v>
          </cell>
          <cell r="CH292">
            <v>0</v>
          </cell>
          <cell r="CI292">
            <v>0</v>
          </cell>
          <cell r="CJ292">
            <v>2926</v>
          </cell>
          <cell r="CK292">
            <v>499.71</v>
          </cell>
          <cell r="CL292">
            <v>92219.26</v>
          </cell>
          <cell r="CM292">
            <v>440.15</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55021.33</v>
          </cell>
          <cell r="DH292">
            <v>1227.6600000000001</v>
          </cell>
          <cell r="DI292">
            <v>0</v>
          </cell>
          <cell r="DJ292">
            <v>7167.35</v>
          </cell>
          <cell r="DK292">
            <v>0</v>
          </cell>
          <cell r="DL292">
            <v>158933.4</v>
          </cell>
          <cell r="DM292">
            <v>43556.92</v>
          </cell>
          <cell r="DN292">
            <v>4464.5</v>
          </cell>
          <cell r="DO292">
            <v>542.82000000000005</v>
          </cell>
          <cell r="DP292">
            <v>0</v>
          </cell>
          <cell r="DQ292">
            <v>618</v>
          </cell>
          <cell r="DR292">
            <v>0</v>
          </cell>
          <cell r="DS292">
            <v>0</v>
          </cell>
          <cell r="DT292">
            <v>0</v>
          </cell>
          <cell r="DU292">
            <v>5415.17</v>
          </cell>
          <cell r="DV292">
            <v>0</v>
          </cell>
          <cell r="DW292">
            <v>0</v>
          </cell>
          <cell r="DX292">
            <v>0</v>
          </cell>
          <cell r="DY292">
            <v>0</v>
          </cell>
          <cell r="DZ292">
            <v>536779.14</v>
          </cell>
          <cell r="EA292">
            <v>185186.74</v>
          </cell>
          <cell r="EB292">
            <v>51978.53</v>
          </cell>
          <cell r="EC292">
            <v>20627.84</v>
          </cell>
          <cell r="ED292">
            <v>7555</v>
          </cell>
          <cell r="EE292">
            <v>2507</v>
          </cell>
          <cell r="EF292">
            <v>0</v>
          </cell>
          <cell r="EG292">
            <v>98591.86</v>
          </cell>
          <cell r="EH292">
            <v>32202.12</v>
          </cell>
          <cell r="EI292">
            <v>13899.08</v>
          </cell>
          <cell r="EJ292">
            <v>3778.67</v>
          </cell>
          <cell r="EK292">
            <v>0</v>
          </cell>
          <cell r="EL292">
            <v>6767.13</v>
          </cell>
          <cell r="EM292">
            <v>0</v>
          </cell>
          <cell r="EN292">
            <v>0</v>
          </cell>
          <cell r="EO292">
            <v>0</v>
          </cell>
          <cell r="EP292">
            <v>0</v>
          </cell>
          <cell r="EQ292">
            <v>0</v>
          </cell>
          <cell r="ER292">
            <v>0</v>
          </cell>
          <cell r="ES292">
            <v>0</v>
          </cell>
          <cell r="ET292">
            <v>0</v>
          </cell>
          <cell r="EU292">
            <v>0</v>
          </cell>
          <cell r="EV292">
            <v>0</v>
          </cell>
          <cell r="EW292">
            <v>2196.08</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cell r="FO292">
            <v>0</v>
          </cell>
          <cell r="FP292">
            <v>0</v>
          </cell>
          <cell r="FQ292">
            <v>0</v>
          </cell>
          <cell r="FR292">
            <v>13894.54</v>
          </cell>
          <cell r="FS292">
            <v>0</v>
          </cell>
          <cell r="FT292">
            <v>0</v>
          </cell>
          <cell r="FU292">
            <v>0</v>
          </cell>
          <cell r="FV292">
            <v>0</v>
          </cell>
          <cell r="FW292">
            <v>0</v>
          </cell>
          <cell r="FX292">
            <v>0</v>
          </cell>
          <cell r="FY292">
            <v>13856.8</v>
          </cell>
          <cell r="FZ292">
            <v>0</v>
          </cell>
          <cell r="GA292">
            <v>0</v>
          </cell>
          <cell r="GB292">
            <v>0</v>
          </cell>
          <cell r="GC292">
            <v>0</v>
          </cell>
          <cell r="GD292">
            <v>0</v>
          </cell>
          <cell r="GE292">
            <v>0</v>
          </cell>
          <cell r="GF292">
            <v>4146.5200000000004</v>
          </cell>
          <cell r="GG292">
            <v>0</v>
          </cell>
          <cell r="GH292">
            <v>0</v>
          </cell>
          <cell r="GI292">
            <v>0</v>
          </cell>
          <cell r="GJ292">
            <v>0</v>
          </cell>
          <cell r="GK292">
            <v>5396034.0300000003</v>
          </cell>
          <cell r="GL292">
            <v>1549747.05</v>
          </cell>
          <cell r="GM292">
            <v>716700.17</v>
          </cell>
          <cell r="GN292">
            <v>206506.5</v>
          </cell>
          <cell r="GO292">
            <v>2046.45</v>
          </cell>
          <cell r="GP292">
            <v>6561.25</v>
          </cell>
          <cell r="GQ292">
            <v>0</v>
          </cell>
          <cell r="GR292">
            <v>394047.77</v>
          </cell>
          <cell r="GS292">
            <v>69157.759999999995</v>
          </cell>
          <cell r="GT292">
            <v>41558.5</v>
          </cell>
          <cell r="GU292">
            <v>142000.25</v>
          </cell>
          <cell r="GV292">
            <v>700</v>
          </cell>
          <cell r="GW292">
            <v>330</v>
          </cell>
          <cell r="GX292">
            <v>0</v>
          </cell>
          <cell r="GY292">
            <v>0</v>
          </cell>
          <cell r="GZ292">
            <v>0</v>
          </cell>
          <cell r="HA292">
            <v>0</v>
          </cell>
          <cell r="HB292">
            <v>0</v>
          </cell>
          <cell r="HC292">
            <v>0</v>
          </cell>
          <cell r="HD292">
            <v>0</v>
          </cell>
          <cell r="HE292">
            <v>0</v>
          </cell>
          <cell r="HF292">
            <v>0</v>
          </cell>
          <cell r="HG292">
            <v>0</v>
          </cell>
          <cell r="HH292">
            <v>0</v>
          </cell>
          <cell r="HI292">
            <v>0</v>
          </cell>
          <cell r="HJ292">
            <v>0</v>
          </cell>
          <cell r="HK292">
            <v>0</v>
          </cell>
          <cell r="HL292">
            <v>0</v>
          </cell>
          <cell r="HM292">
            <v>0</v>
          </cell>
          <cell r="HN292">
            <v>0</v>
          </cell>
          <cell r="HO292">
            <v>0</v>
          </cell>
          <cell r="HP292">
            <v>0</v>
          </cell>
          <cell r="HQ292">
            <v>0</v>
          </cell>
          <cell r="HR292">
            <v>0</v>
          </cell>
          <cell r="HS292">
            <v>0</v>
          </cell>
          <cell r="HT292">
            <v>0</v>
          </cell>
          <cell r="HU292">
            <v>0</v>
          </cell>
          <cell r="HV292">
            <v>0</v>
          </cell>
          <cell r="HW292">
            <v>0</v>
          </cell>
          <cell r="HX292">
            <v>0</v>
          </cell>
          <cell r="HY292">
            <v>0</v>
          </cell>
          <cell r="HZ292">
            <v>0</v>
          </cell>
          <cell r="IA292">
            <v>0</v>
          </cell>
          <cell r="IB292">
            <v>0</v>
          </cell>
          <cell r="IC292">
            <v>0</v>
          </cell>
          <cell r="ID292">
            <v>0</v>
          </cell>
          <cell r="IE292">
            <v>0</v>
          </cell>
          <cell r="IF292">
            <v>0</v>
          </cell>
          <cell r="IG292">
            <v>0</v>
          </cell>
          <cell r="IH292">
            <v>0</v>
          </cell>
          <cell r="II292">
            <v>0</v>
          </cell>
          <cell r="IJ292">
            <v>0</v>
          </cell>
          <cell r="IK292">
            <v>0</v>
          </cell>
          <cell r="IL292">
            <v>0</v>
          </cell>
          <cell r="IM292">
            <v>0</v>
          </cell>
          <cell r="IN292">
            <v>0</v>
          </cell>
          <cell r="IO292">
            <v>0</v>
          </cell>
          <cell r="IP292">
            <v>0</v>
          </cell>
          <cell r="IQ292">
            <v>0</v>
          </cell>
          <cell r="IR292">
            <v>0</v>
          </cell>
          <cell r="IS292">
            <v>0</v>
          </cell>
          <cell r="IT292">
            <v>0</v>
          </cell>
          <cell r="IU292">
            <v>515016</v>
          </cell>
          <cell r="IV292">
            <v>0</v>
          </cell>
          <cell r="IW292">
            <v>0</v>
          </cell>
          <cell r="IX292">
            <v>0</v>
          </cell>
          <cell r="IY292">
            <v>0</v>
          </cell>
          <cell r="IZ292">
            <v>0</v>
          </cell>
          <cell r="JA292">
            <v>0</v>
          </cell>
          <cell r="JB292">
            <v>73552.5</v>
          </cell>
          <cell r="JC292">
            <v>0</v>
          </cell>
          <cell r="JD292">
            <v>0</v>
          </cell>
          <cell r="JE292">
            <v>0</v>
          </cell>
          <cell r="JF292">
            <v>0</v>
          </cell>
          <cell r="JG292">
            <v>0</v>
          </cell>
          <cell r="JH292">
            <v>0</v>
          </cell>
          <cell r="JI292">
            <v>0</v>
          </cell>
          <cell r="JJ292">
            <v>0</v>
          </cell>
          <cell r="JK292">
            <v>0</v>
          </cell>
          <cell r="JL292">
            <v>0</v>
          </cell>
          <cell r="JM292">
            <v>0</v>
          </cell>
          <cell r="JN292">
            <v>0</v>
          </cell>
          <cell r="JO292">
            <v>0</v>
          </cell>
          <cell r="JP292">
            <v>0</v>
          </cell>
          <cell r="JQ292">
            <v>0</v>
          </cell>
          <cell r="JR292">
            <v>0</v>
          </cell>
          <cell r="JS292">
            <v>0</v>
          </cell>
          <cell r="JT292">
            <v>0</v>
          </cell>
          <cell r="JU292">
            <v>0</v>
          </cell>
          <cell r="JV292">
            <v>0</v>
          </cell>
          <cell r="JW292">
            <v>0</v>
          </cell>
          <cell r="JX292">
            <v>0</v>
          </cell>
          <cell r="JY292">
            <v>0</v>
          </cell>
          <cell r="JZ292">
            <v>0</v>
          </cell>
          <cell r="KA292">
            <v>0</v>
          </cell>
          <cell r="KB292">
            <v>0</v>
          </cell>
          <cell r="KC292">
            <v>0</v>
          </cell>
          <cell r="KD292">
            <v>0</v>
          </cell>
          <cell r="KE292">
            <v>7667363.3099999996</v>
          </cell>
          <cell r="KF292">
            <v>2168232.44</v>
          </cell>
          <cell r="KG292">
            <v>1436551</v>
          </cell>
          <cell r="KH292">
            <v>747636.08</v>
          </cell>
          <cell r="KI292">
            <v>16900.810000000001</v>
          </cell>
          <cell r="KJ292">
            <v>24335.73</v>
          </cell>
          <cell r="KK292">
            <v>588568.5</v>
          </cell>
        </row>
        <row r="293">
          <cell r="A293">
            <v>290</v>
          </cell>
          <cell r="B293">
            <v>6561</v>
          </cell>
          <cell r="C293" t="str">
            <v>United Comm School District</v>
          </cell>
          <cell r="D293">
            <v>1492414.88</v>
          </cell>
          <cell r="E293">
            <v>570474.11</v>
          </cell>
          <cell r="F293">
            <v>2066811.87</v>
          </cell>
          <cell r="G293">
            <v>42547.65</v>
          </cell>
          <cell r="H293">
            <v>166.51</v>
          </cell>
          <cell r="I293">
            <v>0</v>
          </cell>
          <cell r="J293">
            <v>0</v>
          </cell>
          <cell r="K293">
            <v>0</v>
          </cell>
          <cell r="L293">
            <v>0</v>
          </cell>
          <cell r="M293">
            <v>0</v>
          </cell>
          <cell r="N293">
            <v>0</v>
          </cell>
          <cell r="O293">
            <v>0</v>
          </cell>
          <cell r="P293">
            <v>0</v>
          </cell>
          <cell r="Q293">
            <v>0</v>
          </cell>
          <cell r="R293">
            <v>32699.55</v>
          </cell>
          <cell r="S293">
            <v>15501.95</v>
          </cell>
          <cell r="T293">
            <v>0</v>
          </cell>
          <cell r="U293">
            <v>759</v>
          </cell>
          <cell r="V293">
            <v>0</v>
          </cell>
          <cell r="W293">
            <v>0</v>
          </cell>
          <cell r="X293">
            <v>0</v>
          </cell>
          <cell r="Y293">
            <v>46000</v>
          </cell>
          <cell r="Z293">
            <v>19292.62</v>
          </cell>
          <cell r="AA293">
            <v>175.12</v>
          </cell>
          <cell r="AB293">
            <v>445.47</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79470.42</v>
          </cell>
          <cell r="BW293">
            <v>26580.93</v>
          </cell>
          <cell r="BX293">
            <v>19987.18</v>
          </cell>
          <cell r="BY293">
            <v>10939.51</v>
          </cell>
          <cell r="BZ293">
            <v>0</v>
          </cell>
          <cell r="CA293">
            <v>0</v>
          </cell>
          <cell r="CB293">
            <v>0</v>
          </cell>
          <cell r="CC293">
            <v>19090.82</v>
          </cell>
          <cell r="CD293">
            <v>12461.18</v>
          </cell>
          <cell r="CE293">
            <v>1458.35</v>
          </cell>
          <cell r="CF293">
            <v>3897.55</v>
          </cell>
          <cell r="CG293">
            <v>0</v>
          </cell>
          <cell r="CH293">
            <v>0</v>
          </cell>
          <cell r="CI293">
            <v>0</v>
          </cell>
          <cell r="CJ293">
            <v>70040</v>
          </cell>
          <cell r="CK293">
            <v>22485.52</v>
          </cell>
          <cell r="CL293">
            <v>2913.31</v>
          </cell>
          <cell r="CM293">
            <v>2276.4899999999998</v>
          </cell>
          <cell r="CN293">
            <v>2706.5</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1100</v>
          </cell>
          <cell r="DG293">
            <v>30507.27</v>
          </cell>
          <cell r="DH293">
            <v>186.91</v>
          </cell>
          <cell r="DI293">
            <v>0</v>
          </cell>
          <cell r="DJ293">
            <v>2843</v>
          </cell>
          <cell r="DK293">
            <v>0</v>
          </cell>
          <cell r="DL293">
            <v>0</v>
          </cell>
          <cell r="DM293">
            <v>2.34</v>
          </cell>
          <cell r="DN293">
            <v>40166.959999999999</v>
          </cell>
          <cell r="DO293">
            <v>186.14</v>
          </cell>
          <cell r="DP293">
            <v>0</v>
          </cell>
          <cell r="DQ293">
            <v>0</v>
          </cell>
          <cell r="DR293">
            <v>0</v>
          </cell>
          <cell r="DS293">
            <v>0</v>
          </cell>
          <cell r="DT293">
            <v>0</v>
          </cell>
          <cell r="DU293">
            <v>813</v>
          </cell>
          <cell r="DV293">
            <v>0</v>
          </cell>
          <cell r="DW293">
            <v>0</v>
          </cell>
          <cell r="DX293">
            <v>0</v>
          </cell>
          <cell r="DY293">
            <v>0</v>
          </cell>
          <cell r="DZ293">
            <v>145675.69</v>
          </cell>
          <cell r="EA293">
            <v>64013.55</v>
          </cell>
          <cell r="EB293">
            <v>273</v>
          </cell>
          <cell r="EC293">
            <v>2230.71</v>
          </cell>
          <cell r="ED293">
            <v>0</v>
          </cell>
          <cell r="EE293">
            <v>0</v>
          </cell>
          <cell r="EF293">
            <v>0</v>
          </cell>
          <cell r="EG293">
            <v>49280</v>
          </cell>
          <cell r="EH293">
            <v>10653.89</v>
          </cell>
          <cell r="EI293">
            <v>16134.05</v>
          </cell>
          <cell r="EJ293">
            <v>1345.23</v>
          </cell>
          <cell r="EK293">
            <v>0</v>
          </cell>
          <cell r="EL293">
            <v>2882.17</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0</v>
          </cell>
          <cell r="FH293">
            <v>0</v>
          </cell>
          <cell r="FI293">
            <v>0</v>
          </cell>
          <cell r="FJ293">
            <v>0</v>
          </cell>
          <cell r="FK293">
            <v>0</v>
          </cell>
          <cell r="FL293">
            <v>0</v>
          </cell>
          <cell r="FM293">
            <v>0</v>
          </cell>
          <cell r="FN293">
            <v>0</v>
          </cell>
          <cell r="FO293">
            <v>0</v>
          </cell>
          <cell r="FP293">
            <v>0</v>
          </cell>
          <cell r="FQ293">
            <v>0</v>
          </cell>
          <cell r="FR293">
            <v>45819.11</v>
          </cell>
          <cell r="FS293">
            <v>0</v>
          </cell>
          <cell r="FT293">
            <v>0</v>
          </cell>
          <cell r="FU293">
            <v>0</v>
          </cell>
          <cell r="FV293">
            <v>0</v>
          </cell>
          <cell r="FW293">
            <v>0</v>
          </cell>
          <cell r="FX293">
            <v>0</v>
          </cell>
          <cell r="FY293">
            <v>0</v>
          </cell>
          <cell r="FZ293">
            <v>0</v>
          </cell>
          <cell r="GA293">
            <v>0</v>
          </cell>
          <cell r="GB293">
            <v>0</v>
          </cell>
          <cell r="GC293">
            <v>0</v>
          </cell>
          <cell r="GD293">
            <v>0</v>
          </cell>
          <cell r="GE293">
            <v>0</v>
          </cell>
          <cell r="GF293">
            <v>0</v>
          </cell>
          <cell r="GG293">
            <v>0</v>
          </cell>
          <cell r="GH293">
            <v>0</v>
          </cell>
          <cell r="GI293">
            <v>0</v>
          </cell>
          <cell r="GJ293">
            <v>0</v>
          </cell>
          <cell r="GK293">
            <v>1296241.0900000001</v>
          </cell>
          <cell r="GL293">
            <v>476248.46</v>
          </cell>
          <cell r="GM293">
            <v>1578821.97</v>
          </cell>
          <cell r="GN293">
            <v>39106.71</v>
          </cell>
          <cell r="GO293">
            <v>166.51</v>
          </cell>
          <cell r="GP293">
            <v>0</v>
          </cell>
          <cell r="GQ293">
            <v>0</v>
          </cell>
          <cell r="GR293">
            <v>79019.87</v>
          </cell>
          <cell r="GS293">
            <v>21426.47</v>
          </cell>
          <cell r="GT293">
            <v>41905.440000000002</v>
          </cell>
          <cell r="GU293">
            <v>40828.49</v>
          </cell>
          <cell r="GV293">
            <v>0</v>
          </cell>
          <cell r="GW293">
            <v>0</v>
          </cell>
          <cell r="GX293">
            <v>0</v>
          </cell>
          <cell r="GY293">
            <v>0</v>
          </cell>
          <cell r="GZ293">
            <v>0</v>
          </cell>
          <cell r="HA293">
            <v>0</v>
          </cell>
          <cell r="HB293">
            <v>0</v>
          </cell>
          <cell r="HC293">
            <v>0</v>
          </cell>
          <cell r="HD293">
            <v>0</v>
          </cell>
          <cell r="HE293">
            <v>0</v>
          </cell>
          <cell r="HF293">
            <v>0</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cell r="HU293">
            <v>0</v>
          </cell>
          <cell r="HV293">
            <v>0</v>
          </cell>
          <cell r="HW293">
            <v>0</v>
          </cell>
          <cell r="HX293">
            <v>0</v>
          </cell>
          <cell r="HY293">
            <v>0</v>
          </cell>
          <cell r="HZ293">
            <v>0</v>
          </cell>
          <cell r="IA293">
            <v>0</v>
          </cell>
          <cell r="IB293">
            <v>0</v>
          </cell>
          <cell r="IC293">
            <v>0</v>
          </cell>
          <cell r="ID293">
            <v>0</v>
          </cell>
          <cell r="IE293">
            <v>0</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175918</v>
          </cell>
          <cell r="IV293">
            <v>0</v>
          </cell>
          <cell r="IW293">
            <v>0</v>
          </cell>
          <cell r="IX293">
            <v>0</v>
          </cell>
          <cell r="IY293">
            <v>0</v>
          </cell>
          <cell r="IZ293">
            <v>0</v>
          </cell>
          <cell r="JA293">
            <v>0</v>
          </cell>
          <cell r="JB293">
            <v>0</v>
          </cell>
          <cell r="JC293">
            <v>0</v>
          </cell>
          <cell r="JD293">
            <v>0</v>
          </cell>
          <cell r="JE293">
            <v>0</v>
          </cell>
          <cell r="JF293">
            <v>0</v>
          </cell>
          <cell r="JG293">
            <v>0</v>
          </cell>
          <cell r="JH293">
            <v>0</v>
          </cell>
          <cell r="JI293">
            <v>0</v>
          </cell>
          <cell r="JJ293">
            <v>0</v>
          </cell>
          <cell r="JK293">
            <v>0</v>
          </cell>
          <cell r="JL293">
            <v>0</v>
          </cell>
          <cell r="JM293">
            <v>0</v>
          </cell>
          <cell r="JN293">
            <v>0</v>
          </cell>
          <cell r="JO293">
            <v>0</v>
          </cell>
          <cell r="JP293">
            <v>0</v>
          </cell>
          <cell r="JQ293">
            <v>0</v>
          </cell>
          <cell r="JR293">
            <v>0</v>
          </cell>
          <cell r="JS293">
            <v>0</v>
          </cell>
          <cell r="JT293">
            <v>0</v>
          </cell>
          <cell r="JU293">
            <v>0</v>
          </cell>
          <cell r="JV293">
            <v>0</v>
          </cell>
          <cell r="JW293">
            <v>0</v>
          </cell>
          <cell r="JX293">
            <v>0</v>
          </cell>
          <cell r="JY293">
            <v>0</v>
          </cell>
          <cell r="JZ293">
            <v>0</v>
          </cell>
          <cell r="KA293">
            <v>0</v>
          </cell>
          <cell r="KB293">
            <v>0</v>
          </cell>
          <cell r="KC293">
            <v>0</v>
          </cell>
          <cell r="KD293">
            <v>0</v>
          </cell>
          <cell r="KE293">
            <v>2133443.5099999998</v>
          </cell>
          <cell r="KF293">
            <v>797453.59</v>
          </cell>
          <cell r="KG293">
            <v>2306200.88</v>
          </cell>
          <cell r="KH293">
            <v>227898.09</v>
          </cell>
          <cell r="KI293">
            <v>4854.12</v>
          </cell>
          <cell r="KJ293">
            <v>5725.17</v>
          </cell>
          <cell r="KK293">
            <v>175918</v>
          </cell>
        </row>
        <row r="294">
          <cell r="A294">
            <v>291</v>
          </cell>
          <cell r="B294">
            <v>6579</v>
          </cell>
          <cell r="C294" t="str">
            <v>Urbandale Comm School District</v>
          </cell>
          <cell r="D294">
            <v>23045200.129999999</v>
          </cell>
          <cell r="E294">
            <v>6207204.4500000002</v>
          </cell>
          <cell r="F294">
            <v>2448816</v>
          </cell>
          <cell r="G294">
            <v>967491.23</v>
          </cell>
          <cell r="H294">
            <v>24052.59</v>
          </cell>
          <cell r="I294">
            <v>2783</v>
          </cell>
          <cell r="J294">
            <v>0</v>
          </cell>
          <cell r="K294">
            <v>265944.28999999998</v>
          </cell>
          <cell r="L294">
            <v>70574.95</v>
          </cell>
          <cell r="M294">
            <v>0</v>
          </cell>
          <cell r="N294">
            <v>0</v>
          </cell>
          <cell r="O294">
            <v>0</v>
          </cell>
          <cell r="P294">
            <v>0</v>
          </cell>
          <cell r="Q294">
            <v>0</v>
          </cell>
          <cell r="R294">
            <v>572261.89</v>
          </cell>
          <cell r="S294">
            <v>185023.8</v>
          </cell>
          <cell r="T294">
            <v>0</v>
          </cell>
          <cell r="U294">
            <v>778.31</v>
          </cell>
          <cell r="V294">
            <v>0</v>
          </cell>
          <cell r="W294">
            <v>25</v>
          </cell>
          <cell r="X294">
            <v>0</v>
          </cell>
          <cell r="Y294">
            <v>312876.25</v>
          </cell>
          <cell r="Z294">
            <v>84627.71</v>
          </cell>
          <cell r="AA294">
            <v>33522.980000000003</v>
          </cell>
          <cell r="AB294">
            <v>6017.53</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247501.35</v>
          </cell>
          <cell r="BP294">
            <v>68291.91</v>
          </cell>
          <cell r="BQ294">
            <v>102929.51</v>
          </cell>
          <cell r="BR294">
            <v>0</v>
          </cell>
          <cell r="BS294">
            <v>0</v>
          </cell>
          <cell r="BT294">
            <v>0</v>
          </cell>
          <cell r="BU294">
            <v>0</v>
          </cell>
          <cell r="BV294">
            <v>1342609.01</v>
          </cell>
          <cell r="BW294">
            <v>353844.07</v>
          </cell>
          <cell r="BX294">
            <v>290269.42</v>
          </cell>
          <cell r="BY294">
            <v>58169.68</v>
          </cell>
          <cell r="BZ294">
            <v>0</v>
          </cell>
          <cell r="CA294">
            <v>1136</v>
          </cell>
          <cell r="CB294">
            <v>0</v>
          </cell>
          <cell r="CC294">
            <v>401723.6</v>
          </cell>
          <cell r="CD294">
            <v>97163.66</v>
          </cell>
          <cell r="CE294">
            <v>0</v>
          </cell>
          <cell r="CF294">
            <v>40544.36</v>
          </cell>
          <cell r="CG294">
            <v>0</v>
          </cell>
          <cell r="CH294">
            <v>0</v>
          </cell>
          <cell r="CI294">
            <v>0</v>
          </cell>
          <cell r="CJ294">
            <v>0</v>
          </cell>
          <cell r="CK294">
            <v>0</v>
          </cell>
          <cell r="CL294">
            <v>226786.65</v>
          </cell>
          <cell r="CM294">
            <v>133144.41</v>
          </cell>
          <cell r="CN294">
            <v>382497.55</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152657.60999999999</v>
          </cell>
          <cell r="DH294">
            <v>31242.75</v>
          </cell>
          <cell r="DI294">
            <v>12592.88</v>
          </cell>
          <cell r="DJ294">
            <v>4406.25</v>
          </cell>
          <cell r="DK294">
            <v>0</v>
          </cell>
          <cell r="DL294">
            <v>619827.18000000005</v>
          </cell>
          <cell r="DM294">
            <v>198006.59</v>
          </cell>
          <cell r="DN294">
            <v>18547.86</v>
          </cell>
          <cell r="DO294">
            <v>2013.78</v>
          </cell>
          <cell r="DP294">
            <v>0</v>
          </cell>
          <cell r="DQ294">
            <v>568</v>
          </cell>
          <cell r="DR294">
            <v>0</v>
          </cell>
          <cell r="DS294">
            <v>0</v>
          </cell>
          <cell r="DT294">
            <v>0</v>
          </cell>
          <cell r="DU294">
            <v>2388</v>
          </cell>
          <cell r="DV294">
            <v>0</v>
          </cell>
          <cell r="DW294">
            <v>0</v>
          </cell>
          <cell r="DX294">
            <v>0</v>
          </cell>
          <cell r="DY294">
            <v>0</v>
          </cell>
          <cell r="DZ294">
            <v>2546322.52</v>
          </cell>
          <cell r="EA294">
            <v>858834.76</v>
          </cell>
          <cell r="EB294">
            <v>229160.37</v>
          </cell>
          <cell r="EC294">
            <v>104027.25</v>
          </cell>
          <cell r="ED294">
            <v>31637.14</v>
          </cell>
          <cell r="EE294">
            <v>6595</v>
          </cell>
          <cell r="EF294">
            <v>0</v>
          </cell>
          <cell r="EG294">
            <v>383435.67</v>
          </cell>
          <cell r="EH294">
            <v>98700.63</v>
          </cell>
          <cell r="EI294">
            <v>254527.77</v>
          </cell>
          <cell r="EJ294">
            <v>9838.58</v>
          </cell>
          <cell r="EK294">
            <v>0</v>
          </cell>
          <cell r="EL294">
            <v>765</v>
          </cell>
          <cell r="EM294">
            <v>0</v>
          </cell>
          <cell r="EN294">
            <v>0</v>
          </cell>
          <cell r="EO294">
            <v>0</v>
          </cell>
          <cell r="EP294">
            <v>0</v>
          </cell>
          <cell r="EQ294">
            <v>0</v>
          </cell>
          <cell r="ER294">
            <v>0</v>
          </cell>
          <cell r="ES294">
            <v>0</v>
          </cell>
          <cell r="ET294">
            <v>0</v>
          </cell>
          <cell r="EU294">
            <v>0</v>
          </cell>
          <cell r="EV294">
            <v>0</v>
          </cell>
          <cell r="EW294">
            <v>179422.86</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102980.75</v>
          </cell>
          <cell r="FQ294">
            <v>31315.18</v>
          </cell>
          <cell r="FR294">
            <v>77970.34</v>
          </cell>
          <cell r="FS294">
            <v>6698.37</v>
          </cell>
          <cell r="FT294">
            <v>0</v>
          </cell>
          <cell r="FU294">
            <v>568</v>
          </cell>
          <cell r="FV294">
            <v>0</v>
          </cell>
          <cell r="FW294">
            <v>421347.57</v>
          </cell>
          <cell r="FX294">
            <v>110573.74</v>
          </cell>
          <cell r="FY294">
            <v>0</v>
          </cell>
          <cell r="FZ294">
            <v>0</v>
          </cell>
          <cell r="GA294">
            <v>0</v>
          </cell>
          <cell r="GB294">
            <v>0</v>
          </cell>
          <cell r="GC294">
            <v>0</v>
          </cell>
          <cell r="GD294">
            <v>0</v>
          </cell>
          <cell r="GE294">
            <v>0</v>
          </cell>
          <cell r="GF294">
            <v>0</v>
          </cell>
          <cell r="GG294">
            <v>0</v>
          </cell>
          <cell r="GH294">
            <v>0</v>
          </cell>
          <cell r="GI294">
            <v>0</v>
          </cell>
          <cell r="GJ294">
            <v>0</v>
          </cell>
          <cell r="GK294">
            <v>23045200.129999999</v>
          </cell>
          <cell r="GL294">
            <v>6207204.4500000002</v>
          </cell>
          <cell r="GM294">
            <v>2448816</v>
          </cell>
          <cell r="GN294">
            <v>966491.23</v>
          </cell>
          <cell r="GO294">
            <v>24052.59</v>
          </cell>
          <cell r="GP294">
            <v>2783</v>
          </cell>
          <cell r="GQ294">
            <v>0</v>
          </cell>
          <cell r="GR294">
            <v>0</v>
          </cell>
          <cell r="GS294">
            <v>0</v>
          </cell>
          <cell r="GT294">
            <v>1645569.09</v>
          </cell>
          <cell r="GU294">
            <v>111960.68</v>
          </cell>
          <cell r="GV294">
            <v>0</v>
          </cell>
          <cell r="GW294">
            <v>0</v>
          </cell>
          <cell r="GX294">
            <v>0</v>
          </cell>
          <cell r="GY294">
            <v>0</v>
          </cell>
          <cell r="GZ294">
            <v>0</v>
          </cell>
          <cell r="HA294">
            <v>0</v>
          </cell>
          <cell r="HB294">
            <v>0</v>
          </cell>
          <cell r="HC294">
            <v>0</v>
          </cell>
          <cell r="HD294">
            <v>0</v>
          </cell>
          <cell r="HE294">
            <v>0</v>
          </cell>
          <cell r="HF294">
            <v>0</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v>
          </cell>
          <cell r="HY294">
            <v>0</v>
          </cell>
          <cell r="HZ294">
            <v>0</v>
          </cell>
          <cell r="IA294">
            <v>0</v>
          </cell>
          <cell r="IB294">
            <v>0</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v>
          </cell>
          <cell r="IS294">
            <v>0</v>
          </cell>
          <cell r="IT294">
            <v>0</v>
          </cell>
          <cell r="IU294">
            <v>1606722</v>
          </cell>
          <cell r="IV294">
            <v>0</v>
          </cell>
          <cell r="IW294">
            <v>0</v>
          </cell>
          <cell r="IX294">
            <v>0</v>
          </cell>
          <cell r="IY294">
            <v>0</v>
          </cell>
          <cell r="IZ294">
            <v>0</v>
          </cell>
          <cell r="JA294">
            <v>0</v>
          </cell>
          <cell r="JB294">
            <v>1101865.8799999999</v>
          </cell>
          <cell r="JC294">
            <v>0</v>
          </cell>
          <cell r="JD294">
            <v>0</v>
          </cell>
          <cell r="JE294">
            <v>0</v>
          </cell>
          <cell r="JF294">
            <v>0</v>
          </cell>
          <cell r="JG294">
            <v>0</v>
          </cell>
          <cell r="JH294">
            <v>0</v>
          </cell>
          <cell r="JI294">
            <v>0</v>
          </cell>
          <cell r="JJ294">
            <v>0</v>
          </cell>
          <cell r="JK294">
            <v>0</v>
          </cell>
          <cell r="JL294">
            <v>0</v>
          </cell>
          <cell r="JM294">
            <v>0</v>
          </cell>
          <cell r="JN294">
            <v>0</v>
          </cell>
          <cell r="JO294">
            <v>0</v>
          </cell>
          <cell r="JP294">
            <v>0</v>
          </cell>
          <cell r="JQ294">
            <v>0</v>
          </cell>
          <cell r="JR294">
            <v>0</v>
          </cell>
          <cell r="JS294">
            <v>0</v>
          </cell>
          <cell r="JT294">
            <v>0</v>
          </cell>
          <cell r="JU294">
            <v>0</v>
          </cell>
          <cell r="JV294">
            <v>0</v>
          </cell>
          <cell r="JW294">
            <v>0</v>
          </cell>
          <cell r="JX294">
            <v>0</v>
          </cell>
          <cell r="JY294">
            <v>0</v>
          </cell>
          <cell r="JZ294">
            <v>0</v>
          </cell>
          <cell r="KA294">
            <v>0</v>
          </cell>
          <cell r="KB294">
            <v>0</v>
          </cell>
          <cell r="KC294">
            <v>8984.26</v>
          </cell>
          <cell r="KD294">
            <v>0</v>
          </cell>
          <cell r="KE294">
            <v>31742662.100000001</v>
          </cell>
          <cell r="KF294">
            <v>8821154.8800000008</v>
          </cell>
          <cell r="KG294">
            <v>6068055.79</v>
          </cell>
          <cell r="KH294">
            <v>3051397.1200000001</v>
          </cell>
          <cell r="KI294">
            <v>495844.8</v>
          </cell>
          <cell r="KJ294">
            <v>25830.51</v>
          </cell>
          <cell r="KK294">
            <v>2708587.88</v>
          </cell>
        </row>
        <row r="295">
          <cell r="A295">
            <v>292</v>
          </cell>
          <cell r="B295">
            <v>6592</v>
          </cell>
          <cell r="C295" t="str">
            <v>Van Buren County Comm School District</v>
          </cell>
          <cell r="D295">
            <v>5170823.04</v>
          </cell>
          <cell r="E295">
            <v>1511783.3</v>
          </cell>
          <cell r="F295">
            <v>1774768.04</v>
          </cell>
          <cell r="G295">
            <v>432148.17</v>
          </cell>
          <cell r="H295">
            <v>121346.04</v>
          </cell>
          <cell r="I295">
            <v>32658.86</v>
          </cell>
          <cell r="J295">
            <v>0</v>
          </cell>
          <cell r="K295">
            <v>0</v>
          </cell>
          <cell r="L295">
            <v>0</v>
          </cell>
          <cell r="M295">
            <v>0</v>
          </cell>
          <cell r="N295">
            <v>0</v>
          </cell>
          <cell r="O295">
            <v>0</v>
          </cell>
          <cell r="P295">
            <v>0</v>
          </cell>
          <cell r="Q295">
            <v>0</v>
          </cell>
          <cell r="R295">
            <v>103293.61</v>
          </cell>
          <cell r="S295">
            <v>31205</v>
          </cell>
          <cell r="T295">
            <v>4790.68</v>
          </cell>
          <cell r="U295">
            <v>728.39</v>
          </cell>
          <cell r="V295">
            <v>0</v>
          </cell>
          <cell r="W295">
            <v>88</v>
          </cell>
          <cell r="X295">
            <v>0</v>
          </cell>
          <cell r="Y295">
            <v>91166.7</v>
          </cell>
          <cell r="Z295">
            <v>28859.68</v>
          </cell>
          <cell r="AA295">
            <v>869.13</v>
          </cell>
          <cell r="AB295">
            <v>4875.66</v>
          </cell>
          <cell r="AC295">
            <v>0</v>
          </cell>
          <cell r="AD295">
            <v>290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106668.92</v>
          </cell>
          <cell r="BP295">
            <v>18164.36</v>
          </cell>
          <cell r="BQ295">
            <v>51186.22</v>
          </cell>
          <cell r="BR295">
            <v>22448.78</v>
          </cell>
          <cell r="BS295">
            <v>0</v>
          </cell>
          <cell r="BT295">
            <v>17652</v>
          </cell>
          <cell r="BU295">
            <v>0</v>
          </cell>
          <cell r="BV295">
            <v>0</v>
          </cell>
          <cell r="BW295">
            <v>0</v>
          </cell>
          <cell r="BX295">
            <v>1402.65</v>
          </cell>
          <cell r="BY295">
            <v>0</v>
          </cell>
          <cell r="BZ295">
            <v>0</v>
          </cell>
          <cell r="CA295">
            <v>0</v>
          </cell>
          <cell r="CB295">
            <v>0</v>
          </cell>
          <cell r="CC295">
            <v>58217.35</v>
          </cell>
          <cell r="CD295">
            <v>9602.7999999999993</v>
          </cell>
          <cell r="CE295">
            <v>485</v>
          </cell>
          <cell r="CF295">
            <v>44231.55</v>
          </cell>
          <cell r="CG295">
            <v>0</v>
          </cell>
          <cell r="CH295">
            <v>3006.82</v>
          </cell>
          <cell r="CI295">
            <v>0</v>
          </cell>
          <cell r="CJ295">
            <v>76058.27</v>
          </cell>
          <cell r="CK295">
            <v>24070.959999999999</v>
          </cell>
          <cell r="CL295">
            <v>9266.8700000000008</v>
          </cell>
          <cell r="CM295">
            <v>12156.77</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44115.83</v>
          </cell>
          <cell r="DH295">
            <v>1898.15</v>
          </cell>
          <cell r="DI295">
            <v>0</v>
          </cell>
          <cell r="DJ295">
            <v>38830.400000000001</v>
          </cell>
          <cell r="DK295">
            <v>0</v>
          </cell>
          <cell r="DL295">
            <v>218414.48</v>
          </cell>
          <cell r="DM295">
            <v>43144.57</v>
          </cell>
          <cell r="DN295">
            <v>11065.7</v>
          </cell>
          <cell r="DO295">
            <v>19098.88</v>
          </cell>
          <cell r="DP295">
            <v>0</v>
          </cell>
          <cell r="DQ295">
            <v>1621.92</v>
          </cell>
          <cell r="DR295">
            <v>0</v>
          </cell>
          <cell r="DS295">
            <v>0</v>
          </cell>
          <cell r="DT295">
            <v>0</v>
          </cell>
          <cell r="DU295">
            <v>896</v>
          </cell>
          <cell r="DV295">
            <v>0</v>
          </cell>
          <cell r="DW295">
            <v>0</v>
          </cell>
          <cell r="DX295">
            <v>0</v>
          </cell>
          <cell r="DY295">
            <v>0</v>
          </cell>
          <cell r="DZ295">
            <v>525936.66</v>
          </cell>
          <cell r="EA295">
            <v>91127.31</v>
          </cell>
          <cell r="EB295">
            <v>14790.55</v>
          </cell>
          <cell r="EC295">
            <v>834.28</v>
          </cell>
          <cell r="ED295">
            <v>0</v>
          </cell>
          <cell r="EE295">
            <v>1608</v>
          </cell>
          <cell r="EF295">
            <v>0</v>
          </cell>
          <cell r="EG295">
            <v>113271.67999999999</v>
          </cell>
          <cell r="EH295">
            <v>18662.509999999998</v>
          </cell>
          <cell r="EI295">
            <v>18619.25</v>
          </cell>
          <cell r="EJ295">
            <v>375.89</v>
          </cell>
          <cell r="EK295">
            <v>0</v>
          </cell>
          <cell r="EL295">
            <v>1980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75981.88</v>
          </cell>
          <cell r="FJ295">
            <v>12843.48</v>
          </cell>
          <cell r="FK295">
            <v>0</v>
          </cell>
          <cell r="FL295">
            <v>0</v>
          </cell>
          <cell r="FM295">
            <v>0</v>
          </cell>
          <cell r="FN295">
            <v>0</v>
          </cell>
          <cell r="FO295">
            <v>0</v>
          </cell>
          <cell r="FP295">
            <v>60506.21</v>
          </cell>
          <cell r="FQ295">
            <v>11091.58</v>
          </cell>
          <cell r="FR295">
            <v>93.95</v>
          </cell>
          <cell r="FS295">
            <v>326.89</v>
          </cell>
          <cell r="FT295">
            <v>0</v>
          </cell>
          <cell r="FU295">
            <v>1500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v>
          </cell>
          <cell r="GK295">
            <v>4094969.58</v>
          </cell>
          <cell r="GL295">
            <v>1267442.6599999999</v>
          </cell>
          <cell r="GM295">
            <v>1365023.48</v>
          </cell>
          <cell r="GN295">
            <v>402753.03</v>
          </cell>
          <cell r="GO295">
            <v>118118.48</v>
          </cell>
          <cell r="GP295">
            <v>29589.86</v>
          </cell>
          <cell r="GQ295">
            <v>0</v>
          </cell>
          <cell r="GR295">
            <v>418960.51</v>
          </cell>
          <cell r="GS295">
            <v>88736.9</v>
          </cell>
          <cell r="GT295">
            <v>34234.46</v>
          </cell>
          <cell r="GU295">
            <v>161938.85999999999</v>
          </cell>
          <cell r="GV295">
            <v>1128.5999999999999</v>
          </cell>
          <cell r="GW295">
            <v>7243.1</v>
          </cell>
          <cell r="GX295">
            <v>0</v>
          </cell>
          <cell r="GY295">
            <v>0</v>
          </cell>
          <cell r="GZ295">
            <v>0</v>
          </cell>
          <cell r="HA295">
            <v>0</v>
          </cell>
          <cell r="HB295">
            <v>0</v>
          </cell>
          <cell r="HC295">
            <v>0</v>
          </cell>
          <cell r="HD295">
            <v>0</v>
          </cell>
          <cell r="HE295">
            <v>0</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398.77</v>
          </cell>
          <cell r="HX295">
            <v>0</v>
          </cell>
          <cell r="HY295">
            <v>0</v>
          </cell>
          <cell r="HZ295">
            <v>0</v>
          </cell>
          <cell r="IA295">
            <v>0</v>
          </cell>
          <cell r="IB295">
            <v>0</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v>
          </cell>
          <cell r="IS295">
            <v>0</v>
          </cell>
          <cell r="IT295">
            <v>0</v>
          </cell>
          <cell r="IU295">
            <v>430137</v>
          </cell>
          <cell r="IV295">
            <v>0</v>
          </cell>
          <cell r="IW295">
            <v>0</v>
          </cell>
          <cell r="IX295">
            <v>0</v>
          </cell>
          <cell r="IY295">
            <v>0</v>
          </cell>
          <cell r="IZ295">
            <v>0</v>
          </cell>
          <cell r="JA295">
            <v>0</v>
          </cell>
          <cell r="JB295">
            <v>18209.439999999999</v>
          </cell>
          <cell r="JC295">
            <v>0</v>
          </cell>
          <cell r="JD295">
            <v>300000</v>
          </cell>
          <cell r="JE295">
            <v>0</v>
          </cell>
          <cell r="JF295">
            <v>0</v>
          </cell>
          <cell r="JG295">
            <v>0</v>
          </cell>
          <cell r="JH295">
            <v>0</v>
          </cell>
          <cell r="JI295">
            <v>0</v>
          </cell>
          <cell r="JJ295">
            <v>0</v>
          </cell>
          <cell r="JK295">
            <v>0</v>
          </cell>
          <cell r="JL295">
            <v>0</v>
          </cell>
          <cell r="JM295">
            <v>0</v>
          </cell>
          <cell r="JN295">
            <v>0</v>
          </cell>
          <cell r="JO295">
            <v>0</v>
          </cell>
          <cell r="JP295">
            <v>0</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7196666.4500000002</v>
          </cell>
          <cell r="KF295">
            <v>2236648.4500000002</v>
          </cell>
          <cell r="KG295">
            <v>2296756.94</v>
          </cell>
          <cell r="KH295">
            <v>1009103.41</v>
          </cell>
          <cell r="KI295">
            <v>129931.99</v>
          </cell>
          <cell r="KJ295">
            <v>106829.1</v>
          </cell>
          <cell r="KK295">
            <v>448346.44</v>
          </cell>
        </row>
        <row r="296">
          <cell r="A296">
            <v>293</v>
          </cell>
          <cell r="B296">
            <v>6615</v>
          </cell>
          <cell r="C296" t="str">
            <v>Van Meter Comm School District</v>
          </cell>
          <cell r="D296">
            <v>4460403.8600000003</v>
          </cell>
          <cell r="E296">
            <v>1346299.62</v>
          </cell>
          <cell r="F296">
            <v>527689.4</v>
          </cell>
          <cell r="G296">
            <v>183510.84</v>
          </cell>
          <cell r="H296">
            <v>269888.98</v>
          </cell>
          <cell r="I296">
            <v>15020.2</v>
          </cell>
          <cell r="J296">
            <v>0</v>
          </cell>
          <cell r="K296">
            <v>0</v>
          </cell>
          <cell r="L296">
            <v>0</v>
          </cell>
          <cell r="M296">
            <v>36212.92</v>
          </cell>
          <cell r="N296">
            <v>0</v>
          </cell>
          <cell r="O296">
            <v>0</v>
          </cell>
          <cell r="P296">
            <v>0</v>
          </cell>
          <cell r="Q296">
            <v>0</v>
          </cell>
          <cell r="R296">
            <v>119310.5</v>
          </cell>
          <cell r="S296">
            <v>34578.51</v>
          </cell>
          <cell r="T296">
            <v>22500</v>
          </cell>
          <cell r="U296">
            <v>5509.64</v>
          </cell>
          <cell r="V296">
            <v>0</v>
          </cell>
          <cell r="W296">
            <v>0</v>
          </cell>
          <cell r="X296">
            <v>0</v>
          </cell>
          <cell r="Y296">
            <v>60215</v>
          </cell>
          <cell r="Z296">
            <v>10304.799999999999</v>
          </cell>
          <cell r="AA296">
            <v>102.96</v>
          </cell>
          <cell r="AB296">
            <v>1466.64</v>
          </cell>
          <cell r="AC296">
            <v>1489.2</v>
          </cell>
          <cell r="AD296">
            <v>12.99</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27425</v>
          </cell>
          <cell r="BY296">
            <v>389.65</v>
          </cell>
          <cell r="BZ296">
            <v>0</v>
          </cell>
          <cell r="CA296">
            <v>0</v>
          </cell>
          <cell r="CB296">
            <v>0</v>
          </cell>
          <cell r="CC296">
            <v>99103.59</v>
          </cell>
          <cell r="CD296">
            <v>25353.08</v>
          </cell>
          <cell r="CE296">
            <v>0</v>
          </cell>
          <cell r="CF296">
            <v>7739.34</v>
          </cell>
          <cell r="CG296">
            <v>0</v>
          </cell>
          <cell r="CH296">
            <v>0</v>
          </cell>
          <cell r="CI296">
            <v>0</v>
          </cell>
          <cell r="CJ296">
            <v>78342.789999999994</v>
          </cell>
          <cell r="CK296">
            <v>25701.67</v>
          </cell>
          <cell r="CL296">
            <v>12497.75</v>
          </cell>
          <cell r="CM296">
            <v>10286.950000000001</v>
          </cell>
          <cell r="CN296">
            <v>0</v>
          </cell>
          <cell r="CO296">
            <v>537.5</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25534.76</v>
          </cell>
          <cell r="DH296">
            <v>1671.03</v>
          </cell>
          <cell r="DI296">
            <v>0</v>
          </cell>
          <cell r="DJ296">
            <v>1743</v>
          </cell>
          <cell r="DK296">
            <v>0</v>
          </cell>
          <cell r="DL296">
            <v>235820.79999999999</v>
          </cell>
          <cell r="DM296">
            <v>38144.519999999997</v>
          </cell>
          <cell r="DN296">
            <v>0</v>
          </cell>
          <cell r="DO296">
            <v>3269.7</v>
          </cell>
          <cell r="DP296">
            <v>0</v>
          </cell>
          <cell r="DQ296">
            <v>3612</v>
          </cell>
          <cell r="DR296">
            <v>0</v>
          </cell>
          <cell r="DS296">
            <v>0</v>
          </cell>
          <cell r="DT296">
            <v>0</v>
          </cell>
          <cell r="DU296">
            <v>697</v>
          </cell>
          <cell r="DV296">
            <v>0</v>
          </cell>
          <cell r="DW296">
            <v>0</v>
          </cell>
          <cell r="DX296">
            <v>0</v>
          </cell>
          <cell r="DY296">
            <v>0</v>
          </cell>
          <cell r="DZ296">
            <v>488813.2</v>
          </cell>
          <cell r="EA296">
            <v>120526.57</v>
          </cell>
          <cell r="EB296">
            <v>20</v>
          </cell>
          <cell r="EC296">
            <v>218.95</v>
          </cell>
          <cell r="ED296">
            <v>0</v>
          </cell>
          <cell r="EE296">
            <v>5291</v>
          </cell>
          <cell r="EF296">
            <v>0</v>
          </cell>
          <cell r="EG296">
            <v>83653.350000000006</v>
          </cell>
          <cell r="EH296">
            <v>37237.230000000003</v>
          </cell>
          <cell r="EI296">
            <v>9093.66</v>
          </cell>
          <cell r="EJ296">
            <v>1953.85</v>
          </cell>
          <cell r="EK296">
            <v>0</v>
          </cell>
          <cell r="EL296">
            <v>5318.59</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2500</v>
          </cell>
          <cell r="FL296">
            <v>0</v>
          </cell>
          <cell r="FM296">
            <v>0</v>
          </cell>
          <cell r="FN296">
            <v>0</v>
          </cell>
          <cell r="FO296">
            <v>0</v>
          </cell>
          <cell r="FP296">
            <v>0</v>
          </cell>
          <cell r="FQ296">
            <v>0</v>
          </cell>
          <cell r="FR296">
            <v>50970.22</v>
          </cell>
          <cell r="FS296">
            <v>0</v>
          </cell>
          <cell r="FT296">
            <v>0</v>
          </cell>
          <cell r="FU296">
            <v>0</v>
          </cell>
          <cell r="FV296">
            <v>0</v>
          </cell>
          <cell r="FW296">
            <v>0</v>
          </cell>
          <cell r="FX296">
            <v>0</v>
          </cell>
          <cell r="FY296">
            <v>0</v>
          </cell>
          <cell r="FZ296">
            <v>0</v>
          </cell>
          <cell r="GA296">
            <v>0</v>
          </cell>
          <cell r="GB296">
            <v>0</v>
          </cell>
          <cell r="GC296">
            <v>0</v>
          </cell>
          <cell r="GD296">
            <v>0</v>
          </cell>
          <cell r="GE296">
            <v>0</v>
          </cell>
          <cell r="GF296">
            <v>0</v>
          </cell>
          <cell r="GG296">
            <v>0</v>
          </cell>
          <cell r="GH296">
            <v>0</v>
          </cell>
          <cell r="GI296">
            <v>0</v>
          </cell>
          <cell r="GJ296">
            <v>0</v>
          </cell>
          <cell r="GK296">
            <v>10530.48</v>
          </cell>
          <cell r="GL296">
            <v>3112.52</v>
          </cell>
          <cell r="GM296">
            <v>6701</v>
          </cell>
          <cell r="GN296">
            <v>22138.639999999999</v>
          </cell>
          <cell r="GO296">
            <v>1596.5</v>
          </cell>
          <cell r="GP296">
            <v>0</v>
          </cell>
          <cell r="GQ296">
            <v>0</v>
          </cell>
          <cell r="GR296">
            <v>176573.23</v>
          </cell>
          <cell r="GS296">
            <v>37194.17</v>
          </cell>
          <cell r="GT296">
            <v>60791.17</v>
          </cell>
          <cell r="GU296">
            <v>80144.350000000006</v>
          </cell>
          <cell r="GV296">
            <v>0</v>
          </cell>
          <cell r="GW296">
            <v>620</v>
          </cell>
          <cell r="GX296">
            <v>0</v>
          </cell>
          <cell r="GY296">
            <v>0</v>
          </cell>
          <cell r="GZ296">
            <v>0</v>
          </cell>
          <cell r="HA296">
            <v>0</v>
          </cell>
          <cell r="HB296">
            <v>0</v>
          </cell>
          <cell r="HC296">
            <v>0</v>
          </cell>
          <cell r="HD296">
            <v>0</v>
          </cell>
          <cell r="HE296">
            <v>0</v>
          </cell>
          <cell r="HF296">
            <v>0</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0</v>
          </cell>
          <cell r="HU296">
            <v>0</v>
          </cell>
          <cell r="HV296">
            <v>0</v>
          </cell>
          <cell r="HW296">
            <v>0</v>
          </cell>
          <cell r="HX296">
            <v>0</v>
          </cell>
          <cell r="HY296">
            <v>0</v>
          </cell>
          <cell r="HZ296">
            <v>0</v>
          </cell>
          <cell r="IA296">
            <v>0</v>
          </cell>
          <cell r="IB296">
            <v>0</v>
          </cell>
          <cell r="IC296">
            <v>0</v>
          </cell>
          <cell r="ID296">
            <v>0</v>
          </cell>
          <cell r="IE296">
            <v>0</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358967</v>
          </cell>
          <cell r="IV296">
            <v>0</v>
          </cell>
          <cell r="IW296">
            <v>0</v>
          </cell>
          <cell r="IX296">
            <v>0</v>
          </cell>
          <cell r="IY296">
            <v>0</v>
          </cell>
          <cell r="IZ296">
            <v>0</v>
          </cell>
          <cell r="JA296">
            <v>0</v>
          </cell>
          <cell r="JB296">
            <v>0</v>
          </cell>
          <cell r="JC296">
            <v>0</v>
          </cell>
          <cell r="JD296">
            <v>0</v>
          </cell>
          <cell r="JE296">
            <v>0</v>
          </cell>
          <cell r="JF296">
            <v>0</v>
          </cell>
          <cell r="JG296">
            <v>0</v>
          </cell>
          <cell r="JH296">
            <v>0</v>
          </cell>
          <cell r="JI296">
            <v>0</v>
          </cell>
          <cell r="JJ296">
            <v>0</v>
          </cell>
          <cell r="JK296">
            <v>0</v>
          </cell>
          <cell r="JL296">
            <v>0</v>
          </cell>
          <cell r="JM296">
            <v>0</v>
          </cell>
          <cell r="JN296">
            <v>0</v>
          </cell>
          <cell r="JO296">
            <v>0</v>
          </cell>
          <cell r="JP296">
            <v>0</v>
          </cell>
          <cell r="JQ296">
            <v>0</v>
          </cell>
          <cell r="JR296">
            <v>0</v>
          </cell>
          <cell r="JS296">
            <v>0</v>
          </cell>
          <cell r="JT296">
            <v>0</v>
          </cell>
          <cell r="JU296">
            <v>0</v>
          </cell>
          <cell r="JV296">
            <v>0</v>
          </cell>
          <cell r="JW296">
            <v>0</v>
          </cell>
          <cell r="JX296">
            <v>0</v>
          </cell>
          <cell r="JY296">
            <v>0</v>
          </cell>
          <cell r="JZ296">
            <v>0</v>
          </cell>
          <cell r="KA296">
            <v>0</v>
          </cell>
          <cell r="KB296">
            <v>0</v>
          </cell>
          <cell r="KC296">
            <v>0</v>
          </cell>
          <cell r="KD296">
            <v>0</v>
          </cell>
          <cell r="KE296">
            <v>6091029.7999999998</v>
          </cell>
          <cell r="KF296">
            <v>1763823.65</v>
          </cell>
          <cell r="KG296">
            <v>1064016.8600000001</v>
          </cell>
          <cell r="KH296">
            <v>435155.07</v>
          </cell>
          <cell r="KI296">
            <v>271378.18</v>
          </cell>
          <cell r="KJ296">
            <v>32195.279999999999</v>
          </cell>
          <cell r="KK296">
            <v>358967</v>
          </cell>
        </row>
        <row r="297">
          <cell r="A297">
            <v>294</v>
          </cell>
          <cell r="B297">
            <v>6651</v>
          </cell>
          <cell r="C297" t="str">
            <v>Villisca Comm School District</v>
          </cell>
          <cell r="D297">
            <v>1634356.82</v>
          </cell>
          <cell r="E297">
            <v>474745.88</v>
          </cell>
          <cell r="F297">
            <v>1137628.1299999999</v>
          </cell>
          <cell r="G297">
            <v>135931.70000000001</v>
          </cell>
          <cell r="H297">
            <v>0</v>
          </cell>
          <cell r="I297">
            <v>0</v>
          </cell>
          <cell r="J297">
            <v>0</v>
          </cell>
          <cell r="K297">
            <v>0</v>
          </cell>
          <cell r="L297">
            <v>0</v>
          </cell>
          <cell r="M297">
            <v>0</v>
          </cell>
          <cell r="N297">
            <v>0</v>
          </cell>
          <cell r="O297">
            <v>0</v>
          </cell>
          <cell r="P297">
            <v>0</v>
          </cell>
          <cell r="Q297">
            <v>0</v>
          </cell>
          <cell r="R297">
            <v>59000.34</v>
          </cell>
          <cell r="S297">
            <v>17820.7</v>
          </cell>
          <cell r="T297">
            <v>23391.09</v>
          </cell>
          <cell r="U297">
            <v>93.72</v>
          </cell>
          <cell r="V297">
            <v>0</v>
          </cell>
          <cell r="W297">
            <v>129</v>
          </cell>
          <cell r="X297">
            <v>0</v>
          </cell>
          <cell r="Y297">
            <v>45546</v>
          </cell>
          <cell r="Z297">
            <v>17323.96</v>
          </cell>
          <cell r="AA297">
            <v>0</v>
          </cell>
          <cell r="AB297">
            <v>118.4</v>
          </cell>
          <cell r="AC297">
            <v>0</v>
          </cell>
          <cell r="AD297">
            <v>556</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64599.65</v>
          </cell>
          <cell r="BW297">
            <v>29111.72</v>
          </cell>
          <cell r="BX297">
            <v>6643.87</v>
          </cell>
          <cell r="BY297">
            <v>295.52</v>
          </cell>
          <cell r="BZ297">
            <v>0</v>
          </cell>
          <cell r="CA297">
            <v>0</v>
          </cell>
          <cell r="CB297">
            <v>0</v>
          </cell>
          <cell r="CC297">
            <v>27495.47</v>
          </cell>
          <cell r="CD297">
            <v>5208.6000000000004</v>
          </cell>
          <cell r="CE297">
            <v>0</v>
          </cell>
          <cell r="CF297">
            <v>3518.87</v>
          </cell>
          <cell r="CG297">
            <v>0</v>
          </cell>
          <cell r="CH297">
            <v>0</v>
          </cell>
          <cell r="CI297">
            <v>0</v>
          </cell>
          <cell r="CJ297">
            <v>0</v>
          </cell>
          <cell r="CK297">
            <v>0</v>
          </cell>
          <cell r="CL297">
            <v>4856.16</v>
          </cell>
          <cell r="CM297">
            <v>448</v>
          </cell>
          <cell r="CN297">
            <v>11600</v>
          </cell>
          <cell r="CO297">
            <v>0</v>
          </cell>
          <cell r="CP297">
            <v>0</v>
          </cell>
          <cell r="CQ297">
            <v>0</v>
          </cell>
          <cell r="CR297">
            <v>0</v>
          </cell>
          <cell r="CS297">
            <v>0</v>
          </cell>
          <cell r="CT297">
            <v>0</v>
          </cell>
          <cell r="CU297">
            <v>0</v>
          </cell>
          <cell r="CV297">
            <v>0</v>
          </cell>
          <cell r="CW297">
            <v>0</v>
          </cell>
          <cell r="CX297">
            <v>5175</v>
          </cell>
          <cell r="CY297">
            <v>371.76</v>
          </cell>
          <cell r="CZ297">
            <v>0</v>
          </cell>
          <cell r="DA297">
            <v>0</v>
          </cell>
          <cell r="DB297">
            <v>0</v>
          </cell>
          <cell r="DC297">
            <v>0</v>
          </cell>
          <cell r="DD297">
            <v>0</v>
          </cell>
          <cell r="DE297">
            <v>0</v>
          </cell>
          <cell r="DF297">
            <v>0</v>
          </cell>
          <cell r="DG297">
            <v>12077.02</v>
          </cell>
          <cell r="DH297">
            <v>391.21</v>
          </cell>
          <cell r="DI297">
            <v>0</v>
          </cell>
          <cell r="DJ297">
            <v>4239.45</v>
          </cell>
          <cell r="DK297">
            <v>0</v>
          </cell>
          <cell r="DL297">
            <v>10965.65</v>
          </cell>
          <cell r="DM297">
            <v>1869.32</v>
          </cell>
          <cell r="DN297">
            <v>140014</v>
          </cell>
          <cell r="DO297">
            <v>110.65</v>
          </cell>
          <cell r="DP297">
            <v>0</v>
          </cell>
          <cell r="DQ297">
            <v>150</v>
          </cell>
          <cell r="DR297">
            <v>0</v>
          </cell>
          <cell r="DS297">
            <v>0</v>
          </cell>
          <cell r="DT297">
            <v>0</v>
          </cell>
          <cell r="DU297">
            <v>199</v>
          </cell>
          <cell r="DV297">
            <v>0</v>
          </cell>
          <cell r="DW297">
            <v>0</v>
          </cell>
          <cell r="DX297">
            <v>0</v>
          </cell>
          <cell r="DY297">
            <v>0</v>
          </cell>
          <cell r="DZ297">
            <v>178436.6</v>
          </cell>
          <cell r="EA297">
            <v>85258.54</v>
          </cell>
          <cell r="EB297">
            <v>11223.8</v>
          </cell>
          <cell r="EC297">
            <v>2645.57</v>
          </cell>
          <cell r="ED297">
            <v>0</v>
          </cell>
          <cell r="EE297">
            <v>1478</v>
          </cell>
          <cell r="EF297">
            <v>0</v>
          </cell>
          <cell r="EG297">
            <v>57000</v>
          </cell>
          <cell r="EH297">
            <v>31965.49</v>
          </cell>
          <cell r="EI297">
            <v>3857.39</v>
          </cell>
          <cell r="EJ297">
            <v>496.02</v>
          </cell>
          <cell r="EK297">
            <v>0</v>
          </cell>
          <cell r="EL297">
            <v>560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0</v>
          </cell>
          <cell r="FG297">
            <v>0</v>
          </cell>
          <cell r="FH297">
            <v>0</v>
          </cell>
          <cell r="FI297">
            <v>0</v>
          </cell>
          <cell r="FJ297">
            <v>0</v>
          </cell>
          <cell r="FK297">
            <v>0</v>
          </cell>
          <cell r="FL297">
            <v>0</v>
          </cell>
          <cell r="FM297">
            <v>0</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0</v>
          </cell>
          <cell r="GD297">
            <v>0</v>
          </cell>
          <cell r="GE297">
            <v>0</v>
          </cell>
          <cell r="GF297">
            <v>0</v>
          </cell>
          <cell r="GG297">
            <v>0</v>
          </cell>
          <cell r="GH297">
            <v>0</v>
          </cell>
          <cell r="GI297">
            <v>0</v>
          </cell>
          <cell r="GJ297">
            <v>0</v>
          </cell>
          <cell r="GK297">
            <v>0</v>
          </cell>
          <cell r="GL297">
            <v>0</v>
          </cell>
          <cell r="GM297">
            <v>16579.349999999999</v>
          </cell>
          <cell r="GN297">
            <v>0</v>
          </cell>
          <cell r="GO297">
            <v>0</v>
          </cell>
          <cell r="GP297">
            <v>0</v>
          </cell>
          <cell r="GQ297">
            <v>0</v>
          </cell>
          <cell r="GR297">
            <v>68576.19</v>
          </cell>
          <cell r="GS297">
            <v>10664.5</v>
          </cell>
          <cell r="GT297">
            <v>155519.18</v>
          </cell>
          <cell r="GU297">
            <v>30611.93</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0</v>
          </cell>
          <cell r="HW297">
            <v>0</v>
          </cell>
          <cell r="HX297">
            <v>0</v>
          </cell>
          <cell r="HY297">
            <v>0</v>
          </cell>
          <cell r="HZ297">
            <v>0</v>
          </cell>
          <cell r="IA297">
            <v>0</v>
          </cell>
          <cell r="IB297">
            <v>0</v>
          </cell>
          <cell r="IC297">
            <v>0</v>
          </cell>
          <cell r="ID297">
            <v>0</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137247</v>
          </cell>
          <cell r="IV297">
            <v>0</v>
          </cell>
          <cell r="IW297">
            <v>0</v>
          </cell>
          <cell r="IX297">
            <v>0</v>
          </cell>
          <cell r="IY297">
            <v>0</v>
          </cell>
          <cell r="IZ297">
            <v>0</v>
          </cell>
          <cell r="JA297">
            <v>0</v>
          </cell>
          <cell r="JB297">
            <v>0</v>
          </cell>
          <cell r="JC297">
            <v>0</v>
          </cell>
          <cell r="JD297">
            <v>0</v>
          </cell>
          <cell r="JE297">
            <v>0</v>
          </cell>
          <cell r="JF297">
            <v>0</v>
          </cell>
          <cell r="JG297">
            <v>0</v>
          </cell>
          <cell r="JH297">
            <v>0</v>
          </cell>
          <cell r="JI297">
            <v>0</v>
          </cell>
          <cell r="JJ297">
            <v>0</v>
          </cell>
          <cell r="JK297">
            <v>0</v>
          </cell>
          <cell r="JL297">
            <v>0</v>
          </cell>
          <cell r="JM297">
            <v>0</v>
          </cell>
          <cell r="JN297">
            <v>0</v>
          </cell>
          <cell r="JO297">
            <v>0</v>
          </cell>
          <cell r="JP297">
            <v>0</v>
          </cell>
          <cell r="JQ297">
            <v>0</v>
          </cell>
          <cell r="JR297">
            <v>0</v>
          </cell>
          <cell r="JS297">
            <v>0</v>
          </cell>
          <cell r="JT297">
            <v>0</v>
          </cell>
          <cell r="JU297">
            <v>0</v>
          </cell>
          <cell r="JV297">
            <v>0</v>
          </cell>
          <cell r="JW297">
            <v>0</v>
          </cell>
          <cell r="JX297">
            <v>0</v>
          </cell>
          <cell r="JY297">
            <v>0</v>
          </cell>
          <cell r="JZ297">
            <v>0</v>
          </cell>
          <cell r="KA297">
            <v>0</v>
          </cell>
          <cell r="KB297">
            <v>0</v>
          </cell>
          <cell r="KC297">
            <v>0</v>
          </cell>
          <cell r="KD297">
            <v>0</v>
          </cell>
          <cell r="KE297">
            <v>2254816.98</v>
          </cell>
          <cell r="KF297">
            <v>716529.94</v>
          </cell>
          <cell r="KG297">
            <v>1569086.01</v>
          </cell>
          <cell r="KH297">
            <v>335587.97</v>
          </cell>
          <cell r="KI297">
            <v>11600</v>
          </cell>
          <cell r="KJ297">
            <v>7112.45</v>
          </cell>
          <cell r="KK297">
            <v>137247</v>
          </cell>
        </row>
        <row r="298">
          <cell r="A298">
            <v>295</v>
          </cell>
          <cell r="B298">
            <v>6660</v>
          </cell>
          <cell r="C298" t="str">
            <v>Vinton-Shellsburg Comm School District</v>
          </cell>
          <cell r="D298">
            <v>8579786.4499999993</v>
          </cell>
          <cell r="E298">
            <v>3235702.54</v>
          </cell>
          <cell r="F298">
            <v>1645406.65</v>
          </cell>
          <cell r="G298">
            <v>340809.69</v>
          </cell>
          <cell r="H298">
            <v>8521.36</v>
          </cell>
          <cell r="I298">
            <v>75</v>
          </cell>
          <cell r="J298">
            <v>0</v>
          </cell>
          <cell r="K298">
            <v>20590</v>
          </cell>
          <cell r="L298">
            <v>8988.43</v>
          </cell>
          <cell r="M298">
            <v>0</v>
          </cell>
          <cell r="N298">
            <v>0</v>
          </cell>
          <cell r="O298">
            <v>0</v>
          </cell>
          <cell r="P298">
            <v>0</v>
          </cell>
          <cell r="Q298">
            <v>0</v>
          </cell>
          <cell r="R298">
            <v>348860.4</v>
          </cell>
          <cell r="S298">
            <v>116334.78</v>
          </cell>
          <cell r="T298">
            <v>61760</v>
          </cell>
          <cell r="U298">
            <v>412.46</v>
          </cell>
          <cell r="V298">
            <v>0</v>
          </cell>
          <cell r="W298">
            <v>0</v>
          </cell>
          <cell r="X298">
            <v>0</v>
          </cell>
          <cell r="Y298">
            <v>97644.84</v>
          </cell>
          <cell r="Z298">
            <v>42674.17</v>
          </cell>
          <cell r="AA298">
            <v>55639.93</v>
          </cell>
          <cell r="AB298">
            <v>2414.48</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19590</v>
          </cell>
          <cell r="BP298">
            <v>8912.34</v>
          </cell>
          <cell r="BQ298">
            <v>0</v>
          </cell>
          <cell r="BR298">
            <v>0</v>
          </cell>
          <cell r="BS298">
            <v>0</v>
          </cell>
          <cell r="BT298">
            <v>0</v>
          </cell>
          <cell r="BU298">
            <v>0</v>
          </cell>
          <cell r="BV298">
            <v>552579</v>
          </cell>
          <cell r="BW298">
            <v>168804.99</v>
          </cell>
          <cell r="BX298">
            <v>88442.17</v>
          </cell>
          <cell r="BY298">
            <v>7616.05</v>
          </cell>
          <cell r="BZ298">
            <v>0</v>
          </cell>
          <cell r="CA298">
            <v>0</v>
          </cell>
          <cell r="CB298">
            <v>0</v>
          </cell>
          <cell r="CC298">
            <v>129753.19</v>
          </cell>
          <cell r="CD298">
            <v>65474.21</v>
          </cell>
          <cell r="CE298">
            <v>0</v>
          </cell>
          <cell r="CF298">
            <v>6870.06</v>
          </cell>
          <cell r="CG298">
            <v>210.32</v>
          </cell>
          <cell r="CH298">
            <v>0</v>
          </cell>
          <cell r="CI298">
            <v>0</v>
          </cell>
          <cell r="CJ298">
            <v>72745.25</v>
          </cell>
          <cell r="CK298">
            <v>22198.85</v>
          </cell>
          <cell r="CL298">
            <v>49134.9</v>
          </cell>
          <cell r="CM298">
            <v>27157.39</v>
          </cell>
          <cell r="CN298">
            <v>0</v>
          </cell>
          <cell r="CO298">
            <v>0</v>
          </cell>
          <cell r="CP298">
            <v>0</v>
          </cell>
          <cell r="CQ298">
            <v>0</v>
          </cell>
          <cell r="CR298">
            <v>0</v>
          </cell>
          <cell r="CS298">
            <v>0</v>
          </cell>
          <cell r="CT298">
            <v>0</v>
          </cell>
          <cell r="CU298">
            <v>0</v>
          </cell>
          <cell r="CV298">
            <v>0</v>
          </cell>
          <cell r="CW298">
            <v>0</v>
          </cell>
          <cell r="CX298">
            <v>0</v>
          </cell>
          <cell r="CY298">
            <v>0</v>
          </cell>
          <cell r="CZ298">
            <v>319</v>
          </cell>
          <cell r="DA298">
            <v>0</v>
          </cell>
          <cell r="DB298">
            <v>0</v>
          </cell>
          <cell r="DC298">
            <v>0</v>
          </cell>
          <cell r="DD298">
            <v>0</v>
          </cell>
          <cell r="DE298">
            <v>0</v>
          </cell>
          <cell r="DF298">
            <v>0</v>
          </cell>
          <cell r="DG298">
            <v>37265.660000000003</v>
          </cell>
          <cell r="DH298">
            <v>841.76</v>
          </cell>
          <cell r="DI298">
            <v>0</v>
          </cell>
          <cell r="DJ298">
            <v>36331.5</v>
          </cell>
          <cell r="DK298">
            <v>0</v>
          </cell>
          <cell r="DL298">
            <v>208240.94</v>
          </cell>
          <cell r="DM298">
            <v>70255.839999999997</v>
          </cell>
          <cell r="DN298">
            <v>4604.92</v>
          </cell>
          <cell r="DO298">
            <v>0</v>
          </cell>
          <cell r="DP298">
            <v>0</v>
          </cell>
          <cell r="DQ298">
            <v>1413</v>
          </cell>
          <cell r="DR298">
            <v>0</v>
          </cell>
          <cell r="DS298">
            <v>0</v>
          </cell>
          <cell r="DT298">
            <v>0</v>
          </cell>
          <cell r="DU298">
            <v>1227</v>
          </cell>
          <cell r="DV298">
            <v>0</v>
          </cell>
          <cell r="DW298">
            <v>0</v>
          </cell>
          <cell r="DX298">
            <v>0</v>
          </cell>
          <cell r="DY298">
            <v>0</v>
          </cell>
          <cell r="DZ298">
            <v>722094.41</v>
          </cell>
          <cell r="EA298">
            <v>318980.90000000002</v>
          </cell>
          <cell r="EB298">
            <v>16940.38</v>
          </cell>
          <cell r="EC298">
            <v>2569.7600000000002</v>
          </cell>
          <cell r="ED298">
            <v>0</v>
          </cell>
          <cell r="EE298">
            <v>4775.8500000000004</v>
          </cell>
          <cell r="EF298">
            <v>0</v>
          </cell>
          <cell r="EG298">
            <v>170363.83</v>
          </cell>
          <cell r="EH298">
            <v>76311.679999999993</v>
          </cell>
          <cell r="EI298">
            <v>28077.25</v>
          </cell>
          <cell r="EJ298">
            <v>10928.35</v>
          </cell>
          <cell r="EK298">
            <v>0</v>
          </cell>
          <cell r="EL298">
            <v>5919.73</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3623.37</v>
          </cell>
          <cell r="FL298">
            <v>0</v>
          </cell>
          <cell r="FM298">
            <v>0</v>
          </cell>
          <cell r="FN298">
            <v>0</v>
          </cell>
          <cell r="FO298">
            <v>0</v>
          </cell>
          <cell r="FP298">
            <v>26431</v>
          </cell>
          <cell r="FQ298">
            <v>11465.04</v>
          </cell>
          <cell r="FR298">
            <v>2925</v>
          </cell>
          <cell r="FS298">
            <v>0</v>
          </cell>
          <cell r="FT298">
            <v>0</v>
          </cell>
          <cell r="FU298">
            <v>0</v>
          </cell>
          <cell r="FV298">
            <v>0</v>
          </cell>
          <cell r="FW298">
            <v>0</v>
          </cell>
          <cell r="FX298">
            <v>0</v>
          </cell>
          <cell r="FY298">
            <v>13018.29</v>
          </cell>
          <cell r="FZ298">
            <v>5146.25</v>
          </cell>
          <cell r="GA298">
            <v>522.99</v>
          </cell>
          <cell r="GB298">
            <v>0</v>
          </cell>
          <cell r="GC298">
            <v>0</v>
          </cell>
          <cell r="GD298">
            <v>0</v>
          </cell>
          <cell r="GE298">
            <v>0</v>
          </cell>
          <cell r="GF298">
            <v>95.58</v>
          </cell>
          <cell r="GG298">
            <v>0</v>
          </cell>
          <cell r="GH298">
            <v>0</v>
          </cell>
          <cell r="GI298">
            <v>0</v>
          </cell>
          <cell r="GJ298">
            <v>0</v>
          </cell>
          <cell r="GK298">
            <v>0</v>
          </cell>
          <cell r="GL298">
            <v>0</v>
          </cell>
          <cell r="GM298">
            <v>0</v>
          </cell>
          <cell r="GN298">
            <v>0</v>
          </cell>
          <cell r="GO298">
            <v>0</v>
          </cell>
          <cell r="GP298">
            <v>0</v>
          </cell>
          <cell r="GQ298">
            <v>0</v>
          </cell>
          <cell r="GR298">
            <v>408660.64</v>
          </cell>
          <cell r="GS298">
            <v>116137.33</v>
          </cell>
          <cell r="GT298">
            <v>13709.66</v>
          </cell>
          <cell r="GU298">
            <v>156739.88</v>
          </cell>
          <cell r="GV298">
            <v>858.1</v>
          </cell>
          <cell r="GW298">
            <v>0</v>
          </cell>
          <cell r="GX298">
            <v>0</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4508.04</v>
          </cell>
          <cell r="HU298">
            <v>2279.83</v>
          </cell>
          <cell r="HV298">
            <v>0</v>
          </cell>
          <cell r="HW298">
            <v>1067.52</v>
          </cell>
          <cell r="HX298">
            <v>0</v>
          </cell>
          <cell r="HY298">
            <v>6130</v>
          </cell>
          <cell r="HZ298">
            <v>0</v>
          </cell>
          <cell r="IA298">
            <v>0</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717837</v>
          </cell>
          <cell r="IV298">
            <v>0</v>
          </cell>
          <cell r="IW298">
            <v>0</v>
          </cell>
          <cell r="IX298">
            <v>0</v>
          </cell>
          <cell r="IY298">
            <v>0</v>
          </cell>
          <cell r="IZ298">
            <v>0</v>
          </cell>
          <cell r="JA298">
            <v>0</v>
          </cell>
          <cell r="JB298">
            <v>21319</v>
          </cell>
          <cell r="JC298">
            <v>0</v>
          </cell>
          <cell r="JD298">
            <v>0</v>
          </cell>
          <cell r="JE298">
            <v>0</v>
          </cell>
          <cell r="JF298">
            <v>0</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v>
          </cell>
          <cell r="JU298">
            <v>0</v>
          </cell>
          <cell r="JV298">
            <v>0</v>
          </cell>
          <cell r="JW298">
            <v>0</v>
          </cell>
          <cell r="JX298">
            <v>0</v>
          </cell>
          <cell r="JY298">
            <v>0</v>
          </cell>
          <cell r="JZ298">
            <v>0</v>
          </cell>
          <cell r="KA298">
            <v>0</v>
          </cell>
          <cell r="KB298">
            <v>0</v>
          </cell>
          <cell r="KC298">
            <v>0</v>
          </cell>
          <cell r="KD298">
            <v>0</v>
          </cell>
          <cell r="KE298">
            <v>11886949.369999999</v>
          </cell>
          <cell r="KF298">
            <v>4458378.1900000004</v>
          </cell>
          <cell r="KG298">
            <v>2264309.9</v>
          </cell>
          <cell r="KH298">
            <v>1003554.5</v>
          </cell>
          <cell r="KI298">
            <v>12959.55</v>
          </cell>
          <cell r="KJ298">
            <v>54820.08</v>
          </cell>
          <cell r="KK298">
            <v>739156</v>
          </cell>
        </row>
        <row r="299">
          <cell r="A299">
            <v>296</v>
          </cell>
          <cell r="B299">
            <v>6700</v>
          </cell>
          <cell r="C299" t="str">
            <v>WACO Comm School District</v>
          </cell>
          <cell r="D299">
            <v>3127010.75</v>
          </cell>
          <cell r="E299">
            <v>1116444.83</v>
          </cell>
          <cell r="F299">
            <v>875443.15</v>
          </cell>
          <cell r="G299">
            <v>342737.55</v>
          </cell>
          <cell r="H299">
            <v>266022.32</v>
          </cell>
          <cell r="I299">
            <v>0</v>
          </cell>
          <cell r="J299">
            <v>0</v>
          </cell>
          <cell r="K299">
            <v>0</v>
          </cell>
          <cell r="L299">
            <v>0</v>
          </cell>
          <cell r="M299">
            <v>3313.69</v>
          </cell>
          <cell r="N299">
            <v>0</v>
          </cell>
          <cell r="O299">
            <v>0</v>
          </cell>
          <cell r="P299">
            <v>0</v>
          </cell>
          <cell r="Q299">
            <v>0</v>
          </cell>
          <cell r="R299">
            <v>65258.64</v>
          </cell>
          <cell r="S299">
            <v>24383.97</v>
          </cell>
          <cell r="T299">
            <v>0</v>
          </cell>
          <cell r="U299">
            <v>104.39</v>
          </cell>
          <cell r="V299">
            <v>0</v>
          </cell>
          <cell r="W299">
            <v>0</v>
          </cell>
          <cell r="X299">
            <v>0</v>
          </cell>
          <cell r="Y299">
            <v>49103.46</v>
          </cell>
          <cell r="Z299">
            <v>17038.38</v>
          </cell>
          <cell r="AA299">
            <v>0</v>
          </cell>
          <cell r="AB299">
            <v>726.25</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5145.2700000000004</v>
          </cell>
          <cell r="BW299">
            <v>1400.86</v>
          </cell>
          <cell r="BX299">
            <v>2341.8000000000002</v>
          </cell>
          <cell r="BY299">
            <v>4866.78</v>
          </cell>
          <cell r="BZ299">
            <v>0</v>
          </cell>
          <cell r="CA299">
            <v>0</v>
          </cell>
          <cell r="CB299">
            <v>0</v>
          </cell>
          <cell r="CC299">
            <v>12512.5</v>
          </cell>
          <cell r="CD299">
            <v>4301.32</v>
          </cell>
          <cell r="CE299">
            <v>0</v>
          </cell>
          <cell r="CF299">
            <v>2219.87</v>
          </cell>
          <cell r="CG299">
            <v>0</v>
          </cell>
          <cell r="CH299">
            <v>0</v>
          </cell>
          <cell r="CI299">
            <v>0</v>
          </cell>
          <cell r="CJ299">
            <v>0</v>
          </cell>
          <cell r="CK299">
            <v>0</v>
          </cell>
          <cell r="CL299">
            <v>0</v>
          </cell>
          <cell r="CM299">
            <v>0</v>
          </cell>
          <cell r="CN299">
            <v>1413.84</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25358.77</v>
          </cell>
          <cell r="DH299">
            <v>4304.4799999999996</v>
          </cell>
          <cell r="DI299">
            <v>0</v>
          </cell>
          <cell r="DJ299">
            <v>12735.74</v>
          </cell>
          <cell r="DK299">
            <v>0</v>
          </cell>
          <cell r="DL299">
            <v>42936.11</v>
          </cell>
          <cell r="DM299">
            <v>24129.79</v>
          </cell>
          <cell r="DN299">
            <v>61602.27</v>
          </cell>
          <cell r="DO299">
            <v>4126.9399999999996</v>
          </cell>
          <cell r="DP299">
            <v>0</v>
          </cell>
          <cell r="DQ299">
            <v>0</v>
          </cell>
          <cell r="DR299">
            <v>0</v>
          </cell>
          <cell r="DS299">
            <v>0</v>
          </cell>
          <cell r="DT299">
            <v>0</v>
          </cell>
          <cell r="DU299">
            <v>481</v>
          </cell>
          <cell r="DV299">
            <v>0</v>
          </cell>
          <cell r="DW299">
            <v>0</v>
          </cell>
          <cell r="DX299">
            <v>0</v>
          </cell>
          <cell r="DY299">
            <v>0</v>
          </cell>
          <cell r="DZ299">
            <v>258850.42</v>
          </cell>
          <cell r="EA299">
            <v>95080.51</v>
          </cell>
          <cell r="EB299">
            <v>8325.5</v>
          </cell>
          <cell r="EC299">
            <v>4006.07</v>
          </cell>
          <cell r="ED299">
            <v>154.16999999999999</v>
          </cell>
          <cell r="EE299">
            <v>195</v>
          </cell>
          <cell r="EF299">
            <v>0</v>
          </cell>
          <cell r="EG299">
            <v>61447.14</v>
          </cell>
          <cell r="EH299">
            <v>27024.07</v>
          </cell>
          <cell r="EI299">
            <v>5966.59</v>
          </cell>
          <cell r="EJ299">
            <v>0</v>
          </cell>
          <cell r="EK299">
            <v>0</v>
          </cell>
          <cell r="EL299">
            <v>205.59</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13350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3127010.75</v>
          </cell>
          <cell r="GL299">
            <v>1116444.83</v>
          </cell>
          <cell r="GM299">
            <v>875443.15</v>
          </cell>
          <cell r="GN299">
            <v>342737.55</v>
          </cell>
          <cell r="GO299">
            <v>266022.32</v>
          </cell>
          <cell r="GP299">
            <v>0</v>
          </cell>
          <cell r="GQ299">
            <v>0</v>
          </cell>
          <cell r="GR299">
            <v>4791.8599999999997</v>
          </cell>
          <cell r="GS299">
            <v>494.96</v>
          </cell>
          <cell r="GT299">
            <v>167672.57</v>
          </cell>
          <cell r="GU299">
            <v>94346.04</v>
          </cell>
          <cell r="GV299">
            <v>0</v>
          </cell>
          <cell r="GW299">
            <v>0</v>
          </cell>
          <cell r="GX299">
            <v>0</v>
          </cell>
          <cell r="GY299">
            <v>0</v>
          </cell>
          <cell r="GZ299">
            <v>0</v>
          </cell>
          <cell r="HA299">
            <v>0</v>
          </cell>
          <cell r="HB299">
            <v>0</v>
          </cell>
          <cell r="HC299">
            <v>0</v>
          </cell>
          <cell r="HD299">
            <v>0</v>
          </cell>
          <cell r="HE299">
            <v>0</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0</v>
          </cell>
          <cell r="HW299">
            <v>0</v>
          </cell>
          <cell r="HX299">
            <v>0</v>
          </cell>
          <cell r="HY299">
            <v>0</v>
          </cell>
          <cell r="HZ299">
            <v>0</v>
          </cell>
          <cell r="IA299">
            <v>0</v>
          </cell>
          <cell r="IB299">
            <v>0</v>
          </cell>
          <cell r="IC299">
            <v>0</v>
          </cell>
          <cell r="ID299">
            <v>0</v>
          </cell>
          <cell r="IE299">
            <v>0</v>
          </cell>
          <cell r="IF299">
            <v>0</v>
          </cell>
          <cell r="IG299">
            <v>0</v>
          </cell>
          <cell r="IH299">
            <v>0</v>
          </cell>
          <cell r="II299">
            <v>0</v>
          </cell>
          <cell r="IJ299">
            <v>0</v>
          </cell>
          <cell r="IK299">
            <v>0</v>
          </cell>
          <cell r="IL299">
            <v>0</v>
          </cell>
          <cell r="IM299">
            <v>0</v>
          </cell>
          <cell r="IN299">
            <v>0</v>
          </cell>
          <cell r="IO299">
            <v>0</v>
          </cell>
          <cell r="IP299">
            <v>0</v>
          </cell>
          <cell r="IQ299">
            <v>0</v>
          </cell>
          <cell r="IR299">
            <v>0</v>
          </cell>
          <cell r="IS299">
            <v>0</v>
          </cell>
          <cell r="IT299">
            <v>0</v>
          </cell>
          <cell r="IU299">
            <v>223304</v>
          </cell>
          <cell r="IV299">
            <v>0</v>
          </cell>
          <cell r="IW299">
            <v>0</v>
          </cell>
          <cell r="IX299">
            <v>0</v>
          </cell>
          <cell r="IY299">
            <v>0</v>
          </cell>
          <cell r="IZ299">
            <v>0</v>
          </cell>
          <cell r="JA299">
            <v>0</v>
          </cell>
          <cell r="JB299">
            <v>0</v>
          </cell>
          <cell r="JC299">
            <v>0</v>
          </cell>
          <cell r="JD299">
            <v>0</v>
          </cell>
          <cell r="JE299">
            <v>0</v>
          </cell>
          <cell r="JF299">
            <v>0</v>
          </cell>
          <cell r="JG299">
            <v>0</v>
          </cell>
          <cell r="JH299">
            <v>0</v>
          </cell>
          <cell r="JI299">
            <v>0</v>
          </cell>
          <cell r="JJ299">
            <v>0</v>
          </cell>
          <cell r="JK299">
            <v>0</v>
          </cell>
          <cell r="JL299">
            <v>0</v>
          </cell>
          <cell r="JM299">
            <v>0</v>
          </cell>
          <cell r="JN299">
            <v>0</v>
          </cell>
          <cell r="JO299">
            <v>0</v>
          </cell>
          <cell r="JP299">
            <v>0</v>
          </cell>
          <cell r="JQ299">
            <v>0</v>
          </cell>
          <cell r="JR299">
            <v>0</v>
          </cell>
          <cell r="JS299">
            <v>0</v>
          </cell>
          <cell r="JT299">
            <v>0</v>
          </cell>
          <cell r="JU299">
            <v>0</v>
          </cell>
          <cell r="JV299">
            <v>0</v>
          </cell>
          <cell r="JW299">
            <v>0</v>
          </cell>
          <cell r="JX299">
            <v>0</v>
          </cell>
          <cell r="JY299">
            <v>0</v>
          </cell>
          <cell r="JZ299">
            <v>0</v>
          </cell>
          <cell r="KA299">
            <v>0</v>
          </cell>
          <cell r="KB299">
            <v>0</v>
          </cell>
          <cell r="KC299">
            <v>0</v>
          </cell>
          <cell r="KD299">
            <v>0</v>
          </cell>
          <cell r="KE299">
            <v>3746348.01</v>
          </cell>
          <cell r="KF299">
            <v>1382094.99</v>
          </cell>
          <cell r="KG299">
            <v>1266241.8400000001</v>
          </cell>
          <cell r="KH299">
            <v>818566.26</v>
          </cell>
          <cell r="KI299">
            <v>267590.33</v>
          </cell>
          <cell r="KJ299">
            <v>13136.33</v>
          </cell>
          <cell r="KK299">
            <v>223304</v>
          </cell>
        </row>
        <row r="300">
          <cell r="A300">
            <v>297</v>
          </cell>
          <cell r="B300">
            <v>6741</v>
          </cell>
          <cell r="C300" t="str">
            <v>East Sac County Comm School District</v>
          </cell>
          <cell r="D300">
            <v>4672220.49</v>
          </cell>
          <cell r="E300">
            <v>1563301.9</v>
          </cell>
          <cell r="F300">
            <v>1127157.01</v>
          </cell>
          <cell r="G300">
            <v>345131.93</v>
          </cell>
          <cell r="H300">
            <v>134292.41</v>
          </cell>
          <cell r="I300">
            <v>0</v>
          </cell>
          <cell r="J300">
            <v>0</v>
          </cell>
          <cell r="K300">
            <v>0</v>
          </cell>
          <cell r="L300">
            <v>0</v>
          </cell>
          <cell r="M300">
            <v>0</v>
          </cell>
          <cell r="N300">
            <v>0</v>
          </cell>
          <cell r="O300">
            <v>0</v>
          </cell>
          <cell r="P300">
            <v>0</v>
          </cell>
          <cell r="Q300">
            <v>0</v>
          </cell>
          <cell r="R300">
            <v>43873.58</v>
          </cell>
          <cell r="S300">
            <v>14826.01</v>
          </cell>
          <cell r="T300">
            <v>4322.0200000000004</v>
          </cell>
          <cell r="U300">
            <v>2247.31</v>
          </cell>
          <cell r="V300">
            <v>0</v>
          </cell>
          <cell r="W300">
            <v>953</v>
          </cell>
          <cell r="X300">
            <v>0</v>
          </cell>
          <cell r="Y300">
            <v>47712.21</v>
          </cell>
          <cell r="Z300">
            <v>8040</v>
          </cell>
          <cell r="AA300">
            <v>526.64</v>
          </cell>
          <cell r="AB300">
            <v>615.88</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120</v>
          </cell>
          <cell r="BY300">
            <v>0</v>
          </cell>
          <cell r="BZ300">
            <v>0</v>
          </cell>
          <cell r="CA300">
            <v>0</v>
          </cell>
          <cell r="CB300">
            <v>0</v>
          </cell>
          <cell r="CC300">
            <v>61346.07</v>
          </cell>
          <cell r="CD300">
            <v>23421.45</v>
          </cell>
          <cell r="CE300">
            <v>0</v>
          </cell>
          <cell r="CF300">
            <v>11378.54</v>
          </cell>
          <cell r="CG300">
            <v>0</v>
          </cell>
          <cell r="CH300">
            <v>0</v>
          </cell>
          <cell r="CI300">
            <v>0</v>
          </cell>
          <cell r="CJ300">
            <v>64196</v>
          </cell>
          <cell r="CK300">
            <v>11066.56</v>
          </cell>
          <cell r="CL300">
            <v>0</v>
          </cell>
          <cell r="CM300">
            <v>17497.18</v>
          </cell>
          <cell r="CN300">
            <v>14326.16</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29997.81</v>
          </cell>
          <cell r="DH300">
            <v>2303.66</v>
          </cell>
          <cell r="DI300">
            <v>0</v>
          </cell>
          <cell r="DJ300">
            <v>8961.5499999999993</v>
          </cell>
          <cell r="DK300">
            <v>0</v>
          </cell>
          <cell r="DL300">
            <v>192349.28</v>
          </cell>
          <cell r="DM300">
            <v>41651.699999999997</v>
          </cell>
          <cell r="DN300">
            <v>3114.6</v>
          </cell>
          <cell r="DO300">
            <v>118.31</v>
          </cell>
          <cell r="DP300">
            <v>998.46</v>
          </cell>
          <cell r="DQ300">
            <v>1413</v>
          </cell>
          <cell r="DR300">
            <v>0</v>
          </cell>
          <cell r="DS300">
            <v>0</v>
          </cell>
          <cell r="DT300">
            <v>0</v>
          </cell>
          <cell r="DU300">
            <v>730</v>
          </cell>
          <cell r="DV300">
            <v>0</v>
          </cell>
          <cell r="DW300">
            <v>0</v>
          </cell>
          <cell r="DX300">
            <v>0</v>
          </cell>
          <cell r="DY300">
            <v>0</v>
          </cell>
          <cell r="DZ300">
            <v>338028.74</v>
          </cell>
          <cell r="EA300">
            <v>132790.32</v>
          </cell>
          <cell r="EB300">
            <v>10680.03</v>
          </cell>
          <cell r="EC300">
            <v>0</v>
          </cell>
          <cell r="ED300">
            <v>0</v>
          </cell>
          <cell r="EE300">
            <v>0</v>
          </cell>
          <cell r="EF300">
            <v>0</v>
          </cell>
          <cell r="EG300">
            <v>99855.87</v>
          </cell>
          <cell r="EH300">
            <v>21645.84</v>
          </cell>
          <cell r="EI300">
            <v>7494.77</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0</v>
          </cell>
          <cell r="GJ300">
            <v>0</v>
          </cell>
          <cell r="GK300">
            <v>3872339.5</v>
          </cell>
          <cell r="GL300">
            <v>1359589.44</v>
          </cell>
          <cell r="GM300">
            <v>760192.66</v>
          </cell>
          <cell r="GN300">
            <v>337019.89</v>
          </cell>
          <cell r="GO300">
            <v>131091.46</v>
          </cell>
          <cell r="GP300">
            <v>0</v>
          </cell>
          <cell r="GQ300">
            <v>0</v>
          </cell>
          <cell r="GR300">
            <v>274012.7</v>
          </cell>
          <cell r="GS300">
            <v>57317.22</v>
          </cell>
          <cell r="GT300">
            <v>18088.47</v>
          </cell>
          <cell r="GU300">
            <v>98097.91</v>
          </cell>
          <cell r="GV300">
            <v>2893.4</v>
          </cell>
          <cell r="GW300">
            <v>810</v>
          </cell>
          <cell r="GX300">
            <v>0</v>
          </cell>
          <cell r="GY300">
            <v>0</v>
          </cell>
          <cell r="GZ300">
            <v>0</v>
          </cell>
          <cell r="HA300">
            <v>0</v>
          </cell>
          <cell r="HB300">
            <v>0</v>
          </cell>
          <cell r="HC300">
            <v>0</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0</v>
          </cell>
          <cell r="HW300">
            <v>0</v>
          </cell>
          <cell r="HX300">
            <v>0</v>
          </cell>
          <cell r="HY300">
            <v>0</v>
          </cell>
          <cell r="HZ300">
            <v>0</v>
          </cell>
          <cell r="IA300">
            <v>0</v>
          </cell>
          <cell r="IB300">
            <v>0</v>
          </cell>
          <cell r="IC300">
            <v>0</v>
          </cell>
          <cell r="ID300">
            <v>0</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385161</v>
          </cell>
          <cell r="IV300">
            <v>0</v>
          </cell>
          <cell r="IW300">
            <v>0</v>
          </cell>
          <cell r="IX300">
            <v>0</v>
          </cell>
          <cell r="IY300">
            <v>0</v>
          </cell>
          <cell r="IZ300">
            <v>0</v>
          </cell>
          <cell r="JA300">
            <v>0</v>
          </cell>
          <cell r="JB300">
            <v>0</v>
          </cell>
          <cell r="JC300">
            <v>0</v>
          </cell>
          <cell r="JD300">
            <v>0</v>
          </cell>
          <cell r="JE300">
            <v>0</v>
          </cell>
          <cell r="JF300">
            <v>0</v>
          </cell>
          <cell r="JG300">
            <v>0</v>
          </cell>
          <cell r="JH300">
            <v>0</v>
          </cell>
          <cell r="JI300">
            <v>0</v>
          </cell>
          <cell r="JJ300">
            <v>0</v>
          </cell>
          <cell r="JK300">
            <v>0</v>
          </cell>
          <cell r="JL300">
            <v>0</v>
          </cell>
          <cell r="JM300">
            <v>0</v>
          </cell>
          <cell r="JN300">
            <v>0</v>
          </cell>
          <cell r="JO300">
            <v>0</v>
          </cell>
          <cell r="JP300">
            <v>0</v>
          </cell>
          <cell r="JQ300">
            <v>0</v>
          </cell>
          <cell r="JR300">
            <v>0</v>
          </cell>
          <cell r="JS300">
            <v>0</v>
          </cell>
          <cell r="JT300">
            <v>0</v>
          </cell>
          <cell r="JU300">
            <v>0</v>
          </cell>
          <cell r="JV300">
            <v>0</v>
          </cell>
          <cell r="JW300">
            <v>0</v>
          </cell>
          <cell r="JX300">
            <v>0</v>
          </cell>
          <cell r="JY300">
            <v>0</v>
          </cell>
          <cell r="JZ300">
            <v>0</v>
          </cell>
          <cell r="KA300">
            <v>0</v>
          </cell>
          <cell r="KB300">
            <v>0</v>
          </cell>
          <cell r="KC300">
            <v>0</v>
          </cell>
          <cell r="KD300">
            <v>0</v>
          </cell>
          <cell r="KE300">
            <v>6098129.5499999998</v>
          </cell>
          <cell r="KF300">
            <v>1986681.7</v>
          </cell>
          <cell r="KG300">
            <v>1302143.26</v>
          </cell>
          <cell r="KH300">
            <v>656304.25</v>
          </cell>
          <cell r="KI300">
            <v>152950.39999999999</v>
          </cell>
          <cell r="KJ300">
            <v>12137.55</v>
          </cell>
          <cell r="KK300">
            <v>385161</v>
          </cell>
        </row>
        <row r="301">
          <cell r="A301">
            <v>298</v>
          </cell>
          <cell r="B301">
            <v>6759</v>
          </cell>
          <cell r="C301" t="str">
            <v>Wapello Comm School District</v>
          </cell>
          <cell r="D301">
            <v>3526743.65</v>
          </cell>
          <cell r="E301">
            <v>1109558.6100000001</v>
          </cell>
          <cell r="F301">
            <v>909298.71</v>
          </cell>
          <cell r="G301">
            <v>358815.01</v>
          </cell>
          <cell r="H301">
            <v>6842.48</v>
          </cell>
          <cell r="I301">
            <v>0</v>
          </cell>
          <cell r="J301">
            <v>0</v>
          </cell>
          <cell r="K301">
            <v>0</v>
          </cell>
          <cell r="L301">
            <v>0</v>
          </cell>
          <cell r="M301">
            <v>0</v>
          </cell>
          <cell r="N301">
            <v>0</v>
          </cell>
          <cell r="O301">
            <v>0</v>
          </cell>
          <cell r="P301">
            <v>0</v>
          </cell>
          <cell r="Q301">
            <v>0</v>
          </cell>
          <cell r="R301">
            <v>53500</v>
          </cell>
          <cell r="S301">
            <v>17661</v>
          </cell>
          <cell r="T301">
            <v>15684.72</v>
          </cell>
          <cell r="U301">
            <v>486</v>
          </cell>
          <cell r="V301">
            <v>0</v>
          </cell>
          <cell r="W301">
            <v>0</v>
          </cell>
          <cell r="X301">
            <v>0</v>
          </cell>
          <cell r="Y301">
            <v>44921.36</v>
          </cell>
          <cell r="Z301">
            <v>22973.42</v>
          </cell>
          <cell r="AA301">
            <v>2766.84</v>
          </cell>
          <cell r="AB301">
            <v>1911.31</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4531.6400000000003</v>
          </cell>
          <cell r="BY301">
            <v>480.84</v>
          </cell>
          <cell r="BZ301">
            <v>0</v>
          </cell>
          <cell r="CA301">
            <v>0</v>
          </cell>
          <cell r="CB301">
            <v>0</v>
          </cell>
          <cell r="CC301">
            <v>50739.63</v>
          </cell>
          <cell r="CD301">
            <v>8671.4</v>
          </cell>
          <cell r="CE301">
            <v>0</v>
          </cell>
          <cell r="CF301">
            <v>7199.51</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34867.879999999997</v>
          </cell>
          <cell r="DH301">
            <v>2041.78</v>
          </cell>
          <cell r="DI301">
            <v>0</v>
          </cell>
          <cell r="DJ301">
            <v>4135</v>
          </cell>
          <cell r="DK301">
            <v>0</v>
          </cell>
          <cell r="DL301">
            <v>149245</v>
          </cell>
          <cell r="DM301">
            <v>48612.99</v>
          </cell>
          <cell r="DN301">
            <v>5679.93</v>
          </cell>
          <cell r="DO301">
            <v>4413.63</v>
          </cell>
          <cell r="DP301">
            <v>0</v>
          </cell>
          <cell r="DQ301">
            <v>2761.3</v>
          </cell>
          <cell r="DR301">
            <v>0</v>
          </cell>
          <cell r="DS301">
            <v>0</v>
          </cell>
          <cell r="DT301">
            <v>0</v>
          </cell>
          <cell r="DU301">
            <v>481</v>
          </cell>
          <cell r="DV301">
            <v>0</v>
          </cell>
          <cell r="DW301">
            <v>0</v>
          </cell>
          <cell r="DX301">
            <v>0</v>
          </cell>
          <cell r="DY301">
            <v>0</v>
          </cell>
          <cell r="DZ301">
            <v>269683.46999999997</v>
          </cell>
          <cell r="EA301">
            <v>110354.39</v>
          </cell>
          <cell r="EB301">
            <v>10949.29</v>
          </cell>
          <cell r="EC301">
            <v>0</v>
          </cell>
          <cell r="ED301">
            <v>0</v>
          </cell>
          <cell r="EE301">
            <v>892</v>
          </cell>
          <cell r="EF301">
            <v>0</v>
          </cell>
          <cell r="EG301">
            <v>103275.9</v>
          </cell>
          <cell r="EH301">
            <v>41984.27</v>
          </cell>
          <cell r="EI301">
            <v>9114.65</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0</v>
          </cell>
          <cell r="GJ301">
            <v>0</v>
          </cell>
          <cell r="GK301">
            <v>3526743.65</v>
          </cell>
          <cell r="GL301">
            <v>1109558.6100000001</v>
          </cell>
          <cell r="GM301">
            <v>909298.71</v>
          </cell>
          <cell r="GN301">
            <v>358815.01</v>
          </cell>
          <cell r="GO301">
            <v>6842.48</v>
          </cell>
          <cell r="GP301">
            <v>0</v>
          </cell>
          <cell r="GQ301">
            <v>0</v>
          </cell>
          <cell r="GR301">
            <v>143358.04999999999</v>
          </cell>
          <cell r="GS301">
            <v>33614.81</v>
          </cell>
          <cell r="GT301">
            <v>2170</v>
          </cell>
          <cell r="GU301">
            <v>60625.38</v>
          </cell>
          <cell r="GV301">
            <v>288.26</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0</v>
          </cell>
          <cell r="HX301">
            <v>0</v>
          </cell>
          <cell r="HY301">
            <v>0</v>
          </cell>
          <cell r="HZ301">
            <v>0</v>
          </cell>
          <cell r="IA301">
            <v>0</v>
          </cell>
          <cell r="IB301">
            <v>0</v>
          </cell>
          <cell r="IC301">
            <v>0</v>
          </cell>
          <cell r="ID301">
            <v>0</v>
          </cell>
          <cell r="IE301">
            <v>0</v>
          </cell>
          <cell r="IF301">
            <v>0</v>
          </cell>
          <cell r="IG301">
            <v>0</v>
          </cell>
          <cell r="IH301">
            <v>0</v>
          </cell>
          <cell r="II301">
            <v>0</v>
          </cell>
          <cell r="IJ301">
            <v>0</v>
          </cell>
          <cell r="IK301">
            <v>0</v>
          </cell>
          <cell r="IL301">
            <v>0</v>
          </cell>
          <cell r="IM301">
            <v>0</v>
          </cell>
          <cell r="IN301">
            <v>0</v>
          </cell>
          <cell r="IO301">
            <v>0</v>
          </cell>
          <cell r="IP301">
            <v>0</v>
          </cell>
          <cell r="IQ301">
            <v>0</v>
          </cell>
          <cell r="IR301">
            <v>0</v>
          </cell>
          <cell r="IS301">
            <v>0</v>
          </cell>
          <cell r="IT301">
            <v>0</v>
          </cell>
          <cell r="IU301">
            <v>286143</v>
          </cell>
          <cell r="IV301">
            <v>0</v>
          </cell>
          <cell r="IW301">
            <v>0</v>
          </cell>
          <cell r="IX301">
            <v>0</v>
          </cell>
          <cell r="IY301">
            <v>0</v>
          </cell>
          <cell r="IZ301">
            <v>0</v>
          </cell>
          <cell r="JA301">
            <v>0</v>
          </cell>
          <cell r="JB301">
            <v>0</v>
          </cell>
          <cell r="JC301">
            <v>0</v>
          </cell>
          <cell r="JD301">
            <v>0</v>
          </cell>
          <cell r="JE301">
            <v>0</v>
          </cell>
          <cell r="JF301">
            <v>0</v>
          </cell>
          <cell r="JG301">
            <v>0</v>
          </cell>
          <cell r="JH301">
            <v>0</v>
          </cell>
          <cell r="JI301">
            <v>0</v>
          </cell>
          <cell r="JJ301">
            <v>0</v>
          </cell>
          <cell r="JK301">
            <v>0</v>
          </cell>
          <cell r="JL301">
            <v>0</v>
          </cell>
          <cell r="JM301">
            <v>0</v>
          </cell>
          <cell r="JN301">
            <v>0</v>
          </cell>
          <cell r="JO301">
            <v>0</v>
          </cell>
          <cell r="JP301">
            <v>0</v>
          </cell>
          <cell r="JQ301">
            <v>0</v>
          </cell>
          <cell r="JR301">
            <v>0</v>
          </cell>
          <cell r="JS301">
            <v>0</v>
          </cell>
          <cell r="JT301">
            <v>0</v>
          </cell>
          <cell r="JU301">
            <v>0</v>
          </cell>
          <cell r="JV301">
            <v>0</v>
          </cell>
          <cell r="JW301">
            <v>0</v>
          </cell>
          <cell r="JX301">
            <v>0</v>
          </cell>
          <cell r="JY301">
            <v>0</v>
          </cell>
          <cell r="JZ301">
            <v>0</v>
          </cell>
          <cell r="KA301">
            <v>0</v>
          </cell>
          <cell r="KB301">
            <v>0</v>
          </cell>
          <cell r="KC301">
            <v>0</v>
          </cell>
          <cell r="KD301">
            <v>0</v>
          </cell>
          <cell r="KE301">
            <v>4572378.92</v>
          </cell>
          <cell r="KF301">
            <v>1480556.65</v>
          </cell>
          <cell r="KG301">
            <v>1075740.57</v>
          </cell>
          <cell r="KH301">
            <v>578628.49</v>
          </cell>
          <cell r="KI301">
            <v>8294.9500000000007</v>
          </cell>
          <cell r="KJ301">
            <v>7788.3</v>
          </cell>
          <cell r="KK301">
            <v>286143</v>
          </cell>
        </row>
        <row r="302">
          <cell r="A302">
            <v>299</v>
          </cell>
          <cell r="B302">
            <v>6762</v>
          </cell>
          <cell r="C302" t="str">
            <v>Wapsie Valley Comm School District</v>
          </cell>
          <cell r="D302">
            <v>4326943.93</v>
          </cell>
          <cell r="E302">
            <v>1484930.34</v>
          </cell>
          <cell r="F302">
            <v>559968.43999999994</v>
          </cell>
          <cell r="G302">
            <v>125533.91</v>
          </cell>
          <cell r="H302">
            <v>8791.0300000000007</v>
          </cell>
          <cell r="I302">
            <v>21617.77</v>
          </cell>
          <cell r="J302">
            <v>0</v>
          </cell>
          <cell r="K302">
            <v>0</v>
          </cell>
          <cell r="L302">
            <v>0</v>
          </cell>
          <cell r="M302">
            <v>0</v>
          </cell>
          <cell r="N302">
            <v>0</v>
          </cell>
          <cell r="O302">
            <v>0</v>
          </cell>
          <cell r="P302">
            <v>0</v>
          </cell>
          <cell r="Q302">
            <v>0</v>
          </cell>
          <cell r="R302">
            <v>73340.47</v>
          </cell>
          <cell r="S302">
            <v>22033.95</v>
          </cell>
          <cell r="T302">
            <v>56216.38</v>
          </cell>
          <cell r="U302">
            <v>3890.17</v>
          </cell>
          <cell r="V302">
            <v>0</v>
          </cell>
          <cell r="W302">
            <v>160</v>
          </cell>
          <cell r="X302">
            <v>0</v>
          </cell>
          <cell r="Y302">
            <v>52756.81</v>
          </cell>
          <cell r="Z302">
            <v>16944.25</v>
          </cell>
          <cell r="AA302">
            <v>2287.9699999999998</v>
          </cell>
          <cell r="AB302">
            <v>457.5</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38088.720000000001</v>
          </cell>
          <cell r="BW302">
            <v>6251.19</v>
          </cell>
          <cell r="BX302">
            <v>41653.97</v>
          </cell>
          <cell r="BY302">
            <v>3938.35</v>
          </cell>
          <cell r="BZ302">
            <v>0</v>
          </cell>
          <cell r="CA302">
            <v>0</v>
          </cell>
          <cell r="CB302">
            <v>0</v>
          </cell>
          <cell r="CC302">
            <v>36166.769999999997</v>
          </cell>
          <cell r="CD302">
            <v>22284.639999999999</v>
          </cell>
          <cell r="CE302">
            <v>14924</v>
          </cell>
          <cell r="CF302">
            <v>2463.92</v>
          </cell>
          <cell r="CG302">
            <v>0</v>
          </cell>
          <cell r="CH302">
            <v>0</v>
          </cell>
          <cell r="CI302">
            <v>0</v>
          </cell>
          <cell r="CJ302">
            <v>0</v>
          </cell>
          <cell r="CK302">
            <v>0</v>
          </cell>
          <cell r="CL302">
            <v>1504.63</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27844.57</v>
          </cell>
          <cell r="DH302">
            <v>332.15</v>
          </cell>
          <cell r="DI302">
            <v>0</v>
          </cell>
          <cell r="DJ302">
            <v>3868.84</v>
          </cell>
          <cell r="DK302">
            <v>0</v>
          </cell>
          <cell r="DL302">
            <v>153985.19</v>
          </cell>
          <cell r="DM302">
            <v>50839.05</v>
          </cell>
          <cell r="DN302">
            <v>5615.21</v>
          </cell>
          <cell r="DO302">
            <v>2127.04</v>
          </cell>
          <cell r="DP302">
            <v>0</v>
          </cell>
          <cell r="DQ302">
            <v>618</v>
          </cell>
          <cell r="DR302">
            <v>0</v>
          </cell>
          <cell r="DS302">
            <v>0</v>
          </cell>
          <cell r="DT302">
            <v>0</v>
          </cell>
          <cell r="DU302">
            <v>2868.69</v>
          </cell>
          <cell r="DV302">
            <v>0</v>
          </cell>
          <cell r="DW302">
            <v>0</v>
          </cell>
          <cell r="DX302">
            <v>0</v>
          </cell>
          <cell r="DY302">
            <v>0</v>
          </cell>
          <cell r="DZ302">
            <v>341246.71999999997</v>
          </cell>
          <cell r="EA302">
            <v>152188.45000000001</v>
          </cell>
          <cell r="EB302">
            <v>14905.39</v>
          </cell>
          <cell r="EC302">
            <v>6976.89</v>
          </cell>
          <cell r="ED302">
            <v>0</v>
          </cell>
          <cell r="EE302">
            <v>4185.25</v>
          </cell>
          <cell r="EF302">
            <v>0</v>
          </cell>
          <cell r="EG302">
            <v>133492.51</v>
          </cell>
          <cell r="EH302">
            <v>53646.74</v>
          </cell>
          <cell r="EI302">
            <v>12945.93</v>
          </cell>
          <cell r="EJ302">
            <v>398.94</v>
          </cell>
          <cell r="EK302">
            <v>0</v>
          </cell>
          <cell r="EL302">
            <v>2405.5</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306.25</v>
          </cell>
          <cell r="FZ302">
            <v>3091.45</v>
          </cell>
          <cell r="GA302">
            <v>612.91</v>
          </cell>
          <cell r="GB302">
            <v>29</v>
          </cell>
          <cell r="GC302">
            <v>0</v>
          </cell>
          <cell r="GD302">
            <v>0</v>
          </cell>
          <cell r="GE302">
            <v>0</v>
          </cell>
          <cell r="GF302">
            <v>0</v>
          </cell>
          <cell r="GG302">
            <v>0</v>
          </cell>
          <cell r="GH302">
            <v>0</v>
          </cell>
          <cell r="GI302">
            <v>0</v>
          </cell>
          <cell r="GJ302">
            <v>0</v>
          </cell>
          <cell r="GK302">
            <v>4133757.89</v>
          </cell>
          <cell r="GL302">
            <v>1447925.53</v>
          </cell>
          <cell r="GM302">
            <v>490335.61</v>
          </cell>
          <cell r="GN302">
            <v>124110.34</v>
          </cell>
          <cell r="GO302">
            <v>8506.5300000000007</v>
          </cell>
          <cell r="GP302">
            <v>21617.77</v>
          </cell>
          <cell r="GQ302">
            <v>0</v>
          </cell>
          <cell r="GR302">
            <v>148747.96</v>
          </cell>
          <cell r="GS302">
            <v>44571.19</v>
          </cell>
          <cell r="GT302">
            <v>13909.61</v>
          </cell>
          <cell r="GU302">
            <v>60716.93</v>
          </cell>
          <cell r="GV302">
            <v>24500</v>
          </cell>
          <cell r="GW302">
            <v>1311.25</v>
          </cell>
          <cell r="GX302">
            <v>0</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0</v>
          </cell>
          <cell r="II302">
            <v>0</v>
          </cell>
          <cell r="IJ302">
            <v>0</v>
          </cell>
          <cell r="IK302">
            <v>0</v>
          </cell>
          <cell r="IL302">
            <v>0</v>
          </cell>
          <cell r="IM302">
            <v>0</v>
          </cell>
          <cell r="IN302">
            <v>0</v>
          </cell>
          <cell r="IO302">
            <v>0</v>
          </cell>
          <cell r="IP302">
            <v>0</v>
          </cell>
          <cell r="IQ302">
            <v>0</v>
          </cell>
          <cell r="IR302">
            <v>0</v>
          </cell>
          <cell r="IS302">
            <v>0</v>
          </cell>
          <cell r="IT302">
            <v>0</v>
          </cell>
          <cell r="IU302">
            <v>324919</v>
          </cell>
          <cell r="IV302">
            <v>0</v>
          </cell>
          <cell r="IW302">
            <v>0</v>
          </cell>
          <cell r="IX302">
            <v>0</v>
          </cell>
          <cell r="IY302">
            <v>0</v>
          </cell>
          <cell r="IZ302">
            <v>0</v>
          </cell>
          <cell r="JA302">
            <v>0</v>
          </cell>
          <cell r="JB302">
            <v>35599.279999999999</v>
          </cell>
          <cell r="JC302">
            <v>0</v>
          </cell>
          <cell r="JD302">
            <v>0</v>
          </cell>
          <cell r="JE302">
            <v>0</v>
          </cell>
          <cell r="JF302">
            <v>0</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0</v>
          </cell>
          <cell r="JW302">
            <v>0</v>
          </cell>
          <cell r="JX302">
            <v>0</v>
          </cell>
          <cell r="JY302">
            <v>0</v>
          </cell>
          <cell r="JZ302">
            <v>0</v>
          </cell>
          <cell r="KA302">
            <v>0</v>
          </cell>
          <cell r="KB302">
            <v>0</v>
          </cell>
          <cell r="KC302">
            <v>0</v>
          </cell>
          <cell r="KD302">
            <v>0</v>
          </cell>
          <cell r="KE302">
            <v>5505838.4900000002</v>
          </cell>
          <cell r="KF302">
            <v>1947761.75</v>
          </cell>
          <cell r="KG302">
            <v>887184.58</v>
          </cell>
          <cell r="KH302">
            <v>471265.58</v>
          </cell>
          <cell r="KI302">
            <v>33903.94</v>
          </cell>
          <cell r="KJ302">
            <v>34290.61</v>
          </cell>
          <cell r="KK302">
            <v>360518.28</v>
          </cell>
        </row>
        <row r="303">
          <cell r="A303">
            <v>300</v>
          </cell>
          <cell r="B303">
            <v>6768</v>
          </cell>
          <cell r="C303" t="str">
            <v>Washington Comm School District</v>
          </cell>
          <cell r="D303">
            <v>10180952.66</v>
          </cell>
          <cell r="E303">
            <v>2864367.74</v>
          </cell>
          <cell r="F303">
            <v>3117285.13</v>
          </cell>
          <cell r="G303">
            <v>291132.99</v>
          </cell>
          <cell r="H303">
            <v>18673.97</v>
          </cell>
          <cell r="I303">
            <v>27235.66</v>
          </cell>
          <cell r="J303">
            <v>0</v>
          </cell>
          <cell r="K303">
            <v>0</v>
          </cell>
          <cell r="L303">
            <v>0</v>
          </cell>
          <cell r="M303">
            <v>0</v>
          </cell>
          <cell r="N303">
            <v>0</v>
          </cell>
          <cell r="O303">
            <v>0</v>
          </cell>
          <cell r="P303">
            <v>0</v>
          </cell>
          <cell r="Q303">
            <v>0</v>
          </cell>
          <cell r="R303">
            <v>366572.28</v>
          </cell>
          <cell r="S303">
            <v>120160.72</v>
          </cell>
          <cell r="T303">
            <v>765.85</v>
          </cell>
          <cell r="U303">
            <v>1011.25</v>
          </cell>
          <cell r="V303">
            <v>0</v>
          </cell>
          <cell r="W303">
            <v>250</v>
          </cell>
          <cell r="X303">
            <v>0</v>
          </cell>
          <cell r="Y303">
            <v>188283</v>
          </cell>
          <cell r="Z303">
            <v>58832.9</v>
          </cell>
          <cell r="AA303">
            <v>0</v>
          </cell>
          <cell r="AB303">
            <v>5736.59</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128253.1</v>
          </cell>
          <cell r="BW303">
            <v>30515.79</v>
          </cell>
          <cell r="BX303">
            <v>25253.99</v>
          </cell>
          <cell r="BY303">
            <v>315341.63</v>
          </cell>
          <cell r="BZ303">
            <v>54945.94</v>
          </cell>
          <cell r="CA303">
            <v>11432.9</v>
          </cell>
          <cell r="CB303">
            <v>0</v>
          </cell>
          <cell r="CC303">
            <v>74807</v>
          </cell>
          <cell r="CD303">
            <v>26599.69</v>
          </cell>
          <cell r="CE303">
            <v>0</v>
          </cell>
          <cell r="CF303">
            <v>777.09</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187512.25</v>
          </cell>
          <cell r="DH303">
            <v>28330.7</v>
          </cell>
          <cell r="DI303">
            <v>8694.99</v>
          </cell>
          <cell r="DJ303">
            <v>38667.29</v>
          </cell>
          <cell r="DK303">
            <v>0</v>
          </cell>
          <cell r="DL303">
            <v>237353.8</v>
          </cell>
          <cell r="DM303">
            <v>68784.83</v>
          </cell>
          <cell r="DN303">
            <v>1138.74</v>
          </cell>
          <cell r="DO303">
            <v>1630.86</v>
          </cell>
          <cell r="DP303">
            <v>499</v>
          </cell>
          <cell r="DQ303">
            <v>1159</v>
          </cell>
          <cell r="DR303">
            <v>0</v>
          </cell>
          <cell r="DS303">
            <v>0</v>
          </cell>
          <cell r="DT303">
            <v>0</v>
          </cell>
          <cell r="DU303">
            <v>1426</v>
          </cell>
          <cell r="DV303">
            <v>0</v>
          </cell>
          <cell r="DW303">
            <v>0</v>
          </cell>
          <cell r="DX303">
            <v>0</v>
          </cell>
          <cell r="DY303">
            <v>0</v>
          </cell>
          <cell r="DZ303">
            <v>1021006.75</v>
          </cell>
          <cell r="EA303">
            <v>283007.12</v>
          </cell>
          <cell r="EB303">
            <v>75.47</v>
          </cell>
          <cell r="EC303">
            <v>53</v>
          </cell>
          <cell r="ED303">
            <v>0</v>
          </cell>
          <cell r="EE303">
            <v>7484.9</v>
          </cell>
          <cell r="EF303">
            <v>0</v>
          </cell>
          <cell r="EG303">
            <v>335214.17</v>
          </cell>
          <cell r="EH303">
            <v>101535.16</v>
          </cell>
          <cell r="EI303">
            <v>24105.34</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237878.34</v>
          </cell>
          <cell r="FX303">
            <v>65323.09</v>
          </cell>
          <cell r="FY303">
            <v>0</v>
          </cell>
          <cell r="FZ303">
            <v>0</v>
          </cell>
          <cell r="GA303">
            <v>0</v>
          </cell>
          <cell r="GB303">
            <v>0</v>
          </cell>
          <cell r="GC303">
            <v>0</v>
          </cell>
          <cell r="GD303">
            <v>34820.629999999997</v>
          </cell>
          <cell r="GE303">
            <v>13605.25</v>
          </cell>
          <cell r="GF303">
            <v>0</v>
          </cell>
          <cell r="GG303">
            <v>0</v>
          </cell>
          <cell r="GH303">
            <v>0</v>
          </cell>
          <cell r="GI303">
            <v>0</v>
          </cell>
          <cell r="GJ303">
            <v>0</v>
          </cell>
          <cell r="GK303">
            <v>695275.06</v>
          </cell>
          <cell r="GL303">
            <v>148134.63</v>
          </cell>
          <cell r="GM303">
            <v>3102962.87</v>
          </cell>
          <cell r="GN303">
            <v>283486.8</v>
          </cell>
          <cell r="GO303">
            <v>18673.97</v>
          </cell>
          <cell r="GP303">
            <v>27235.66</v>
          </cell>
          <cell r="GQ303">
            <v>0</v>
          </cell>
          <cell r="GR303">
            <v>533044.06000000006</v>
          </cell>
          <cell r="GS303">
            <v>110551.12</v>
          </cell>
          <cell r="GT303">
            <v>62788.82</v>
          </cell>
          <cell r="GU303">
            <v>138105.46</v>
          </cell>
          <cell r="GV303">
            <v>5454.04</v>
          </cell>
          <cell r="GW303">
            <v>20414.72</v>
          </cell>
          <cell r="GX303">
            <v>0</v>
          </cell>
          <cell r="GY303">
            <v>0</v>
          </cell>
          <cell r="GZ303">
            <v>0</v>
          </cell>
          <cell r="HA303">
            <v>0</v>
          </cell>
          <cell r="HB303">
            <v>0</v>
          </cell>
          <cell r="HC303">
            <v>0</v>
          </cell>
          <cell r="HD303">
            <v>0</v>
          </cell>
          <cell r="HE303">
            <v>0</v>
          </cell>
          <cell r="HF303">
            <v>0</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0</v>
          </cell>
          <cell r="HW303">
            <v>0</v>
          </cell>
          <cell r="HX303">
            <v>0</v>
          </cell>
          <cell r="HY303">
            <v>0</v>
          </cell>
          <cell r="HZ303">
            <v>0</v>
          </cell>
          <cell r="IA303">
            <v>0</v>
          </cell>
          <cell r="IB303">
            <v>0</v>
          </cell>
          <cell r="IC303">
            <v>0</v>
          </cell>
          <cell r="ID303">
            <v>0</v>
          </cell>
          <cell r="IE303">
            <v>0</v>
          </cell>
          <cell r="IF303">
            <v>0</v>
          </cell>
          <cell r="IG303">
            <v>0</v>
          </cell>
          <cell r="IH303">
            <v>0</v>
          </cell>
          <cell r="II303">
            <v>0</v>
          </cell>
          <cell r="IJ303">
            <v>0</v>
          </cell>
          <cell r="IK303">
            <v>0</v>
          </cell>
          <cell r="IL303">
            <v>0</v>
          </cell>
          <cell r="IM303">
            <v>0</v>
          </cell>
          <cell r="IN303">
            <v>0</v>
          </cell>
          <cell r="IO303">
            <v>0</v>
          </cell>
          <cell r="IP303">
            <v>0</v>
          </cell>
          <cell r="IQ303">
            <v>0</v>
          </cell>
          <cell r="IR303">
            <v>0</v>
          </cell>
          <cell r="IS303">
            <v>0</v>
          </cell>
          <cell r="IT303">
            <v>0</v>
          </cell>
          <cell r="IU303">
            <v>792530</v>
          </cell>
          <cell r="IV303">
            <v>0</v>
          </cell>
          <cell r="IW303">
            <v>0</v>
          </cell>
          <cell r="IX303">
            <v>0</v>
          </cell>
          <cell r="IY303">
            <v>0</v>
          </cell>
          <cell r="IZ303">
            <v>0</v>
          </cell>
          <cell r="JA303">
            <v>0</v>
          </cell>
          <cell r="JB303">
            <v>0</v>
          </cell>
          <cell r="JC303">
            <v>0</v>
          </cell>
          <cell r="JD303">
            <v>0</v>
          </cell>
          <cell r="JE303">
            <v>0</v>
          </cell>
          <cell r="JF303">
            <v>0</v>
          </cell>
          <cell r="JG303">
            <v>0</v>
          </cell>
          <cell r="JH303">
            <v>0</v>
          </cell>
          <cell r="JI303">
            <v>0</v>
          </cell>
          <cell r="JJ303">
            <v>0</v>
          </cell>
          <cell r="JK303">
            <v>0</v>
          </cell>
          <cell r="JL303">
            <v>0</v>
          </cell>
          <cell r="JM303">
            <v>0</v>
          </cell>
          <cell r="JN303">
            <v>0</v>
          </cell>
          <cell r="JO303">
            <v>0</v>
          </cell>
          <cell r="JP303">
            <v>0</v>
          </cell>
          <cell r="JQ303">
            <v>0</v>
          </cell>
          <cell r="JR303">
            <v>0</v>
          </cell>
          <cell r="JS303">
            <v>0</v>
          </cell>
          <cell r="JT303">
            <v>0</v>
          </cell>
          <cell r="JU303">
            <v>0</v>
          </cell>
          <cell r="JV303">
            <v>0</v>
          </cell>
          <cell r="JW303">
            <v>0</v>
          </cell>
          <cell r="JX303">
            <v>0</v>
          </cell>
          <cell r="JY303">
            <v>0</v>
          </cell>
          <cell r="JZ303">
            <v>0</v>
          </cell>
          <cell r="KA303">
            <v>0</v>
          </cell>
          <cell r="KB303">
            <v>0</v>
          </cell>
          <cell r="KC303">
            <v>0</v>
          </cell>
          <cell r="KD303">
            <v>0</v>
          </cell>
          <cell r="KE303">
            <v>13864422.65</v>
          </cell>
          <cell r="KF303">
            <v>3895533.47</v>
          </cell>
          <cell r="KG303">
            <v>3986369.98</v>
          </cell>
          <cell r="KH303">
            <v>1361988.71</v>
          </cell>
          <cell r="KI303">
            <v>127323.69</v>
          </cell>
          <cell r="KJ303">
            <v>109534.47</v>
          </cell>
          <cell r="KK303">
            <v>792530</v>
          </cell>
        </row>
        <row r="304">
          <cell r="A304">
            <v>301</v>
          </cell>
          <cell r="B304">
            <v>6795</v>
          </cell>
          <cell r="C304" t="str">
            <v>Waterloo Comm School District</v>
          </cell>
          <cell r="D304">
            <v>63067171.68</v>
          </cell>
          <cell r="E304">
            <v>22051893.93</v>
          </cell>
          <cell r="F304">
            <v>7530787.1799999997</v>
          </cell>
          <cell r="G304">
            <v>4072241.09</v>
          </cell>
          <cell r="H304">
            <v>559606.35</v>
          </cell>
          <cell r="I304">
            <v>123988.17</v>
          </cell>
          <cell r="J304">
            <v>0</v>
          </cell>
          <cell r="K304">
            <v>0</v>
          </cell>
          <cell r="L304">
            <v>0</v>
          </cell>
          <cell r="M304">
            <v>0</v>
          </cell>
          <cell r="N304">
            <v>0</v>
          </cell>
          <cell r="O304">
            <v>0</v>
          </cell>
          <cell r="P304">
            <v>0</v>
          </cell>
          <cell r="Q304">
            <v>0</v>
          </cell>
          <cell r="R304">
            <v>2463540.06</v>
          </cell>
          <cell r="S304">
            <v>822566.29</v>
          </cell>
          <cell r="T304">
            <v>3415.91</v>
          </cell>
          <cell r="U304">
            <v>55916.61</v>
          </cell>
          <cell r="V304">
            <v>0</v>
          </cell>
          <cell r="W304">
            <v>0</v>
          </cell>
          <cell r="X304">
            <v>0</v>
          </cell>
          <cell r="Y304">
            <v>0</v>
          </cell>
          <cell r="Z304">
            <v>0</v>
          </cell>
          <cell r="AA304">
            <v>1864350.47</v>
          </cell>
          <cell r="AB304">
            <v>6430.29</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381308.9</v>
          </cell>
          <cell r="BP304">
            <v>157798.41</v>
          </cell>
          <cell r="BQ304">
            <v>383764.54</v>
          </cell>
          <cell r="BR304">
            <v>2079.87</v>
          </cell>
          <cell r="BS304">
            <v>0</v>
          </cell>
          <cell r="BT304">
            <v>0</v>
          </cell>
          <cell r="BU304">
            <v>0</v>
          </cell>
          <cell r="BV304">
            <v>3992122.05</v>
          </cell>
          <cell r="BW304">
            <v>1066630.3799999999</v>
          </cell>
          <cell r="BX304">
            <v>36450.92</v>
          </cell>
          <cell r="BY304">
            <v>65158.67</v>
          </cell>
          <cell r="BZ304">
            <v>699.98</v>
          </cell>
          <cell r="CA304">
            <v>0</v>
          </cell>
          <cell r="CB304">
            <v>0</v>
          </cell>
          <cell r="CC304">
            <v>1162462.5</v>
          </cell>
          <cell r="CD304">
            <v>369005.13</v>
          </cell>
          <cell r="CE304">
            <v>293.88</v>
          </cell>
          <cell r="CF304">
            <v>262626.34999999998</v>
          </cell>
          <cell r="CG304">
            <v>0</v>
          </cell>
          <cell r="CH304">
            <v>0</v>
          </cell>
          <cell r="CI304">
            <v>0</v>
          </cell>
          <cell r="CJ304">
            <v>0</v>
          </cell>
          <cell r="CK304">
            <v>0</v>
          </cell>
          <cell r="CL304">
            <v>15144.82</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136260.88</v>
          </cell>
          <cell r="DH304">
            <v>4051.05</v>
          </cell>
          <cell r="DI304">
            <v>0</v>
          </cell>
          <cell r="DJ304">
            <v>26238.25</v>
          </cell>
          <cell r="DK304">
            <v>0</v>
          </cell>
          <cell r="DL304">
            <v>1757643.95</v>
          </cell>
          <cell r="DM304">
            <v>557516.13</v>
          </cell>
          <cell r="DN304">
            <v>104772.39</v>
          </cell>
          <cell r="DO304">
            <v>65996.639999999999</v>
          </cell>
          <cell r="DP304">
            <v>0</v>
          </cell>
          <cell r="DQ304">
            <v>2787.7</v>
          </cell>
          <cell r="DR304">
            <v>0</v>
          </cell>
          <cell r="DS304">
            <v>424196.75</v>
          </cell>
          <cell r="DT304">
            <v>152782.25</v>
          </cell>
          <cell r="DU304">
            <v>34759.81</v>
          </cell>
          <cell r="DV304">
            <v>0</v>
          </cell>
          <cell r="DW304">
            <v>0</v>
          </cell>
          <cell r="DX304">
            <v>0</v>
          </cell>
          <cell r="DY304">
            <v>0</v>
          </cell>
          <cell r="DZ304">
            <v>6195646.3899999997</v>
          </cell>
          <cell r="EA304">
            <v>2320872.4700000002</v>
          </cell>
          <cell r="EB304">
            <v>181641.43</v>
          </cell>
          <cell r="EC304">
            <v>49974.53</v>
          </cell>
          <cell r="ED304">
            <v>0</v>
          </cell>
          <cell r="EE304">
            <v>0</v>
          </cell>
          <cell r="EF304">
            <v>0</v>
          </cell>
          <cell r="EG304">
            <v>591643.46</v>
          </cell>
          <cell r="EH304">
            <v>202999.21</v>
          </cell>
          <cell r="EI304">
            <v>280664.33</v>
          </cell>
          <cell r="EJ304">
            <v>19134.64</v>
          </cell>
          <cell r="EK304">
            <v>0</v>
          </cell>
          <cell r="EL304">
            <v>931.94</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544940.86</v>
          </cell>
          <cell r="FQ304">
            <v>227204.98</v>
          </cell>
          <cell r="FR304">
            <v>230473.42</v>
          </cell>
          <cell r="FS304">
            <v>49753.89</v>
          </cell>
          <cell r="FT304">
            <v>0</v>
          </cell>
          <cell r="FU304">
            <v>50</v>
          </cell>
          <cell r="FV304">
            <v>0</v>
          </cell>
          <cell r="FW304">
            <v>1101427.8799999999</v>
          </cell>
          <cell r="FX304">
            <v>418999.75</v>
          </cell>
          <cell r="FY304">
            <v>649107.62</v>
          </cell>
          <cell r="FZ304">
            <v>94316.29</v>
          </cell>
          <cell r="GA304">
            <v>1754899.48</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16622.16</v>
          </cell>
          <cell r="GS304">
            <v>2831.13</v>
          </cell>
          <cell r="GT304">
            <v>5207709.38</v>
          </cell>
          <cell r="GU304">
            <v>403729.54</v>
          </cell>
          <cell r="GV304">
            <v>0</v>
          </cell>
          <cell r="GW304">
            <v>0</v>
          </cell>
          <cell r="GX304">
            <v>0</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v>
          </cell>
          <cell r="HS304">
            <v>0</v>
          </cell>
          <cell r="HT304">
            <v>546107.47</v>
          </cell>
          <cell r="HU304">
            <v>343175.69</v>
          </cell>
          <cell r="HV304">
            <v>2.89</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v>
          </cell>
          <cell r="IM304">
            <v>0</v>
          </cell>
          <cell r="IN304">
            <v>0</v>
          </cell>
          <cell r="IO304">
            <v>0</v>
          </cell>
          <cell r="IP304">
            <v>0</v>
          </cell>
          <cell r="IQ304">
            <v>0</v>
          </cell>
          <cell r="IR304">
            <v>0</v>
          </cell>
          <cell r="IS304">
            <v>0</v>
          </cell>
          <cell r="IT304">
            <v>0</v>
          </cell>
          <cell r="IU304">
            <v>5654682</v>
          </cell>
          <cell r="IV304">
            <v>0</v>
          </cell>
          <cell r="IW304">
            <v>0</v>
          </cell>
          <cell r="IX304">
            <v>0</v>
          </cell>
          <cell r="IY304">
            <v>0</v>
          </cell>
          <cell r="IZ304">
            <v>0</v>
          </cell>
          <cell r="JA304">
            <v>0</v>
          </cell>
          <cell r="JB304">
            <v>0</v>
          </cell>
          <cell r="JC304">
            <v>0</v>
          </cell>
          <cell r="JD304">
            <v>0</v>
          </cell>
          <cell r="JE304">
            <v>0</v>
          </cell>
          <cell r="JF304">
            <v>0</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v>
          </cell>
          <cell r="KA304">
            <v>0</v>
          </cell>
          <cell r="KB304">
            <v>0</v>
          </cell>
          <cell r="KC304">
            <v>0</v>
          </cell>
          <cell r="KD304">
            <v>0</v>
          </cell>
          <cell r="KE304">
            <v>87750923.900000006</v>
          </cell>
          <cell r="KF304">
            <v>30808336.530000001</v>
          </cell>
          <cell r="KG304">
            <v>17802231.579999998</v>
          </cell>
          <cell r="KH304">
            <v>8819589.8300000001</v>
          </cell>
          <cell r="KI304">
            <v>2348980.39</v>
          </cell>
          <cell r="KJ304">
            <v>157106.06</v>
          </cell>
          <cell r="KK304">
            <v>5654682</v>
          </cell>
        </row>
        <row r="305">
          <cell r="A305">
            <v>302</v>
          </cell>
          <cell r="B305">
            <v>6822</v>
          </cell>
          <cell r="C305" t="str">
            <v>Waukee Comm School District</v>
          </cell>
          <cell r="D305">
            <v>66908053.060000002</v>
          </cell>
          <cell r="E305">
            <v>18742081.100000001</v>
          </cell>
          <cell r="F305">
            <v>6443649.9000000004</v>
          </cell>
          <cell r="G305">
            <v>2905102.59</v>
          </cell>
          <cell r="H305">
            <v>244986.65</v>
          </cell>
          <cell r="I305">
            <v>41775.31</v>
          </cell>
          <cell r="J305">
            <v>0</v>
          </cell>
          <cell r="K305">
            <v>0</v>
          </cell>
          <cell r="L305">
            <v>0</v>
          </cell>
          <cell r="M305">
            <v>0</v>
          </cell>
          <cell r="N305">
            <v>0</v>
          </cell>
          <cell r="O305">
            <v>0</v>
          </cell>
          <cell r="P305">
            <v>0</v>
          </cell>
          <cell r="Q305">
            <v>0</v>
          </cell>
          <cell r="R305">
            <v>2826671.1</v>
          </cell>
          <cell r="S305">
            <v>793641.85</v>
          </cell>
          <cell r="T305">
            <v>756.03</v>
          </cell>
          <cell r="U305">
            <v>18646.96</v>
          </cell>
          <cell r="V305">
            <v>0</v>
          </cell>
          <cell r="W305">
            <v>0</v>
          </cell>
          <cell r="X305">
            <v>0</v>
          </cell>
          <cell r="Y305">
            <v>1012363.79</v>
          </cell>
          <cell r="Z305">
            <v>277230.84000000003</v>
          </cell>
          <cell r="AA305">
            <v>895</v>
          </cell>
          <cell r="AB305">
            <v>21146.639999999999</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129222.44</v>
          </cell>
          <cell r="BP305">
            <v>39094.870000000003</v>
          </cell>
          <cell r="BQ305">
            <v>0</v>
          </cell>
          <cell r="BR305">
            <v>0</v>
          </cell>
          <cell r="BS305">
            <v>0</v>
          </cell>
          <cell r="BT305">
            <v>0</v>
          </cell>
          <cell r="BU305">
            <v>0</v>
          </cell>
          <cell r="BV305">
            <v>3897795.09</v>
          </cell>
          <cell r="BW305">
            <v>961907.86</v>
          </cell>
          <cell r="BX305">
            <v>234853.92</v>
          </cell>
          <cell r="BY305">
            <v>366922.6</v>
          </cell>
          <cell r="BZ305">
            <v>7565.06</v>
          </cell>
          <cell r="CA305">
            <v>0</v>
          </cell>
          <cell r="CB305">
            <v>0</v>
          </cell>
          <cell r="CC305">
            <v>951865.54</v>
          </cell>
          <cell r="CD305">
            <v>262428.92</v>
          </cell>
          <cell r="CE305">
            <v>0</v>
          </cell>
          <cell r="CF305">
            <v>103233.34</v>
          </cell>
          <cell r="CG305">
            <v>0</v>
          </cell>
          <cell r="CH305">
            <v>0</v>
          </cell>
          <cell r="CI305">
            <v>0</v>
          </cell>
          <cell r="CJ305">
            <v>708985.54</v>
          </cell>
          <cell r="CK305">
            <v>187085.08</v>
          </cell>
          <cell r="CL305">
            <v>210248.78</v>
          </cell>
          <cell r="CM305">
            <v>1126265.69</v>
          </cell>
          <cell r="CN305">
            <v>363920.28</v>
          </cell>
          <cell r="CO305">
            <v>0</v>
          </cell>
          <cell r="CP305">
            <v>0</v>
          </cell>
          <cell r="CQ305">
            <v>4033.08</v>
          </cell>
          <cell r="CR305">
            <v>671.08</v>
          </cell>
          <cell r="CS305">
            <v>100657.5</v>
          </cell>
          <cell r="CT305">
            <v>24060.27</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41232.92</v>
          </cell>
          <cell r="DI305">
            <v>0</v>
          </cell>
          <cell r="DJ305">
            <v>0</v>
          </cell>
          <cell r="DK305">
            <v>0</v>
          </cell>
          <cell r="DL305">
            <v>276076.65000000002</v>
          </cell>
          <cell r="DM305">
            <v>77907.899999999994</v>
          </cell>
          <cell r="DN305">
            <v>3972</v>
          </cell>
          <cell r="DO305">
            <v>0</v>
          </cell>
          <cell r="DP305">
            <v>0</v>
          </cell>
          <cell r="DQ305">
            <v>2000</v>
          </cell>
          <cell r="DR305">
            <v>0</v>
          </cell>
          <cell r="DS305">
            <v>0</v>
          </cell>
          <cell r="DT305">
            <v>0</v>
          </cell>
          <cell r="DU305">
            <v>1393</v>
          </cell>
          <cell r="DV305">
            <v>0</v>
          </cell>
          <cell r="DW305">
            <v>0</v>
          </cell>
          <cell r="DX305">
            <v>0</v>
          </cell>
          <cell r="DY305">
            <v>0</v>
          </cell>
          <cell r="DZ305">
            <v>5985994.6299999999</v>
          </cell>
          <cell r="EA305">
            <v>1826487.44</v>
          </cell>
          <cell r="EB305">
            <v>0</v>
          </cell>
          <cell r="EC305">
            <v>0</v>
          </cell>
          <cell r="ED305">
            <v>0</v>
          </cell>
          <cell r="EE305">
            <v>0</v>
          </cell>
          <cell r="EF305">
            <v>0</v>
          </cell>
          <cell r="EG305">
            <v>844299.36</v>
          </cell>
          <cell r="EH305">
            <v>222498.79</v>
          </cell>
          <cell r="EI305">
            <v>1098847.69</v>
          </cell>
          <cell r="EJ305">
            <v>241910.07</v>
          </cell>
          <cell r="EK305">
            <v>0</v>
          </cell>
          <cell r="EL305">
            <v>65020.95</v>
          </cell>
          <cell r="EM305">
            <v>0</v>
          </cell>
          <cell r="EN305">
            <v>0</v>
          </cell>
          <cell r="EO305">
            <v>0</v>
          </cell>
          <cell r="EP305">
            <v>0</v>
          </cell>
          <cell r="EQ305">
            <v>0</v>
          </cell>
          <cell r="ER305">
            <v>0</v>
          </cell>
          <cell r="ES305">
            <v>0</v>
          </cell>
          <cell r="ET305">
            <v>0</v>
          </cell>
          <cell r="EU305">
            <v>53176.17</v>
          </cell>
          <cell r="EV305">
            <v>22341.03</v>
          </cell>
          <cell r="EW305">
            <v>0</v>
          </cell>
          <cell r="EX305">
            <v>4493.6400000000003</v>
          </cell>
          <cell r="EY305">
            <v>0</v>
          </cell>
          <cell r="EZ305">
            <v>0</v>
          </cell>
          <cell r="FA305">
            <v>0</v>
          </cell>
          <cell r="FB305">
            <v>0</v>
          </cell>
          <cell r="FC305">
            <v>0</v>
          </cell>
          <cell r="FD305">
            <v>0</v>
          </cell>
          <cell r="FE305">
            <v>0</v>
          </cell>
          <cell r="FF305">
            <v>0</v>
          </cell>
          <cell r="FG305">
            <v>0</v>
          </cell>
          <cell r="FH305">
            <v>0</v>
          </cell>
          <cell r="FI305">
            <v>0</v>
          </cell>
          <cell r="FJ305">
            <v>0</v>
          </cell>
          <cell r="FK305">
            <v>33765.19</v>
          </cell>
          <cell r="FL305">
            <v>11942.25</v>
          </cell>
          <cell r="FM305">
            <v>0</v>
          </cell>
          <cell r="FN305">
            <v>0</v>
          </cell>
          <cell r="FO305">
            <v>0</v>
          </cell>
          <cell r="FP305">
            <v>369412.7</v>
          </cell>
          <cell r="FQ305">
            <v>95614.24</v>
          </cell>
          <cell r="FR305">
            <v>193024.33</v>
          </cell>
          <cell r="FS305">
            <v>25112.65</v>
          </cell>
          <cell r="FT305">
            <v>1029</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66896738.060000002</v>
          </cell>
          <cell r="GL305">
            <v>18740172.120000001</v>
          </cell>
          <cell r="GM305">
            <v>6432306.9699999997</v>
          </cell>
          <cell r="GN305">
            <v>848807.18</v>
          </cell>
          <cell r="GO305">
            <v>20941.46</v>
          </cell>
          <cell r="GP305">
            <v>25956.65</v>
          </cell>
          <cell r="GQ305">
            <v>0</v>
          </cell>
          <cell r="GR305">
            <v>0</v>
          </cell>
          <cell r="GS305">
            <v>0</v>
          </cell>
          <cell r="GT305">
            <v>5604570.0800000001</v>
          </cell>
          <cell r="GU305">
            <v>282061.25</v>
          </cell>
          <cell r="GV305">
            <v>0</v>
          </cell>
          <cell r="GW305">
            <v>0</v>
          </cell>
          <cell r="GX305">
            <v>0</v>
          </cell>
          <cell r="GY305">
            <v>0</v>
          </cell>
          <cell r="GZ305">
            <v>0</v>
          </cell>
          <cell r="HA305">
            <v>0</v>
          </cell>
          <cell r="HB305">
            <v>0</v>
          </cell>
          <cell r="HC305">
            <v>0</v>
          </cell>
          <cell r="HD305">
            <v>0</v>
          </cell>
          <cell r="HE305">
            <v>0</v>
          </cell>
          <cell r="HF305">
            <v>0</v>
          </cell>
          <cell r="HG305">
            <v>0</v>
          </cell>
          <cell r="HH305">
            <v>0</v>
          </cell>
          <cell r="HI305">
            <v>0</v>
          </cell>
          <cell r="HJ305">
            <v>0</v>
          </cell>
          <cell r="HK305">
            <v>0</v>
          </cell>
          <cell r="HL305">
            <v>0</v>
          </cell>
          <cell r="HM305">
            <v>0</v>
          </cell>
          <cell r="HN305">
            <v>0</v>
          </cell>
          <cell r="HO305">
            <v>0</v>
          </cell>
          <cell r="HP305">
            <v>0</v>
          </cell>
          <cell r="HQ305">
            <v>0</v>
          </cell>
          <cell r="HR305">
            <v>0</v>
          </cell>
          <cell r="HS305">
            <v>0</v>
          </cell>
          <cell r="HT305">
            <v>160135.32</v>
          </cell>
          <cell r="HU305">
            <v>25279.03</v>
          </cell>
          <cell r="HV305">
            <v>0</v>
          </cell>
          <cell r="HW305">
            <v>250</v>
          </cell>
          <cell r="HX305">
            <v>0</v>
          </cell>
          <cell r="HY305">
            <v>0</v>
          </cell>
          <cell r="HZ305">
            <v>0</v>
          </cell>
          <cell r="IA305">
            <v>0</v>
          </cell>
          <cell r="IB305">
            <v>0</v>
          </cell>
          <cell r="IC305">
            <v>0</v>
          </cell>
          <cell r="ID305">
            <v>0</v>
          </cell>
          <cell r="IE305">
            <v>0</v>
          </cell>
          <cell r="IF305">
            <v>0</v>
          </cell>
          <cell r="IG305">
            <v>0</v>
          </cell>
          <cell r="IH305">
            <v>0</v>
          </cell>
          <cell r="II305">
            <v>0</v>
          </cell>
          <cell r="IJ305">
            <v>0</v>
          </cell>
          <cell r="IK305">
            <v>0</v>
          </cell>
          <cell r="IL305">
            <v>0</v>
          </cell>
          <cell r="IM305">
            <v>0</v>
          </cell>
          <cell r="IN305">
            <v>0</v>
          </cell>
          <cell r="IO305">
            <v>0</v>
          </cell>
          <cell r="IP305">
            <v>0</v>
          </cell>
          <cell r="IQ305">
            <v>0</v>
          </cell>
          <cell r="IR305">
            <v>0</v>
          </cell>
          <cell r="IS305">
            <v>0</v>
          </cell>
          <cell r="IT305">
            <v>0</v>
          </cell>
          <cell r="IU305">
            <v>5919633</v>
          </cell>
          <cell r="IV305">
            <v>0</v>
          </cell>
          <cell r="IW305">
            <v>0</v>
          </cell>
          <cell r="IX305">
            <v>0</v>
          </cell>
          <cell r="IY305">
            <v>0</v>
          </cell>
          <cell r="IZ305">
            <v>0</v>
          </cell>
          <cell r="JA305">
            <v>0</v>
          </cell>
          <cell r="JB305">
            <v>357605.83</v>
          </cell>
          <cell r="JC305">
            <v>0</v>
          </cell>
          <cell r="JD305">
            <v>0</v>
          </cell>
          <cell r="JE305">
            <v>0</v>
          </cell>
          <cell r="JF305">
            <v>0</v>
          </cell>
          <cell r="JG305">
            <v>0</v>
          </cell>
          <cell r="JH305">
            <v>0</v>
          </cell>
          <cell r="JI305">
            <v>0</v>
          </cell>
          <cell r="JJ305">
            <v>0</v>
          </cell>
          <cell r="JK305">
            <v>0</v>
          </cell>
          <cell r="JL305">
            <v>0</v>
          </cell>
          <cell r="JM305">
            <v>0</v>
          </cell>
          <cell r="JN305">
            <v>0</v>
          </cell>
          <cell r="JO305">
            <v>0</v>
          </cell>
          <cell r="JP305">
            <v>0</v>
          </cell>
          <cell r="JQ305">
            <v>0</v>
          </cell>
          <cell r="JR305">
            <v>0</v>
          </cell>
          <cell r="JS305">
            <v>0</v>
          </cell>
          <cell r="JT305">
            <v>0</v>
          </cell>
          <cell r="JU305">
            <v>0</v>
          </cell>
          <cell r="JV305">
            <v>0</v>
          </cell>
          <cell r="JW305">
            <v>0</v>
          </cell>
          <cell r="JX305">
            <v>0</v>
          </cell>
          <cell r="JY305">
            <v>0</v>
          </cell>
          <cell r="JZ305">
            <v>0</v>
          </cell>
          <cell r="KA305">
            <v>0</v>
          </cell>
          <cell r="KB305">
            <v>0</v>
          </cell>
          <cell r="KC305">
            <v>0</v>
          </cell>
          <cell r="KD305">
            <v>0</v>
          </cell>
          <cell r="KE305">
            <v>88023210.829999998</v>
          </cell>
          <cell r="KF305">
            <v>24766267.719999999</v>
          </cell>
          <cell r="KG305">
            <v>15783625.18</v>
          </cell>
          <cell r="KH305">
            <v>8991252.6400000006</v>
          </cell>
          <cell r="KI305">
            <v>695486.99</v>
          </cell>
          <cell r="KJ305">
            <v>108796.26</v>
          </cell>
          <cell r="KK305">
            <v>6277238.8300000001</v>
          </cell>
        </row>
        <row r="306">
          <cell r="A306">
            <v>303</v>
          </cell>
          <cell r="B306">
            <v>6840</v>
          </cell>
          <cell r="C306" t="str">
            <v>Waverly-Shell Rock Comm School District</v>
          </cell>
          <cell r="D306">
            <v>14287282.550000001</v>
          </cell>
          <cell r="E306">
            <v>3718331.65</v>
          </cell>
          <cell r="F306">
            <v>1327218.6100000001</v>
          </cell>
          <cell r="G306">
            <v>352240.31</v>
          </cell>
          <cell r="H306">
            <v>17065.48</v>
          </cell>
          <cell r="I306">
            <v>17008.21</v>
          </cell>
          <cell r="J306">
            <v>0</v>
          </cell>
          <cell r="K306">
            <v>130873.02</v>
          </cell>
          <cell r="L306">
            <v>32266.66</v>
          </cell>
          <cell r="M306">
            <v>0</v>
          </cell>
          <cell r="N306">
            <v>107.44</v>
          </cell>
          <cell r="O306">
            <v>0</v>
          </cell>
          <cell r="P306">
            <v>0</v>
          </cell>
          <cell r="Q306">
            <v>0</v>
          </cell>
          <cell r="R306">
            <v>458009.91</v>
          </cell>
          <cell r="S306">
            <v>116905.22</v>
          </cell>
          <cell r="T306">
            <v>0</v>
          </cell>
          <cell r="U306">
            <v>0</v>
          </cell>
          <cell r="V306">
            <v>0</v>
          </cell>
          <cell r="W306">
            <v>0</v>
          </cell>
          <cell r="X306">
            <v>0</v>
          </cell>
          <cell r="Y306">
            <v>125255.1</v>
          </cell>
          <cell r="Z306">
            <v>28256.41</v>
          </cell>
          <cell r="AA306">
            <v>257.39999999999998</v>
          </cell>
          <cell r="AB306">
            <v>4168.8999999999996</v>
          </cell>
          <cell r="AC306">
            <v>0</v>
          </cell>
          <cell r="AD306">
            <v>139.5</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681028.06</v>
          </cell>
          <cell r="BW306">
            <v>166424.49</v>
          </cell>
          <cell r="BX306">
            <v>52665.58</v>
          </cell>
          <cell r="BY306">
            <v>60341.7</v>
          </cell>
          <cell r="BZ306">
            <v>0</v>
          </cell>
          <cell r="CA306">
            <v>0</v>
          </cell>
          <cell r="CB306">
            <v>0</v>
          </cell>
          <cell r="CC306">
            <v>160776.89000000001</v>
          </cell>
          <cell r="CD306">
            <v>34622.07</v>
          </cell>
          <cell r="CE306">
            <v>0</v>
          </cell>
          <cell r="CF306">
            <v>23826.400000000001</v>
          </cell>
          <cell r="CG306">
            <v>0</v>
          </cell>
          <cell r="CH306">
            <v>0</v>
          </cell>
          <cell r="CI306">
            <v>0</v>
          </cell>
          <cell r="CJ306">
            <v>236861.52</v>
          </cell>
          <cell r="CK306">
            <v>54757.79</v>
          </cell>
          <cell r="CL306">
            <v>38920.879999999997</v>
          </cell>
          <cell r="CM306">
            <v>68898.13</v>
          </cell>
          <cell r="CN306">
            <v>418351.42</v>
          </cell>
          <cell r="CO306">
            <v>0</v>
          </cell>
          <cell r="CP306">
            <v>0</v>
          </cell>
          <cell r="CQ306">
            <v>0</v>
          </cell>
          <cell r="CR306">
            <v>0</v>
          </cell>
          <cell r="CS306">
            <v>14400.75</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64267.5</v>
          </cell>
          <cell r="DH306">
            <v>383.8</v>
          </cell>
          <cell r="DI306">
            <v>0</v>
          </cell>
          <cell r="DJ306">
            <v>12948.5</v>
          </cell>
          <cell r="DK306">
            <v>0</v>
          </cell>
          <cell r="DL306">
            <v>263538.09999999998</v>
          </cell>
          <cell r="DM306">
            <v>53479.76</v>
          </cell>
          <cell r="DN306">
            <v>4168.45</v>
          </cell>
          <cell r="DO306">
            <v>928.95</v>
          </cell>
          <cell r="DP306">
            <v>0</v>
          </cell>
          <cell r="DQ306">
            <v>1694</v>
          </cell>
          <cell r="DR306">
            <v>0</v>
          </cell>
          <cell r="DS306">
            <v>108205.65</v>
          </cell>
          <cell r="DT306">
            <v>26820.54</v>
          </cell>
          <cell r="DU306">
            <v>1625</v>
          </cell>
          <cell r="DV306">
            <v>0</v>
          </cell>
          <cell r="DW306">
            <v>0</v>
          </cell>
          <cell r="DX306">
            <v>0</v>
          </cell>
          <cell r="DY306">
            <v>0</v>
          </cell>
          <cell r="DZ306">
            <v>990960.65</v>
          </cell>
          <cell r="EA306">
            <v>236655.96</v>
          </cell>
          <cell r="EB306">
            <v>1678.25</v>
          </cell>
          <cell r="EC306">
            <v>4457.88</v>
          </cell>
          <cell r="ED306">
            <v>0</v>
          </cell>
          <cell r="EE306">
            <v>4592</v>
          </cell>
          <cell r="EF306">
            <v>0</v>
          </cell>
          <cell r="EG306">
            <v>223127.56</v>
          </cell>
          <cell r="EH306">
            <v>51379.31</v>
          </cell>
          <cell r="EI306">
            <v>45803.19</v>
          </cell>
          <cell r="EJ306">
            <v>5042.17</v>
          </cell>
          <cell r="EK306">
            <v>0</v>
          </cell>
          <cell r="EL306">
            <v>245</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87000</v>
          </cell>
          <cell r="FQ306">
            <v>22500.38</v>
          </cell>
          <cell r="FR306">
            <v>14717.95</v>
          </cell>
          <cell r="FS306">
            <v>213.14</v>
          </cell>
          <cell r="FT306">
            <v>0</v>
          </cell>
          <cell r="FU306">
            <v>0</v>
          </cell>
          <cell r="FV306">
            <v>0</v>
          </cell>
          <cell r="FW306">
            <v>0</v>
          </cell>
          <cell r="FX306">
            <v>0</v>
          </cell>
          <cell r="FY306">
            <v>1750</v>
          </cell>
          <cell r="FZ306">
            <v>306.5</v>
          </cell>
          <cell r="GA306">
            <v>2309.92</v>
          </cell>
          <cell r="GB306">
            <v>0</v>
          </cell>
          <cell r="GC306">
            <v>0</v>
          </cell>
          <cell r="GD306">
            <v>40597.620000000003</v>
          </cell>
          <cell r="GE306">
            <v>14504.83</v>
          </cell>
          <cell r="GF306">
            <v>0</v>
          </cell>
          <cell r="GG306">
            <v>0</v>
          </cell>
          <cell r="GH306">
            <v>0</v>
          </cell>
          <cell r="GI306">
            <v>0</v>
          </cell>
          <cell r="GJ306">
            <v>0</v>
          </cell>
          <cell r="GK306">
            <v>9124189.2200000007</v>
          </cell>
          <cell r="GL306">
            <v>2325427.09</v>
          </cell>
          <cell r="GM306">
            <v>899429.19</v>
          </cell>
          <cell r="GN306">
            <v>273177.96000000002</v>
          </cell>
          <cell r="GO306">
            <v>31.52</v>
          </cell>
          <cell r="GP306">
            <v>8387.31</v>
          </cell>
          <cell r="GQ306">
            <v>0</v>
          </cell>
          <cell r="GR306">
            <v>429486.46</v>
          </cell>
          <cell r="GS306">
            <v>89858.47</v>
          </cell>
          <cell r="GT306">
            <v>42086.77</v>
          </cell>
          <cell r="GU306">
            <v>207528.16</v>
          </cell>
          <cell r="GV306">
            <v>0</v>
          </cell>
          <cell r="GW306">
            <v>275</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cell r="IP306">
            <v>0</v>
          </cell>
          <cell r="IQ306">
            <v>0</v>
          </cell>
          <cell r="IR306">
            <v>0</v>
          </cell>
          <cell r="IS306">
            <v>0</v>
          </cell>
          <cell r="IT306">
            <v>0</v>
          </cell>
          <cell r="IU306">
            <v>1055698</v>
          </cell>
          <cell r="IV306">
            <v>0</v>
          </cell>
          <cell r="IW306">
            <v>0</v>
          </cell>
          <cell r="IX306">
            <v>0</v>
          </cell>
          <cell r="IY306">
            <v>0</v>
          </cell>
          <cell r="IZ306">
            <v>0</v>
          </cell>
          <cell r="JA306">
            <v>0</v>
          </cell>
          <cell r="JB306">
            <v>15000</v>
          </cell>
          <cell r="JC306">
            <v>0</v>
          </cell>
          <cell r="JD306">
            <v>0</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v>
          </cell>
          <cell r="JS306">
            <v>0</v>
          </cell>
          <cell r="JT306">
            <v>0</v>
          </cell>
          <cell r="JU306">
            <v>0</v>
          </cell>
          <cell r="JV306">
            <v>0</v>
          </cell>
          <cell r="JW306">
            <v>0</v>
          </cell>
          <cell r="JX306">
            <v>0</v>
          </cell>
          <cell r="JY306">
            <v>0</v>
          </cell>
          <cell r="JZ306">
            <v>0</v>
          </cell>
          <cell r="KA306">
            <v>0</v>
          </cell>
          <cell r="KB306">
            <v>0</v>
          </cell>
          <cell r="KC306">
            <v>0</v>
          </cell>
          <cell r="KD306">
            <v>105965.9</v>
          </cell>
          <cell r="KE306">
            <v>19031254.41</v>
          </cell>
          <cell r="KF306">
            <v>4877946.91</v>
          </cell>
          <cell r="KG306">
            <v>1861446.14</v>
          </cell>
          <cell r="KH306">
            <v>1442576.41</v>
          </cell>
          <cell r="KI306">
            <v>437726.82</v>
          </cell>
          <cell r="KJ306">
            <v>37202.21</v>
          </cell>
          <cell r="KK306">
            <v>1176663.8999999999</v>
          </cell>
        </row>
        <row r="307">
          <cell r="A307">
            <v>304</v>
          </cell>
          <cell r="B307">
            <v>6854</v>
          </cell>
          <cell r="C307" t="str">
            <v>Wayne Comm School District</v>
          </cell>
          <cell r="D307">
            <v>3339200.26</v>
          </cell>
          <cell r="E307">
            <v>973527.23</v>
          </cell>
          <cell r="F307">
            <v>559607.22</v>
          </cell>
          <cell r="G307">
            <v>246246.94</v>
          </cell>
          <cell r="H307">
            <v>385687.27</v>
          </cell>
          <cell r="I307">
            <v>1021.25</v>
          </cell>
          <cell r="J307">
            <v>0</v>
          </cell>
          <cell r="K307">
            <v>0</v>
          </cell>
          <cell r="L307">
            <v>0</v>
          </cell>
          <cell r="M307">
            <v>0</v>
          </cell>
          <cell r="N307">
            <v>0</v>
          </cell>
          <cell r="O307">
            <v>0</v>
          </cell>
          <cell r="P307">
            <v>0</v>
          </cell>
          <cell r="Q307">
            <v>0</v>
          </cell>
          <cell r="R307">
            <v>15420.11</v>
          </cell>
          <cell r="S307">
            <v>4442.13</v>
          </cell>
          <cell r="T307">
            <v>0</v>
          </cell>
          <cell r="U307">
            <v>0</v>
          </cell>
          <cell r="V307">
            <v>0</v>
          </cell>
          <cell r="W307">
            <v>0</v>
          </cell>
          <cell r="X307">
            <v>0</v>
          </cell>
          <cell r="Y307">
            <v>26190.79</v>
          </cell>
          <cell r="Z307">
            <v>9285.75</v>
          </cell>
          <cell r="AA307">
            <v>0</v>
          </cell>
          <cell r="AB307">
            <v>839.09</v>
          </cell>
          <cell r="AC307">
            <v>427.15</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59.78</v>
          </cell>
          <cell r="BW307">
            <v>10.220000000000001</v>
          </cell>
          <cell r="BX307">
            <v>3605.19</v>
          </cell>
          <cell r="BY307">
            <v>8301.98</v>
          </cell>
          <cell r="BZ307">
            <v>0</v>
          </cell>
          <cell r="CA307">
            <v>0</v>
          </cell>
          <cell r="CB307">
            <v>0</v>
          </cell>
          <cell r="CC307">
            <v>28709.48</v>
          </cell>
          <cell r="CD307">
            <v>10080.950000000001</v>
          </cell>
          <cell r="CE307">
            <v>8511.02</v>
          </cell>
          <cell r="CF307">
            <v>6811.83</v>
          </cell>
          <cell r="CG307">
            <v>0</v>
          </cell>
          <cell r="CH307">
            <v>0</v>
          </cell>
          <cell r="CI307">
            <v>0</v>
          </cell>
          <cell r="CJ307">
            <v>49892.14</v>
          </cell>
          <cell r="CK307">
            <v>16628.580000000002</v>
          </cell>
          <cell r="CL307">
            <v>14.7</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53756.61</v>
          </cell>
          <cell r="DH307">
            <v>3708.15</v>
          </cell>
          <cell r="DI307">
            <v>0</v>
          </cell>
          <cell r="DJ307">
            <v>3261.05</v>
          </cell>
          <cell r="DK307">
            <v>0</v>
          </cell>
          <cell r="DL307">
            <v>159913.99</v>
          </cell>
          <cell r="DM307">
            <v>36725.379999999997</v>
          </cell>
          <cell r="DN307">
            <v>5668.63</v>
          </cell>
          <cell r="DO307">
            <v>125.4</v>
          </cell>
          <cell r="DP307">
            <v>0</v>
          </cell>
          <cell r="DQ307">
            <v>0</v>
          </cell>
          <cell r="DR307">
            <v>0</v>
          </cell>
          <cell r="DS307">
            <v>0</v>
          </cell>
          <cell r="DT307">
            <v>0</v>
          </cell>
          <cell r="DU307">
            <v>597</v>
          </cell>
          <cell r="DV307">
            <v>0</v>
          </cell>
          <cell r="DW307">
            <v>0</v>
          </cell>
          <cell r="DX307">
            <v>0</v>
          </cell>
          <cell r="DY307">
            <v>0</v>
          </cell>
          <cell r="DZ307">
            <v>239045.01</v>
          </cell>
          <cell r="EA307">
            <v>59916.99</v>
          </cell>
          <cell r="EB307">
            <v>8419.4500000000007</v>
          </cell>
          <cell r="EC307">
            <v>37</v>
          </cell>
          <cell r="ED307">
            <v>0</v>
          </cell>
          <cell r="EE307">
            <v>1097</v>
          </cell>
          <cell r="EF307">
            <v>0</v>
          </cell>
          <cell r="EG307">
            <v>75874.87</v>
          </cell>
          <cell r="EH307">
            <v>13393.9</v>
          </cell>
          <cell r="EI307">
            <v>11530.35</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31200</v>
          </cell>
          <cell r="FQ307">
            <v>11696.85</v>
          </cell>
          <cell r="FR307">
            <v>139</v>
          </cell>
          <cell r="FS307">
            <v>0</v>
          </cell>
          <cell r="FT307">
            <v>0</v>
          </cell>
          <cell r="FU307">
            <v>125</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1789469.13</v>
          </cell>
          <cell r="GL307">
            <v>571621.42000000004</v>
          </cell>
          <cell r="GM307">
            <v>323663.82</v>
          </cell>
          <cell r="GN307">
            <v>206198.17</v>
          </cell>
          <cell r="GO307">
            <v>381927.9</v>
          </cell>
          <cell r="GP307">
            <v>1021.25</v>
          </cell>
          <cell r="GQ307">
            <v>0</v>
          </cell>
          <cell r="GR307">
            <v>254353.72</v>
          </cell>
          <cell r="GS307">
            <v>56725.74</v>
          </cell>
          <cell r="GT307">
            <v>24168.62</v>
          </cell>
          <cell r="GU307">
            <v>64173.53</v>
          </cell>
          <cell r="GV307">
            <v>1073.1400000000001</v>
          </cell>
          <cell r="GW307">
            <v>180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259984</v>
          </cell>
          <cell r="IV307">
            <v>0</v>
          </cell>
          <cell r="IW307">
            <v>0</v>
          </cell>
          <cell r="IX307">
            <v>0</v>
          </cell>
          <cell r="IY307">
            <v>0</v>
          </cell>
          <cell r="IZ307">
            <v>0</v>
          </cell>
          <cell r="JA307">
            <v>0</v>
          </cell>
          <cell r="JB307">
            <v>15500</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cell r="KB307">
            <v>0</v>
          </cell>
          <cell r="KC307">
            <v>0</v>
          </cell>
          <cell r="KD307">
            <v>0</v>
          </cell>
          <cell r="KE307">
            <v>4497004.8899999997</v>
          </cell>
          <cell r="KF307">
            <v>1275559.3700000001</v>
          </cell>
          <cell r="KG307">
            <v>802336.98</v>
          </cell>
          <cell r="KH307">
            <v>498736.53</v>
          </cell>
          <cell r="KI307">
            <v>388795.47</v>
          </cell>
          <cell r="KJ307">
            <v>5684.3</v>
          </cell>
          <cell r="KK307">
            <v>275484</v>
          </cell>
        </row>
        <row r="308">
          <cell r="A308">
            <v>305</v>
          </cell>
          <cell r="B308">
            <v>6867</v>
          </cell>
          <cell r="C308" t="str">
            <v>Webster City Comm School District</v>
          </cell>
          <cell r="D308">
            <v>9793333.9399999995</v>
          </cell>
          <cell r="E308">
            <v>3540113.5</v>
          </cell>
          <cell r="F308">
            <v>1350070.6</v>
          </cell>
          <cell r="G308">
            <v>284787.95</v>
          </cell>
          <cell r="H308">
            <v>54986.2</v>
          </cell>
          <cell r="I308">
            <v>50010.66</v>
          </cell>
          <cell r="J308">
            <v>0</v>
          </cell>
          <cell r="K308">
            <v>155394.92000000001</v>
          </cell>
          <cell r="L308">
            <v>40593.25</v>
          </cell>
          <cell r="M308">
            <v>0</v>
          </cell>
          <cell r="N308">
            <v>1785.17</v>
          </cell>
          <cell r="O308">
            <v>0</v>
          </cell>
          <cell r="P308">
            <v>0</v>
          </cell>
          <cell r="Q308">
            <v>0</v>
          </cell>
          <cell r="R308">
            <v>447468.55</v>
          </cell>
          <cell r="S308">
            <v>154977.71</v>
          </cell>
          <cell r="T308">
            <v>0</v>
          </cell>
          <cell r="U308">
            <v>925.72</v>
          </cell>
          <cell r="V308">
            <v>0</v>
          </cell>
          <cell r="W308">
            <v>0</v>
          </cell>
          <cell r="X308">
            <v>0</v>
          </cell>
          <cell r="Y308">
            <v>133137.37</v>
          </cell>
          <cell r="Z308">
            <v>54726.5</v>
          </cell>
          <cell r="AA308">
            <v>2525.4</v>
          </cell>
          <cell r="AB308">
            <v>1166.82</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129759.67</v>
          </cell>
          <cell r="BW308">
            <v>62981.41</v>
          </cell>
          <cell r="BX308">
            <v>172355.24</v>
          </cell>
          <cell r="BY308">
            <v>79405.990000000005</v>
          </cell>
          <cell r="BZ308">
            <v>0</v>
          </cell>
          <cell r="CA308">
            <v>14011.35</v>
          </cell>
          <cell r="CB308">
            <v>0</v>
          </cell>
          <cell r="CC308">
            <v>138992.54</v>
          </cell>
          <cell r="CD308">
            <v>60396.6</v>
          </cell>
          <cell r="CE308">
            <v>0</v>
          </cell>
          <cell r="CF308">
            <v>14167.87</v>
          </cell>
          <cell r="CG308">
            <v>238.91</v>
          </cell>
          <cell r="CH308">
            <v>0</v>
          </cell>
          <cell r="CI308">
            <v>0</v>
          </cell>
          <cell r="CJ308">
            <v>234983.64</v>
          </cell>
          <cell r="CK308">
            <v>72265.570000000007</v>
          </cell>
          <cell r="CL308">
            <v>264652.5</v>
          </cell>
          <cell r="CM308">
            <v>2498.7399999999998</v>
          </cell>
          <cell r="CN308">
            <v>126037.55</v>
          </cell>
          <cell r="CO308">
            <v>75</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17531</v>
          </cell>
          <cell r="DH308">
            <v>0</v>
          </cell>
          <cell r="DI308">
            <v>0</v>
          </cell>
          <cell r="DJ308">
            <v>0</v>
          </cell>
          <cell r="DK308">
            <v>0</v>
          </cell>
          <cell r="DL308">
            <v>312014.53999999998</v>
          </cell>
          <cell r="DM308">
            <v>87174.38</v>
          </cell>
          <cell r="DN308">
            <v>14545.32</v>
          </cell>
          <cell r="DO308">
            <v>6386.53</v>
          </cell>
          <cell r="DP308">
            <v>0</v>
          </cell>
          <cell r="DQ308">
            <v>7091.8</v>
          </cell>
          <cell r="DR308">
            <v>0</v>
          </cell>
          <cell r="DS308">
            <v>0</v>
          </cell>
          <cell r="DT308">
            <v>0</v>
          </cell>
          <cell r="DU308">
            <v>1874</v>
          </cell>
          <cell r="DV308">
            <v>0</v>
          </cell>
          <cell r="DW308">
            <v>0</v>
          </cell>
          <cell r="DX308">
            <v>0</v>
          </cell>
          <cell r="DY308">
            <v>0</v>
          </cell>
          <cell r="DZ308">
            <v>1112799.1100000001</v>
          </cell>
          <cell r="EA308">
            <v>361184.35</v>
          </cell>
          <cell r="EB308">
            <v>37098.14</v>
          </cell>
          <cell r="EC308">
            <v>19427.900000000001</v>
          </cell>
          <cell r="ED308">
            <v>0</v>
          </cell>
          <cell r="EE308">
            <v>7279.42</v>
          </cell>
          <cell r="EF308">
            <v>0</v>
          </cell>
          <cell r="EG308">
            <v>185597.91</v>
          </cell>
          <cell r="EH308">
            <v>55830.57</v>
          </cell>
          <cell r="EI308">
            <v>92965.41</v>
          </cell>
          <cell r="EJ308">
            <v>3076.99</v>
          </cell>
          <cell r="EK308">
            <v>0</v>
          </cell>
          <cell r="EL308">
            <v>3964.38</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0</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0</v>
          </cell>
          <cell r="GK308">
            <v>9793333.9399999995</v>
          </cell>
          <cell r="GL308">
            <v>3540113.5</v>
          </cell>
          <cell r="GM308">
            <v>1350070.6</v>
          </cell>
          <cell r="GN308">
            <v>284787.95</v>
          </cell>
          <cell r="GO308">
            <v>54986.2</v>
          </cell>
          <cell r="GP308">
            <v>50010.66</v>
          </cell>
          <cell r="GQ308">
            <v>0</v>
          </cell>
          <cell r="GR308">
            <v>521097.74</v>
          </cell>
          <cell r="GS308">
            <v>154589.49</v>
          </cell>
          <cell r="GT308">
            <v>44199.09</v>
          </cell>
          <cell r="GU308">
            <v>189677.85</v>
          </cell>
          <cell r="GV308">
            <v>299.99</v>
          </cell>
          <cell r="GW308">
            <v>8043.5</v>
          </cell>
          <cell r="GX308">
            <v>0</v>
          </cell>
          <cell r="GY308">
            <v>0</v>
          </cell>
          <cell r="GZ308">
            <v>0</v>
          </cell>
          <cell r="HA308">
            <v>0</v>
          </cell>
          <cell r="HB308">
            <v>0</v>
          </cell>
          <cell r="HC308">
            <v>0</v>
          </cell>
          <cell r="HD308">
            <v>0</v>
          </cell>
          <cell r="HE308">
            <v>0</v>
          </cell>
          <cell r="HF308">
            <v>0</v>
          </cell>
          <cell r="HG308">
            <v>0</v>
          </cell>
          <cell r="HH308">
            <v>0</v>
          </cell>
          <cell r="HI308">
            <v>0</v>
          </cell>
          <cell r="HJ308">
            <v>0</v>
          </cell>
          <cell r="HK308">
            <v>0</v>
          </cell>
          <cell r="HL308">
            <v>0</v>
          </cell>
          <cell r="HM308">
            <v>0</v>
          </cell>
          <cell r="HN308">
            <v>0</v>
          </cell>
          <cell r="HO308">
            <v>0</v>
          </cell>
          <cell r="HP308">
            <v>0</v>
          </cell>
          <cell r="HQ308">
            <v>0</v>
          </cell>
          <cell r="HR308">
            <v>0</v>
          </cell>
          <cell r="HS308">
            <v>0</v>
          </cell>
          <cell r="HT308">
            <v>0</v>
          </cell>
          <cell r="HU308">
            <v>0</v>
          </cell>
          <cell r="HV308">
            <v>0</v>
          </cell>
          <cell r="HW308">
            <v>0</v>
          </cell>
          <cell r="HX308">
            <v>0</v>
          </cell>
          <cell r="HY308">
            <v>0</v>
          </cell>
          <cell r="HZ308">
            <v>0</v>
          </cell>
          <cell r="IA308">
            <v>0</v>
          </cell>
          <cell r="IB308">
            <v>0</v>
          </cell>
          <cell r="IC308">
            <v>0</v>
          </cell>
          <cell r="ID308">
            <v>0</v>
          </cell>
          <cell r="IE308">
            <v>0</v>
          </cell>
          <cell r="IF308">
            <v>0</v>
          </cell>
          <cell r="IG308">
            <v>0</v>
          </cell>
          <cell r="IH308">
            <v>0</v>
          </cell>
          <cell r="II308">
            <v>0</v>
          </cell>
          <cell r="IJ308">
            <v>0</v>
          </cell>
          <cell r="IK308">
            <v>0</v>
          </cell>
          <cell r="IL308">
            <v>0</v>
          </cell>
          <cell r="IM308">
            <v>0</v>
          </cell>
          <cell r="IN308">
            <v>0</v>
          </cell>
          <cell r="IO308">
            <v>0</v>
          </cell>
          <cell r="IP308">
            <v>0</v>
          </cell>
          <cell r="IQ308">
            <v>0</v>
          </cell>
          <cell r="IR308">
            <v>0</v>
          </cell>
          <cell r="IS308">
            <v>0</v>
          </cell>
          <cell r="IT308">
            <v>0</v>
          </cell>
          <cell r="IU308">
            <v>843870</v>
          </cell>
          <cell r="IV308">
            <v>0</v>
          </cell>
          <cell r="IW308">
            <v>0</v>
          </cell>
          <cell r="IX308">
            <v>0</v>
          </cell>
          <cell r="IY308">
            <v>0</v>
          </cell>
          <cell r="IZ308">
            <v>0</v>
          </cell>
          <cell r="JA308">
            <v>0</v>
          </cell>
          <cell r="JB308">
            <v>508098.64</v>
          </cell>
          <cell r="JC308">
            <v>0</v>
          </cell>
          <cell r="JD308">
            <v>0</v>
          </cell>
          <cell r="JE308">
            <v>0</v>
          </cell>
          <cell r="JF308">
            <v>0</v>
          </cell>
          <cell r="JG308">
            <v>0</v>
          </cell>
          <cell r="JH308">
            <v>0</v>
          </cell>
          <cell r="JI308">
            <v>0</v>
          </cell>
          <cell r="JJ308">
            <v>0</v>
          </cell>
          <cell r="JK308">
            <v>0</v>
          </cell>
          <cell r="JL308">
            <v>0</v>
          </cell>
          <cell r="JM308">
            <v>0</v>
          </cell>
          <cell r="JN308">
            <v>0</v>
          </cell>
          <cell r="JO308">
            <v>0</v>
          </cell>
          <cell r="JP308">
            <v>0</v>
          </cell>
          <cell r="JQ308">
            <v>0</v>
          </cell>
          <cell r="JR308">
            <v>0</v>
          </cell>
          <cell r="JS308">
            <v>0</v>
          </cell>
          <cell r="JT308">
            <v>0</v>
          </cell>
          <cell r="JU308">
            <v>0</v>
          </cell>
          <cell r="JV308">
            <v>0</v>
          </cell>
          <cell r="JW308">
            <v>0</v>
          </cell>
          <cell r="JX308">
            <v>0</v>
          </cell>
          <cell r="JY308">
            <v>0</v>
          </cell>
          <cell r="JZ308">
            <v>0</v>
          </cell>
          <cell r="KA308">
            <v>0</v>
          </cell>
          <cell r="KB308">
            <v>0</v>
          </cell>
          <cell r="KC308">
            <v>0</v>
          </cell>
          <cell r="KD308">
            <v>33347.25</v>
          </cell>
          <cell r="KE308">
            <v>13975156.76</v>
          </cell>
          <cell r="KF308">
            <v>4913470.4400000004</v>
          </cell>
          <cell r="KG308">
            <v>2117033.39</v>
          </cell>
          <cell r="KH308">
            <v>1148967.77</v>
          </cell>
          <cell r="KI308">
            <v>184790.78</v>
          </cell>
          <cell r="KJ308">
            <v>95946.18</v>
          </cell>
          <cell r="KK308">
            <v>1385315.89</v>
          </cell>
        </row>
        <row r="309">
          <cell r="A309">
            <v>306</v>
          </cell>
          <cell r="B309">
            <v>6921</v>
          </cell>
          <cell r="C309" t="str">
            <v>West Bend-Mallard Comm School District</v>
          </cell>
          <cell r="D309">
            <v>1816272.67</v>
          </cell>
          <cell r="E309">
            <v>570466.19999999995</v>
          </cell>
          <cell r="F309">
            <v>686819.3</v>
          </cell>
          <cell r="G309">
            <v>46055.66</v>
          </cell>
          <cell r="H309">
            <v>64952.83</v>
          </cell>
          <cell r="I309">
            <v>2946.75</v>
          </cell>
          <cell r="J309">
            <v>0</v>
          </cell>
          <cell r="K309">
            <v>0</v>
          </cell>
          <cell r="L309">
            <v>0</v>
          </cell>
          <cell r="M309">
            <v>0</v>
          </cell>
          <cell r="N309">
            <v>0</v>
          </cell>
          <cell r="O309">
            <v>0</v>
          </cell>
          <cell r="P309">
            <v>0</v>
          </cell>
          <cell r="Q309">
            <v>0</v>
          </cell>
          <cell r="R309">
            <v>97890.19</v>
          </cell>
          <cell r="S309">
            <v>30560.99</v>
          </cell>
          <cell r="T309">
            <v>5961.58</v>
          </cell>
          <cell r="U309">
            <v>168</v>
          </cell>
          <cell r="V309">
            <v>0</v>
          </cell>
          <cell r="W309">
            <v>0</v>
          </cell>
          <cell r="X309">
            <v>0</v>
          </cell>
          <cell r="Y309">
            <v>0</v>
          </cell>
          <cell r="Z309">
            <v>0</v>
          </cell>
          <cell r="AA309">
            <v>5715</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234.16</v>
          </cell>
          <cell r="BS309">
            <v>0</v>
          </cell>
          <cell r="BT309">
            <v>0</v>
          </cell>
          <cell r="BU309">
            <v>0</v>
          </cell>
          <cell r="BV309">
            <v>0</v>
          </cell>
          <cell r="BW309">
            <v>0</v>
          </cell>
          <cell r="BX309">
            <v>3837.24</v>
          </cell>
          <cell r="BY309">
            <v>1154.0899999999999</v>
          </cell>
          <cell r="BZ309">
            <v>0</v>
          </cell>
          <cell r="CA309">
            <v>0</v>
          </cell>
          <cell r="CB309">
            <v>0</v>
          </cell>
          <cell r="CC309">
            <v>22011.279999999999</v>
          </cell>
          <cell r="CD309">
            <v>5272.58</v>
          </cell>
          <cell r="CE309">
            <v>3090.79</v>
          </cell>
          <cell r="CF309">
            <v>1792.2</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21933.89</v>
          </cell>
          <cell r="DH309">
            <v>18785.77</v>
          </cell>
          <cell r="DI309">
            <v>0</v>
          </cell>
          <cell r="DJ309">
            <v>6012.77</v>
          </cell>
          <cell r="DK309">
            <v>0</v>
          </cell>
          <cell r="DL309">
            <v>179007.11</v>
          </cell>
          <cell r="DM309">
            <v>60021.39</v>
          </cell>
          <cell r="DN309">
            <v>2808.09</v>
          </cell>
          <cell r="DO309">
            <v>658.52</v>
          </cell>
          <cell r="DP309">
            <v>0</v>
          </cell>
          <cell r="DQ309">
            <v>195</v>
          </cell>
          <cell r="DR309">
            <v>0</v>
          </cell>
          <cell r="DS309">
            <v>0</v>
          </cell>
          <cell r="DT309">
            <v>0</v>
          </cell>
          <cell r="DU309">
            <v>448</v>
          </cell>
          <cell r="DV309">
            <v>0</v>
          </cell>
          <cell r="DW309">
            <v>0</v>
          </cell>
          <cell r="DX309">
            <v>0</v>
          </cell>
          <cell r="DY309">
            <v>0</v>
          </cell>
          <cell r="DZ309">
            <v>177215.39</v>
          </cell>
          <cell r="EA309">
            <v>67394.94</v>
          </cell>
          <cell r="EB309">
            <v>2520.73</v>
          </cell>
          <cell r="EC309">
            <v>0</v>
          </cell>
          <cell r="ED309">
            <v>0</v>
          </cell>
          <cell r="EE309">
            <v>2581</v>
          </cell>
          <cell r="EF309">
            <v>0</v>
          </cell>
          <cell r="EG309">
            <v>65000</v>
          </cell>
          <cell r="EH309">
            <v>22041.26</v>
          </cell>
          <cell r="EI309">
            <v>14601.58</v>
          </cell>
          <cell r="EJ309">
            <v>5489.06</v>
          </cell>
          <cell r="EK309">
            <v>0</v>
          </cell>
          <cell r="EL309">
            <v>280.67</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0</v>
          </cell>
          <cell r="FH309">
            <v>0</v>
          </cell>
          <cell r="FI309">
            <v>0</v>
          </cell>
          <cell r="FJ309">
            <v>0</v>
          </cell>
          <cell r="FK309">
            <v>0</v>
          </cell>
          <cell r="FL309">
            <v>0</v>
          </cell>
          <cell r="FM309">
            <v>0</v>
          </cell>
          <cell r="FN309">
            <v>0</v>
          </cell>
          <cell r="FO309">
            <v>0</v>
          </cell>
          <cell r="FP309">
            <v>0</v>
          </cell>
          <cell r="FQ309">
            <v>0</v>
          </cell>
          <cell r="FR309">
            <v>0</v>
          </cell>
          <cell r="FS309">
            <v>0</v>
          </cell>
          <cell r="FT309">
            <v>0</v>
          </cell>
          <cell r="FU309">
            <v>0</v>
          </cell>
          <cell r="FV309">
            <v>0</v>
          </cell>
          <cell r="FW309">
            <v>0</v>
          </cell>
          <cell r="FX309">
            <v>0</v>
          </cell>
          <cell r="FY309">
            <v>0</v>
          </cell>
          <cell r="FZ309">
            <v>0</v>
          </cell>
          <cell r="GA309">
            <v>0</v>
          </cell>
          <cell r="GB309">
            <v>0</v>
          </cell>
          <cell r="GC309">
            <v>0</v>
          </cell>
          <cell r="GD309">
            <v>0</v>
          </cell>
          <cell r="GE309">
            <v>0</v>
          </cell>
          <cell r="GF309">
            <v>0</v>
          </cell>
          <cell r="GG309">
            <v>0</v>
          </cell>
          <cell r="GH309">
            <v>0</v>
          </cell>
          <cell r="GI309">
            <v>0</v>
          </cell>
          <cell r="GJ309">
            <v>0</v>
          </cell>
          <cell r="GK309">
            <v>3612.32</v>
          </cell>
          <cell r="GL309">
            <v>1122.81</v>
          </cell>
          <cell r="GM309">
            <v>8500</v>
          </cell>
          <cell r="GN309">
            <v>1500</v>
          </cell>
          <cell r="GO309">
            <v>0</v>
          </cell>
          <cell r="GP309">
            <v>0</v>
          </cell>
          <cell r="GQ309">
            <v>0</v>
          </cell>
          <cell r="GR309">
            <v>91619.75</v>
          </cell>
          <cell r="GS309">
            <v>17335.97</v>
          </cell>
          <cell r="GT309">
            <v>24165.24</v>
          </cell>
          <cell r="GU309">
            <v>56173.83</v>
          </cell>
          <cell r="GV309">
            <v>0</v>
          </cell>
          <cell r="GW309">
            <v>1775</v>
          </cell>
          <cell r="GX309">
            <v>0</v>
          </cell>
          <cell r="GY309">
            <v>0</v>
          </cell>
          <cell r="GZ309">
            <v>0</v>
          </cell>
          <cell r="HA309">
            <v>0</v>
          </cell>
          <cell r="HB309">
            <v>0</v>
          </cell>
          <cell r="HC309">
            <v>0</v>
          </cell>
          <cell r="HD309">
            <v>0</v>
          </cell>
          <cell r="HE309">
            <v>0</v>
          </cell>
          <cell r="HF309">
            <v>0</v>
          </cell>
          <cell r="HG309">
            <v>0</v>
          </cell>
          <cell r="HH309">
            <v>0</v>
          </cell>
          <cell r="HI309">
            <v>0</v>
          </cell>
          <cell r="HJ309">
            <v>0</v>
          </cell>
          <cell r="HK309">
            <v>0</v>
          </cell>
          <cell r="HL309">
            <v>0</v>
          </cell>
          <cell r="HM309">
            <v>0</v>
          </cell>
          <cell r="HN309">
            <v>0</v>
          </cell>
          <cell r="HO309">
            <v>0</v>
          </cell>
          <cell r="HP309">
            <v>0</v>
          </cell>
          <cell r="HQ309">
            <v>0</v>
          </cell>
          <cell r="HR309">
            <v>0</v>
          </cell>
          <cell r="HS309">
            <v>0</v>
          </cell>
          <cell r="HT309">
            <v>5521.65</v>
          </cell>
          <cell r="HU309">
            <v>422.4</v>
          </cell>
          <cell r="HV309">
            <v>0</v>
          </cell>
          <cell r="HW309">
            <v>0</v>
          </cell>
          <cell r="HX309">
            <v>0</v>
          </cell>
          <cell r="HY309">
            <v>0</v>
          </cell>
          <cell r="HZ309">
            <v>0</v>
          </cell>
          <cell r="IA309">
            <v>0</v>
          </cell>
          <cell r="IB309">
            <v>0</v>
          </cell>
          <cell r="IC309">
            <v>0</v>
          </cell>
          <cell r="ID309">
            <v>0</v>
          </cell>
          <cell r="IE309">
            <v>0</v>
          </cell>
          <cell r="IF309">
            <v>0</v>
          </cell>
          <cell r="IG309">
            <v>0</v>
          </cell>
          <cell r="IH309">
            <v>0</v>
          </cell>
          <cell r="II309">
            <v>0</v>
          </cell>
          <cell r="IJ309">
            <v>0</v>
          </cell>
          <cell r="IK309">
            <v>0</v>
          </cell>
          <cell r="IL309">
            <v>0</v>
          </cell>
          <cell r="IM309">
            <v>0</v>
          </cell>
          <cell r="IN309">
            <v>0</v>
          </cell>
          <cell r="IO309">
            <v>0</v>
          </cell>
          <cell r="IP309">
            <v>0</v>
          </cell>
          <cell r="IQ309">
            <v>0</v>
          </cell>
          <cell r="IR309">
            <v>0</v>
          </cell>
          <cell r="IS309">
            <v>0</v>
          </cell>
          <cell r="IT309">
            <v>0</v>
          </cell>
          <cell r="IU309">
            <v>151682</v>
          </cell>
          <cell r="IV309">
            <v>0</v>
          </cell>
          <cell r="IW309">
            <v>0</v>
          </cell>
          <cell r="IX309">
            <v>0</v>
          </cell>
          <cell r="IY309">
            <v>0</v>
          </cell>
          <cell r="IZ309">
            <v>0</v>
          </cell>
          <cell r="JA309">
            <v>0</v>
          </cell>
          <cell r="JB309">
            <v>0</v>
          </cell>
          <cell r="JC309">
            <v>0</v>
          </cell>
          <cell r="JD309">
            <v>0</v>
          </cell>
          <cell r="JE309">
            <v>0</v>
          </cell>
          <cell r="JF309">
            <v>0</v>
          </cell>
          <cell r="JG309">
            <v>0</v>
          </cell>
          <cell r="JH309">
            <v>0</v>
          </cell>
          <cell r="JI309">
            <v>0</v>
          </cell>
          <cell r="JJ309">
            <v>0</v>
          </cell>
          <cell r="JK309">
            <v>0</v>
          </cell>
          <cell r="JL309">
            <v>0</v>
          </cell>
          <cell r="JM309">
            <v>0</v>
          </cell>
          <cell r="JN309">
            <v>0</v>
          </cell>
          <cell r="JO309">
            <v>0</v>
          </cell>
          <cell r="JP309">
            <v>0</v>
          </cell>
          <cell r="JQ309">
            <v>0</v>
          </cell>
          <cell r="JR309">
            <v>0</v>
          </cell>
          <cell r="JS309">
            <v>0</v>
          </cell>
          <cell r="JT309">
            <v>0</v>
          </cell>
          <cell r="JU309">
            <v>0</v>
          </cell>
          <cell r="JV309">
            <v>0</v>
          </cell>
          <cell r="JW309">
            <v>0</v>
          </cell>
          <cell r="JX309">
            <v>0</v>
          </cell>
          <cell r="JY309">
            <v>0</v>
          </cell>
          <cell r="JZ309">
            <v>0</v>
          </cell>
          <cell r="KA309">
            <v>0</v>
          </cell>
          <cell r="KB309">
            <v>0</v>
          </cell>
          <cell r="KC309">
            <v>0</v>
          </cell>
          <cell r="KD309">
            <v>0</v>
          </cell>
          <cell r="KE309">
            <v>2585355.2799999998</v>
          </cell>
          <cell r="KF309">
            <v>824441.26</v>
          </cell>
          <cell r="KG309">
            <v>812440.63</v>
          </cell>
          <cell r="KH309">
            <v>226258.4</v>
          </cell>
          <cell r="KI309">
            <v>73601.05</v>
          </cell>
          <cell r="KJ309">
            <v>14701.19</v>
          </cell>
          <cell r="KK309">
            <v>151682</v>
          </cell>
        </row>
        <row r="310">
          <cell r="A310">
            <v>307</v>
          </cell>
          <cell r="B310">
            <v>6930</v>
          </cell>
          <cell r="C310" t="str">
            <v>West Branch Comm School District</v>
          </cell>
          <cell r="D310">
            <v>4758943.42</v>
          </cell>
          <cell r="E310">
            <v>1295351.47</v>
          </cell>
          <cell r="F310">
            <v>671161.93</v>
          </cell>
          <cell r="G310">
            <v>140161.19</v>
          </cell>
          <cell r="H310">
            <v>5698.34</v>
          </cell>
          <cell r="I310">
            <v>0</v>
          </cell>
          <cell r="J310">
            <v>0</v>
          </cell>
          <cell r="K310">
            <v>0</v>
          </cell>
          <cell r="L310">
            <v>0</v>
          </cell>
          <cell r="M310">
            <v>8159.46</v>
          </cell>
          <cell r="N310">
            <v>0</v>
          </cell>
          <cell r="O310">
            <v>0</v>
          </cell>
          <cell r="P310">
            <v>0</v>
          </cell>
          <cell r="Q310">
            <v>0</v>
          </cell>
          <cell r="R310">
            <v>194219.39</v>
          </cell>
          <cell r="S310">
            <v>51593.18</v>
          </cell>
          <cell r="T310">
            <v>0</v>
          </cell>
          <cell r="U310">
            <v>2774.38</v>
          </cell>
          <cell r="V310">
            <v>0</v>
          </cell>
          <cell r="W310">
            <v>0</v>
          </cell>
          <cell r="X310">
            <v>0</v>
          </cell>
          <cell r="Y310">
            <v>54897.2</v>
          </cell>
          <cell r="Z310">
            <v>36138.26</v>
          </cell>
          <cell r="AA310">
            <v>0</v>
          </cell>
          <cell r="AB310">
            <v>2713.56</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270.39</v>
          </cell>
          <cell r="BS310">
            <v>0</v>
          </cell>
          <cell r="BT310">
            <v>0</v>
          </cell>
          <cell r="BU310">
            <v>0</v>
          </cell>
          <cell r="BV310">
            <v>218521</v>
          </cell>
          <cell r="BW310">
            <v>46776.69</v>
          </cell>
          <cell r="BX310">
            <v>20112.240000000002</v>
          </cell>
          <cell r="BY310">
            <v>4182.8500000000004</v>
          </cell>
          <cell r="BZ310">
            <v>0</v>
          </cell>
          <cell r="CA310">
            <v>0</v>
          </cell>
          <cell r="CB310">
            <v>0</v>
          </cell>
          <cell r="CC310">
            <v>78126.210000000006</v>
          </cell>
          <cell r="CD310">
            <v>38495.06</v>
          </cell>
          <cell r="CE310">
            <v>0</v>
          </cell>
          <cell r="CF310">
            <v>1343.92</v>
          </cell>
          <cell r="CG310">
            <v>0</v>
          </cell>
          <cell r="CH310">
            <v>0</v>
          </cell>
          <cell r="CI310">
            <v>0</v>
          </cell>
          <cell r="CJ310">
            <v>0</v>
          </cell>
          <cell r="CK310">
            <v>0</v>
          </cell>
          <cell r="CL310">
            <v>998.83</v>
          </cell>
          <cell r="CM310">
            <v>5766.68</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23649.27</v>
          </cell>
          <cell r="DH310">
            <v>3714.43</v>
          </cell>
          <cell r="DI310">
            <v>0</v>
          </cell>
          <cell r="DJ310">
            <v>2888</v>
          </cell>
          <cell r="DK310">
            <v>0</v>
          </cell>
          <cell r="DL310">
            <v>185098.26</v>
          </cell>
          <cell r="DM310">
            <v>45200.54</v>
          </cell>
          <cell r="DN310">
            <v>14313.7</v>
          </cell>
          <cell r="DO310">
            <v>2088.02</v>
          </cell>
          <cell r="DP310">
            <v>0</v>
          </cell>
          <cell r="DQ310">
            <v>0</v>
          </cell>
          <cell r="DR310">
            <v>0</v>
          </cell>
          <cell r="DS310">
            <v>0</v>
          </cell>
          <cell r="DT310">
            <v>0</v>
          </cell>
          <cell r="DU310">
            <v>813</v>
          </cell>
          <cell r="DV310">
            <v>0</v>
          </cell>
          <cell r="DW310">
            <v>0</v>
          </cell>
          <cell r="DX310">
            <v>0</v>
          </cell>
          <cell r="DY310">
            <v>0</v>
          </cell>
          <cell r="DZ310">
            <v>418635.15</v>
          </cell>
          <cell r="EA310">
            <v>137161.01999999999</v>
          </cell>
          <cell r="EB310">
            <v>28645.5</v>
          </cell>
          <cell r="EC310">
            <v>325.95</v>
          </cell>
          <cell r="ED310">
            <v>0</v>
          </cell>
          <cell r="EE310">
            <v>0</v>
          </cell>
          <cell r="EF310">
            <v>0</v>
          </cell>
          <cell r="EG310">
            <v>79795</v>
          </cell>
          <cell r="EH310">
            <v>33386.42</v>
          </cell>
          <cell r="EI310">
            <v>22676.03</v>
          </cell>
          <cell r="EJ310">
            <v>1596.83</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cell r="FH310">
            <v>0</v>
          </cell>
          <cell r="FI310">
            <v>0</v>
          </cell>
          <cell r="FJ310">
            <v>0</v>
          </cell>
          <cell r="FK310">
            <v>0</v>
          </cell>
          <cell r="FL310">
            <v>0</v>
          </cell>
          <cell r="FM310">
            <v>0</v>
          </cell>
          <cell r="FN310">
            <v>0</v>
          </cell>
          <cell r="FO310">
            <v>0</v>
          </cell>
          <cell r="FP310">
            <v>0</v>
          </cell>
          <cell r="FQ310">
            <v>0</v>
          </cell>
          <cell r="FR310">
            <v>0</v>
          </cell>
          <cell r="FS310">
            <v>0</v>
          </cell>
          <cell r="FT310">
            <v>0</v>
          </cell>
          <cell r="FU310">
            <v>0</v>
          </cell>
          <cell r="FV310">
            <v>0</v>
          </cell>
          <cell r="FW310">
            <v>61677.2</v>
          </cell>
          <cell r="FX310">
            <v>18025.38</v>
          </cell>
          <cell r="FY310">
            <v>0</v>
          </cell>
          <cell r="FZ310">
            <v>0</v>
          </cell>
          <cell r="GA310">
            <v>0</v>
          </cell>
          <cell r="GB310">
            <v>0</v>
          </cell>
          <cell r="GC310">
            <v>0</v>
          </cell>
          <cell r="GD310">
            <v>16851</v>
          </cell>
          <cell r="GE310">
            <v>3084.92</v>
          </cell>
          <cell r="GF310">
            <v>0</v>
          </cell>
          <cell r="GG310">
            <v>0</v>
          </cell>
          <cell r="GH310">
            <v>0</v>
          </cell>
          <cell r="GI310">
            <v>0</v>
          </cell>
          <cell r="GJ310">
            <v>0</v>
          </cell>
          <cell r="GK310">
            <v>18154.32</v>
          </cell>
          <cell r="GL310">
            <v>3174.01</v>
          </cell>
          <cell r="GM310">
            <v>0</v>
          </cell>
          <cell r="GN310">
            <v>0</v>
          </cell>
          <cell r="GO310">
            <v>0</v>
          </cell>
          <cell r="GP310">
            <v>0</v>
          </cell>
          <cell r="GQ310">
            <v>0</v>
          </cell>
          <cell r="GR310">
            <v>203913.36</v>
          </cell>
          <cell r="GS310">
            <v>70336.84</v>
          </cell>
          <cell r="GT310">
            <v>7402.08</v>
          </cell>
          <cell r="GU310">
            <v>75329.73</v>
          </cell>
          <cell r="GV310">
            <v>0</v>
          </cell>
          <cell r="GW310">
            <v>0</v>
          </cell>
          <cell r="GX310">
            <v>0</v>
          </cell>
          <cell r="GY310">
            <v>0</v>
          </cell>
          <cell r="GZ310">
            <v>0</v>
          </cell>
          <cell r="HA310">
            <v>0</v>
          </cell>
          <cell r="HB310">
            <v>0</v>
          </cell>
          <cell r="HC310">
            <v>0</v>
          </cell>
          <cell r="HD310">
            <v>0</v>
          </cell>
          <cell r="HE310">
            <v>0</v>
          </cell>
          <cell r="HF310">
            <v>0</v>
          </cell>
          <cell r="HG310">
            <v>0</v>
          </cell>
          <cell r="HH310">
            <v>0</v>
          </cell>
          <cell r="HI310">
            <v>0</v>
          </cell>
          <cell r="HJ310">
            <v>0</v>
          </cell>
          <cell r="HK310">
            <v>0</v>
          </cell>
          <cell r="HL310">
            <v>0</v>
          </cell>
          <cell r="HM310">
            <v>0</v>
          </cell>
          <cell r="HN310">
            <v>0</v>
          </cell>
          <cell r="HO310">
            <v>0</v>
          </cell>
          <cell r="HP310">
            <v>0</v>
          </cell>
          <cell r="HQ310">
            <v>0</v>
          </cell>
          <cell r="HR310">
            <v>0</v>
          </cell>
          <cell r="HS310">
            <v>0</v>
          </cell>
          <cell r="HT310">
            <v>0</v>
          </cell>
          <cell r="HU310">
            <v>0</v>
          </cell>
          <cell r="HV310">
            <v>0</v>
          </cell>
          <cell r="HW310">
            <v>0</v>
          </cell>
          <cell r="HX310">
            <v>0</v>
          </cell>
          <cell r="HY310">
            <v>0</v>
          </cell>
          <cell r="HZ310">
            <v>0</v>
          </cell>
          <cell r="IA310">
            <v>0</v>
          </cell>
          <cell r="IB310">
            <v>0</v>
          </cell>
          <cell r="IC310">
            <v>0</v>
          </cell>
          <cell r="ID310">
            <v>0</v>
          </cell>
          <cell r="IE310">
            <v>0</v>
          </cell>
          <cell r="IF310">
            <v>0</v>
          </cell>
          <cell r="IG310">
            <v>0</v>
          </cell>
          <cell r="IH310">
            <v>0</v>
          </cell>
          <cell r="II310">
            <v>0</v>
          </cell>
          <cell r="IJ310">
            <v>0</v>
          </cell>
          <cell r="IK310">
            <v>0</v>
          </cell>
          <cell r="IL310">
            <v>0</v>
          </cell>
          <cell r="IM310">
            <v>0</v>
          </cell>
          <cell r="IN310">
            <v>0</v>
          </cell>
          <cell r="IO310">
            <v>0</v>
          </cell>
          <cell r="IP310">
            <v>0</v>
          </cell>
          <cell r="IQ310">
            <v>0</v>
          </cell>
          <cell r="IR310">
            <v>0</v>
          </cell>
          <cell r="IS310">
            <v>0</v>
          </cell>
          <cell r="IT310">
            <v>0</v>
          </cell>
          <cell r="IU310">
            <v>355572</v>
          </cell>
          <cell r="IV310">
            <v>0</v>
          </cell>
          <cell r="IW310">
            <v>0</v>
          </cell>
          <cell r="IX310">
            <v>0</v>
          </cell>
          <cell r="IY310">
            <v>0</v>
          </cell>
          <cell r="IZ310">
            <v>0</v>
          </cell>
          <cell r="JA310">
            <v>0</v>
          </cell>
          <cell r="JB310">
            <v>0</v>
          </cell>
          <cell r="JC310">
            <v>0</v>
          </cell>
          <cell r="JD310">
            <v>0</v>
          </cell>
          <cell r="JE310">
            <v>0</v>
          </cell>
          <cell r="JF310">
            <v>0</v>
          </cell>
          <cell r="JG310">
            <v>0</v>
          </cell>
          <cell r="JH310">
            <v>0</v>
          </cell>
          <cell r="JI310">
            <v>0</v>
          </cell>
          <cell r="JJ310">
            <v>0</v>
          </cell>
          <cell r="JK310">
            <v>0</v>
          </cell>
          <cell r="JL310">
            <v>0</v>
          </cell>
          <cell r="JM310">
            <v>0</v>
          </cell>
          <cell r="JN310">
            <v>0</v>
          </cell>
          <cell r="JO310">
            <v>0</v>
          </cell>
          <cell r="JP310">
            <v>0</v>
          </cell>
          <cell r="JQ310">
            <v>0</v>
          </cell>
          <cell r="JR310">
            <v>0</v>
          </cell>
          <cell r="JS310">
            <v>0</v>
          </cell>
          <cell r="JT310">
            <v>0</v>
          </cell>
          <cell r="JU310">
            <v>0</v>
          </cell>
          <cell r="JV310">
            <v>0</v>
          </cell>
          <cell r="JW310">
            <v>0</v>
          </cell>
          <cell r="JX310">
            <v>0</v>
          </cell>
          <cell r="JY310">
            <v>0</v>
          </cell>
          <cell r="JZ310">
            <v>0</v>
          </cell>
          <cell r="KA310">
            <v>0</v>
          </cell>
          <cell r="KB310">
            <v>0</v>
          </cell>
          <cell r="KC310">
            <v>0</v>
          </cell>
          <cell r="KD310">
            <v>0</v>
          </cell>
          <cell r="KE310">
            <v>6593465.6100000003</v>
          </cell>
          <cell r="KF310">
            <v>1898799.28</v>
          </cell>
          <cell r="KG310">
            <v>930945.36</v>
          </cell>
          <cell r="KH310">
            <v>603193.13</v>
          </cell>
          <cell r="KI310">
            <v>5698.34</v>
          </cell>
          <cell r="KJ310">
            <v>2888</v>
          </cell>
          <cell r="KK310">
            <v>355572</v>
          </cell>
        </row>
        <row r="311">
          <cell r="A311">
            <v>308</v>
          </cell>
          <cell r="B311">
            <v>6937</v>
          </cell>
          <cell r="C311" t="str">
            <v>West Burlington Ind School District</v>
          </cell>
          <cell r="D311">
            <v>4242534.8499999996</v>
          </cell>
          <cell r="E311">
            <v>1234159.23</v>
          </cell>
          <cell r="F311">
            <v>563087.66</v>
          </cell>
          <cell r="G311">
            <v>268095.34999999998</v>
          </cell>
          <cell r="H311">
            <v>37671.089999999997</v>
          </cell>
          <cell r="I311">
            <v>28903</v>
          </cell>
          <cell r="J311">
            <v>0</v>
          </cell>
          <cell r="K311">
            <v>0</v>
          </cell>
          <cell r="L311">
            <v>0</v>
          </cell>
          <cell r="M311">
            <v>0</v>
          </cell>
          <cell r="N311">
            <v>0</v>
          </cell>
          <cell r="O311">
            <v>0</v>
          </cell>
          <cell r="P311">
            <v>0</v>
          </cell>
          <cell r="Q311">
            <v>0</v>
          </cell>
          <cell r="R311">
            <v>127593.05</v>
          </cell>
          <cell r="S311">
            <v>30003.54</v>
          </cell>
          <cell r="T311">
            <v>315</v>
          </cell>
          <cell r="U311">
            <v>255</v>
          </cell>
          <cell r="V311">
            <v>0</v>
          </cell>
          <cell r="W311">
            <v>4555</v>
          </cell>
          <cell r="X311">
            <v>0</v>
          </cell>
          <cell r="Y311">
            <v>46220.52</v>
          </cell>
          <cell r="Z311">
            <v>16401.45</v>
          </cell>
          <cell r="AA311">
            <v>0</v>
          </cell>
          <cell r="AB311">
            <v>1065.3800000000001</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251193.47</v>
          </cell>
          <cell r="BW311">
            <v>70277.61</v>
          </cell>
          <cell r="BX311">
            <v>15913.61</v>
          </cell>
          <cell r="BY311">
            <v>2544.64</v>
          </cell>
          <cell r="BZ311">
            <v>989.99</v>
          </cell>
          <cell r="CA311">
            <v>0</v>
          </cell>
          <cell r="CB311">
            <v>0</v>
          </cell>
          <cell r="CC311">
            <v>108054.27</v>
          </cell>
          <cell r="CD311">
            <v>25953.1</v>
          </cell>
          <cell r="CE311">
            <v>0</v>
          </cell>
          <cell r="CF311">
            <v>13193.3</v>
          </cell>
          <cell r="CG311">
            <v>0</v>
          </cell>
          <cell r="CH311">
            <v>0</v>
          </cell>
          <cell r="CI311">
            <v>0</v>
          </cell>
          <cell r="CJ311">
            <v>91544.58</v>
          </cell>
          <cell r="CK311">
            <v>24175.48</v>
          </cell>
          <cell r="CL311">
            <v>2118.44</v>
          </cell>
          <cell r="CM311">
            <v>43692.28</v>
          </cell>
          <cell r="CN311">
            <v>27113</v>
          </cell>
          <cell r="CO311">
            <v>1287.32</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60593.35</v>
          </cell>
          <cell r="DH311">
            <v>1695.27</v>
          </cell>
          <cell r="DI311">
            <v>0</v>
          </cell>
          <cell r="DJ311">
            <v>5616.25</v>
          </cell>
          <cell r="DK311">
            <v>0</v>
          </cell>
          <cell r="DL311">
            <v>186709.24</v>
          </cell>
          <cell r="DM311">
            <v>40801.14</v>
          </cell>
          <cell r="DN311">
            <v>18542.96</v>
          </cell>
          <cell r="DO311">
            <v>1791.88</v>
          </cell>
          <cell r="DP311">
            <v>3202.04</v>
          </cell>
          <cell r="DQ311">
            <v>3483.65</v>
          </cell>
          <cell r="DR311">
            <v>0</v>
          </cell>
          <cell r="DS311">
            <v>0</v>
          </cell>
          <cell r="DT311">
            <v>0</v>
          </cell>
          <cell r="DU311">
            <v>1012</v>
          </cell>
          <cell r="DV311">
            <v>0</v>
          </cell>
          <cell r="DW311">
            <v>0</v>
          </cell>
          <cell r="DX311">
            <v>0</v>
          </cell>
          <cell r="DY311">
            <v>0</v>
          </cell>
          <cell r="DZ311">
            <v>465440.96</v>
          </cell>
          <cell r="EA311">
            <v>108646.02</v>
          </cell>
          <cell r="EB311">
            <v>7273.89</v>
          </cell>
          <cell r="EC311">
            <v>4054.79</v>
          </cell>
          <cell r="ED311">
            <v>0</v>
          </cell>
          <cell r="EE311">
            <v>3782.6</v>
          </cell>
          <cell r="EF311">
            <v>0</v>
          </cell>
          <cell r="EG311">
            <v>64578.85</v>
          </cell>
          <cell r="EH311">
            <v>10514.06</v>
          </cell>
          <cell r="EI311">
            <v>12400.54</v>
          </cell>
          <cell r="EJ311">
            <v>9575.15</v>
          </cell>
          <cell r="EK311">
            <v>1356.29</v>
          </cell>
          <cell r="EL311">
            <v>3378.66</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4242534.8499999996</v>
          </cell>
          <cell r="GL311">
            <v>1234159.23</v>
          </cell>
          <cell r="GM311">
            <v>563087.66</v>
          </cell>
          <cell r="GN311">
            <v>268095.34999999998</v>
          </cell>
          <cell r="GO311">
            <v>37671.089999999997</v>
          </cell>
          <cell r="GP311">
            <v>28903</v>
          </cell>
          <cell r="GQ311">
            <v>0</v>
          </cell>
          <cell r="GR311">
            <v>68331.509999999995</v>
          </cell>
          <cell r="GS311">
            <v>12000.27</v>
          </cell>
          <cell r="GT311">
            <v>6085</v>
          </cell>
          <cell r="GU311">
            <v>31939.38</v>
          </cell>
          <cell r="GV311">
            <v>114601</v>
          </cell>
          <cell r="GW311">
            <v>1390</v>
          </cell>
          <cell r="GX311">
            <v>0</v>
          </cell>
          <cell r="GY311">
            <v>0</v>
          </cell>
          <cell r="GZ311">
            <v>0</v>
          </cell>
          <cell r="HA311">
            <v>0</v>
          </cell>
          <cell r="HB311">
            <v>0</v>
          </cell>
          <cell r="HC311">
            <v>0</v>
          </cell>
          <cell r="HD311">
            <v>0</v>
          </cell>
          <cell r="HE311">
            <v>0</v>
          </cell>
          <cell r="HF311">
            <v>0</v>
          </cell>
          <cell r="HG311">
            <v>0</v>
          </cell>
          <cell r="HH311">
            <v>0</v>
          </cell>
          <cell r="HI311">
            <v>0</v>
          </cell>
          <cell r="HJ311">
            <v>0</v>
          </cell>
          <cell r="HK311">
            <v>0</v>
          </cell>
          <cell r="HL311">
            <v>0</v>
          </cell>
          <cell r="HM311">
            <v>0</v>
          </cell>
          <cell r="HN311">
            <v>0</v>
          </cell>
          <cell r="HO311">
            <v>0</v>
          </cell>
          <cell r="HP311">
            <v>0</v>
          </cell>
          <cell r="HQ311">
            <v>0</v>
          </cell>
          <cell r="HR311">
            <v>0</v>
          </cell>
          <cell r="HS311">
            <v>0</v>
          </cell>
          <cell r="HT311">
            <v>0</v>
          </cell>
          <cell r="HU311">
            <v>0</v>
          </cell>
          <cell r="HV311">
            <v>0</v>
          </cell>
          <cell r="HW311">
            <v>0</v>
          </cell>
          <cell r="HX311">
            <v>0</v>
          </cell>
          <cell r="HY311">
            <v>0</v>
          </cell>
          <cell r="HZ311">
            <v>0</v>
          </cell>
          <cell r="IA311">
            <v>0</v>
          </cell>
          <cell r="IB311">
            <v>0</v>
          </cell>
          <cell r="IC311">
            <v>0</v>
          </cell>
          <cell r="ID311">
            <v>0</v>
          </cell>
          <cell r="IE311">
            <v>0</v>
          </cell>
          <cell r="IF311">
            <v>0</v>
          </cell>
          <cell r="IG311">
            <v>0</v>
          </cell>
          <cell r="IH311">
            <v>0</v>
          </cell>
          <cell r="II311">
            <v>0</v>
          </cell>
          <cell r="IJ311">
            <v>0</v>
          </cell>
          <cell r="IK311">
            <v>0</v>
          </cell>
          <cell r="IL311">
            <v>0</v>
          </cell>
          <cell r="IM311">
            <v>0</v>
          </cell>
          <cell r="IN311">
            <v>0</v>
          </cell>
          <cell r="IO311">
            <v>0</v>
          </cell>
          <cell r="IP311">
            <v>0</v>
          </cell>
          <cell r="IQ311">
            <v>0</v>
          </cell>
          <cell r="IR311">
            <v>0</v>
          </cell>
          <cell r="IS311">
            <v>0</v>
          </cell>
          <cell r="IT311">
            <v>0</v>
          </cell>
          <cell r="IU311">
            <v>210831</v>
          </cell>
          <cell r="IV311">
            <v>0</v>
          </cell>
          <cell r="IW311">
            <v>0</v>
          </cell>
          <cell r="IX311">
            <v>0</v>
          </cell>
          <cell r="IY311">
            <v>0</v>
          </cell>
          <cell r="IZ311">
            <v>0</v>
          </cell>
          <cell r="JA311">
            <v>0</v>
          </cell>
          <cell r="JB311">
            <v>562772.56999999995</v>
          </cell>
          <cell r="JC311">
            <v>0</v>
          </cell>
          <cell r="JD311">
            <v>0</v>
          </cell>
          <cell r="JE311">
            <v>0</v>
          </cell>
          <cell r="JF311">
            <v>0</v>
          </cell>
          <cell r="JG311">
            <v>0</v>
          </cell>
          <cell r="JH311">
            <v>0</v>
          </cell>
          <cell r="JI311">
            <v>0</v>
          </cell>
          <cell r="JJ311">
            <v>0</v>
          </cell>
          <cell r="JK311">
            <v>0</v>
          </cell>
          <cell r="JL311">
            <v>0</v>
          </cell>
          <cell r="JM311">
            <v>0</v>
          </cell>
          <cell r="JN311">
            <v>0</v>
          </cell>
          <cell r="JO311">
            <v>0</v>
          </cell>
          <cell r="JP311">
            <v>0</v>
          </cell>
          <cell r="JQ311">
            <v>0</v>
          </cell>
          <cell r="JR311">
            <v>0</v>
          </cell>
          <cell r="JS311">
            <v>0</v>
          </cell>
          <cell r="JT311">
            <v>0</v>
          </cell>
          <cell r="JU311">
            <v>0</v>
          </cell>
          <cell r="JV311">
            <v>0</v>
          </cell>
          <cell r="JW311">
            <v>0</v>
          </cell>
          <cell r="JX311">
            <v>0</v>
          </cell>
          <cell r="JY311">
            <v>0</v>
          </cell>
          <cell r="JZ311">
            <v>0</v>
          </cell>
          <cell r="KA311">
            <v>0</v>
          </cell>
          <cell r="KB311">
            <v>0</v>
          </cell>
          <cell r="KC311">
            <v>0</v>
          </cell>
          <cell r="KD311">
            <v>76475.19</v>
          </cell>
          <cell r="KE311">
            <v>5964279.9900000002</v>
          </cell>
          <cell r="KF311">
            <v>1702651.04</v>
          </cell>
          <cell r="KG311">
            <v>881266.86</v>
          </cell>
          <cell r="KH311">
            <v>694085.4</v>
          </cell>
          <cell r="KI311">
            <v>203562.26</v>
          </cell>
          <cell r="KJ311">
            <v>56437.48</v>
          </cell>
          <cell r="KK311">
            <v>850078.76</v>
          </cell>
        </row>
        <row r="312">
          <cell r="A312">
            <v>309</v>
          </cell>
          <cell r="B312">
            <v>6943</v>
          </cell>
          <cell r="C312" t="str">
            <v>West Central Comm School District</v>
          </cell>
          <cell r="D312">
            <v>1860617.65</v>
          </cell>
          <cell r="E312">
            <v>464024.25</v>
          </cell>
          <cell r="F312">
            <v>442159.41</v>
          </cell>
          <cell r="G312">
            <v>72347.44</v>
          </cell>
          <cell r="H312">
            <v>215857.62</v>
          </cell>
          <cell r="I312">
            <v>4654.1400000000003</v>
          </cell>
          <cell r="J312">
            <v>0</v>
          </cell>
          <cell r="K312">
            <v>0</v>
          </cell>
          <cell r="L312">
            <v>100.58</v>
          </cell>
          <cell r="M312">
            <v>0</v>
          </cell>
          <cell r="N312">
            <v>0</v>
          </cell>
          <cell r="O312">
            <v>0</v>
          </cell>
          <cell r="P312">
            <v>0</v>
          </cell>
          <cell r="Q312">
            <v>0</v>
          </cell>
          <cell r="R312">
            <v>56744.22</v>
          </cell>
          <cell r="S312">
            <v>16816.77</v>
          </cell>
          <cell r="T312">
            <v>0</v>
          </cell>
          <cell r="U312">
            <v>0</v>
          </cell>
          <cell r="V312">
            <v>0</v>
          </cell>
          <cell r="W312">
            <v>0</v>
          </cell>
          <cell r="X312">
            <v>0</v>
          </cell>
          <cell r="Y312">
            <v>39043.33</v>
          </cell>
          <cell r="Z312">
            <v>15778.84</v>
          </cell>
          <cell r="AA312">
            <v>0</v>
          </cell>
          <cell r="AB312">
            <v>1276.1600000000001</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11621.9</v>
          </cell>
          <cell r="BW312">
            <v>1935.28</v>
          </cell>
          <cell r="BX312">
            <v>16959.72</v>
          </cell>
          <cell r="BY312">
            <v>2244.7800000000002</v>
          </cell>
          <cell r="BZ312">
            <v>0</v>
          </cell>
          <cell r="CA312">
            <v>0</v>
          </cell>
          <cell r="CB312">
            <v>0</v>
          </cell>
          <cell r="CC312">
            <v>18638.78</v>
          </cell>
          <cell r="CD312">
            <v>3185.3</v>
          </cell>
          <cell r="CE312">
            <v>16523.919999999998</v>
          </cell>
          <cell r="CF312">
            <v>3793.51</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21023.67</v>
          </cell>
          <cell r="DH312">
            <v>551.76</v>
          </cell>
          <cell r="DI312">
            <v>0</v>
          </cell>
          <cell r="DJ312">
            <v>2886.9</v>
          </cell>
          <cell r="DK312">
            <v>0</v>
          </cell>
          <cell r="DL312">
            <v>0</v>
          </cell>
          <cell r="DM312">
            <v>0</v>
          </cell>
          <cell r="DN312">
            <v>75556.240000000005</v>
          </cell>
          <cell r="DO312">
            <v>222.1</v>
          </cell>
          <cell r="DP312">
            <v>0</v>
          </cell>
          <cell r="DQ312">
            <v>120</v>
          </cell>
          <cell r="DR312">
            <v>0</v>
          </cell>
          <cell r="DS312">
            <v>0</v>
          </cell>
          <cell r="DT312">
            <v>0</v>
          </cell>
          <cell r="DU312">
            <v>166</v>
          </cell>
          <cell r="DV312">
            <v>0</v>
          </cell>
          <cell r="DW312">
            <v>0</v>
          </cell>
          <cell r="DX312">
            <v>0</v>
          </cell>
          <cell r="DY312">
            <v>0</v>
          </cell>
          <cell r="DZ312">
            <v>121765.98</v>
          </cell>
          <cell r="EA312">
            <v>47085.18</v>
          </cell>
          <cell r="EB312">
            <v>4816.79</v>
          </cell>
          <cell r="EC312">
            <v>1359.47</v>
          </cell>
          <cell r="ED312">
            <v>0</v>
          </cell>
          <cell r="EE312">
            <v>953</v>
          </cell>
          <cell r="EF312">
            <v>0</v>
          </cell>
          <cell r="EG312">
            <v>67751.789999999994</v>
          </cell>
          <cell r="EH312">
            <v>34669.800000000003</v>
          </cell>
          <cell r="EI312">
            <v>5571.57</v>
          </cell>
          <cell r="EJ312">
            <v>0</v>
          </cell>
          <cell r="EK312">
            <v>0</v>
          </cell>
          <cell r="EL312">
            <v>515</v>
          </cell>
          <cell r="EM312">
            <v>0</v>
          </cell>
          <cell r="EN312">
            <v>0</v>
          </cell>
          <cell r="EO312">
            <v>0</v>
          </cell>
          <cell r="EP312">
            <v>0</v>
          </cell>
          <cell r="EQ312">
            <v>294.79000000000002</v>
          </cell>
          <cell r="ER312">
            <v>0</v>
          </cell>
          <cell r="ES312">
            <v>0</v>
          </cell>
          <cell r="ET312">
            <v>0</v>
          </cell>
          <cell r="EU312">
            <v>0</v>
          </cell>
          <cell r="EV312">
            <v>0</v>
          </cell>
          <cell r="EW312">
            <v>455</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375</v>
          </cell>
          <cell r="FS312">
            <v>0</v>
          </cell>
          <cell r="FT312">
            <v>0</v>
          </cell>
          <cell r="FU312">
            <v>0</v>
          </cell>
          <cell r="FV312">
            <v>0</v>
          </cell>
          <cell r="FW312">
            <v>46457.85</v>
          </cell>
          <cell r="FX312">
            <v>14132.55</v>
          </cell>
          <cell r="FY312">
            <v>1425</v>
          </cell>
          <cell r="FZ312">
            <v>0</v>
          </cell>
          <cell r="GA312">
            <v>1798</v>
          </cell>
          <cell r="GB312">
            <v>0</v>
          </cell>
          <cell r="GC312">
            <v>0</v>
          </cell>
          <cell r="GD312">
            <v>0</v>
          </cell>
          <cell r="GE312">
            <v>0</v>
          </cell>
          <cell r="GF312">
            <v>0</v>
          </cell>
          <cell r="GG312">
            <v>0</v>
          </cell>
          <cell r="GH312">
            <v>0</v>
          </cell>
          <cell r="GI312">
            <v>0</v>
          </cell>
          <cell r="GJ312">
            <v>0</v>
          </cell>
          <cell r="GK312">
            <v>1835483.36</v>
          </cell>
          <cell r="GL312">
            <v>448781.37</v>
          </cell>
          <cell r="GM312">
            <v>442159.41</v>
          </cell>
          <cell r="GN312">
            <v>71524.509999999995</v>
          </cell>
          <cell r="GO312">
            <v>215857.62</v>
          </cell>
          <cell r="GP312">
            <v>4654.1400000000003</v>
          </cell>
          <cell r="GQ312">
            <v>0</v>
          </cell>
          <cell r="GR312">
            <v>54933.25</v>
          </cell>
          <cell r="GS312">
            <v>9099.35</v>
          </cell>
          <cell r="GT312">
            <v>32673.06</v>
          </cell>
          <cell r="GU312">
            <v>51205.47</v>
          </cell>
          <cell r="GV312">
            <v>0</v>
          </cell>
          <cell r="GW312">
            <v>620</v>
          </cell>
          <cell r="GX312">
            <v>0</v>
          </cell>
          <cell r="GY312">
            <v>0</v>
          </cell>
          <cell r="GZ312">
            <v>0</v>
          </cell>
          <cell r="HA312">
            <v>0</v>
          </cell>
          <cell r="HB312">
            <v>0</v>
          </cell>
          <cell r="HC312">
            <v>0</v>
          </cell>
          <cell r="HD312">
            <v>0</v>
          </cell>
          <cell r="HE312">
            <v>0</v>
          </cell>
          <cell r="HF312">
            <v>0</v>
          </cell>
          <cell r="HG312">
            <v>0</v>
          </cell>
          <cell r="HH312">
            <v>0</v>
          </cell>
          <cell r="HI312">
            <v>0</v>
          </cell>
          <cell r="HJ312">
            <v>0</v>
          </cell>
          <cell r="HK312">
            <v>0</v>
          </cell>
          <cell r="HL312">
            <v>0</v>
          </cell>
          <cell r="HM312">
            <v>0</v>
          </cell>
          <cell r="HN312">
            <v>0</v>
          </cell>
          <cell r="HO312">
            <v>0</v>
          </cell>
          <cell r="HP312">
            <v>0</v>
          </cell>
          <cell r="HQ312">
            <v>0</v>
          </cell>
          <cell r="HR312">
            <v>0</v>
          </cell>
          <cell r="HS312">
            <v>0</v>
          </cell>
          <cell r="HT312">
            <v>0</v>
          </cell>
          <cell r="HU312">
            <v>0</v>
          </cell>
          <cell r="HV312">
            <v>0</v>
          </cell>
          <cell r="HW312">
            <v>0</v>
          </cell>
          <cell r="HX312">
            <v>0</v>
          </cell>
          <cell r="HY312">
            <v>0</v>
          </cell>
          <cell r="HZ312">
            <v>0</v>
          </cell>
          <cell r="IA312">
            <v>0</v>
          </cell>
          <cell r="IB312">
            <v>0</v>
          </cell>
          <cell r="IC312">
            <v>0</v>
          </cell>
          <cell r="ID312">
            <v>0</v>
          </cell>
          <cell r="IE312">
            <v>0</v>
          </cell>
          <cell r="IF312">
            <v>0</v>
          </cell>
          <cell r="IG312">
            <v>0</v>
          </cell>
          <cell r="IH312">
            <v>0</v>
          </cell>
          <cell r="II312">
            <v>0</v>
          </cell>
          <cell r="IJ312">
            <v>0</v>
          </cell>
          <cell r="IK312">
            <v>0</v>
          </cell>
          <cell r="IL312">
            <v>0</v>
          </cell>
          <cell r="IM312">
            <v>0</v>
          </cell>
          <cell r="IN312">
            <v>0</v>
          </cell>
          <cell r="IO312">
            <v>0</v>
          </cell>
          <cell r="IP312">
            <v>0</v>
          </cell>
          <cell r="IQ312">
            <v>0</v>
          </cell>
          <cell r="IR312">
            <v>0</v>
          </cell>
          <cell r="IS312">
            <v>0</v>
          </cell>
          <cell r="IT312">
            <v>0</v>
          </cell>
          <cell r="IU312">
            <v>125795</v>
          </cell>
          <cell r="IV312">
            <v>0</v>
          </cell>
          <cell r="IW312">
            <v>0</v>
          </cell>
          <cell r="IX312">
            <v>0</v>
          </cell>
          <cell r="IY312">
            <v>0</v>
          </cell>
          <cell r="IZ312">
            <v>0</v>
          </cell>
          <cell r="JA312">
            <v>0</v>
          </cell>
          <cell r="JB312">
            <v>0</v>
          </cell>
          <cell r="JC312">
            <v>0</v>
          </cell>
          <cell r="JD312">
            <v>0</v>
          </cell>
          <cell r="JE312">
            <v>0</v>
          </cell>
          <cell r="JF312">
            <v>0</v>
          </cell>
          <cell r="JG312">
            <v>0</v>
          </cell>
          <cell r="JH312">
            <v>0</v>
          </cell>
          <cell r="JI312">
            <v>0</v>
          </cell>
          <cell r="JJ312">
            <v>0</v>
          </cell>
          <cell r="JK312">
            <v>0</v>
          </cell>
          <cell r="JL312">
            <v>0</v>
          </cell>
          <cell r="JM312">
            <v>0</v>
          </cell>
          <cell r="JN312">
            <v>0</v>
          </cell>
          <cell r="JO312">
            <v>0</v>
          </cell>
          <cell r="JP312">
            <v>0</v>
          </cell>
          <cell r="JQ312">
            <v>0</v>
          </cell>
          <cell r="JR312">
            <v>0</v>
          </cell>
          <cell r="JS312">
            <v>0</v>
          </cell>
          <cell r="JT312">
            <v>0</v>
          </cell>
          <cell r="JU312">
            <v>0</v>
          </cell>
          <cell r="JV312">
            <v>0</v>
          </cell>
          <cell r="JW312">
            <v>0</v>
          </cell>
          <cell r="JX312">
            <v>0</v>
          </cell>
          <cell r="JY312">
            <v>0</v>
          </cell>
          <cell r="JZ312">
            <v>0</v>
          </cell>
          <cell r="KA312">
            <v>0</v>
          </cell>
          <cell r="KB312">
            <v>0</v>
          </cell>
          <cell r="KC312">
            <v>0</v>
          </cell>
          <cell r="KD312">
            <v>0</v>
          </cell>
          <cell r="KE312">
            <v>2376141.48</v>
          </cell>
          <cell r="KF312">
            <v>643138.72</v>
          </cell>
          <cell r="KG312">
            <v>674126.82</v>
          </cell>
          <cell r="KH312">
            <v>307179.55</v>
          </cell>
          <cell r="KI312">
            <v>217837.62</v>
          </cell>
          <cell r="KJ312">
            <v>9749.0400000000009</v>
          </cell>
          <cell r="KK312">
            <v>125795</v>
          </cell>
        </row>
        <row r="313">
          <cell r="A313">
            <v>310</v>
          </cell>
          <cell r="B313">
            <v>6950</v>
          </cell>
          <cell r="C313" t="str">
            <v>West Delaware County Comm School District</v>
          </cell>
          <cell r="D313">
            <v>9168696.3800000008</v>
          </cell>
          <cell r="E313">
            <v>1328698.3500000001</v>
          </cell>
          <cell r="F313">
            <v>1367692.86</v>
          </cell>
          <cell r="G313">
            <v>569063.78</v>
          </cell>
          <cell r="H313">
            <v>13902</v>
          </cell>
          <cell r="I313">
            <v>5921.82</v>
          </cell>
          <cell r="J313">
            <v>0</v>
          </cell>
          <cell r="K313">
            <v>0</v>
          </cell>
          <cell r="L313">
            <v>0</v>
          </cell>
          <cell r="M313">
            <v>73761.17</v>
          </cell>
          <cell r="N313">
            <v>4697.57</v>
          </cell>
          <cell r="O313">
            <v>0</v>
          </cell>
          <cell r="P313">
            <v>0</v>
          </cell>
          <cell r="Q313">
            <v>0</v>
          </cell>
          <cell r="R313">
            <v>291278.12</v>
          </cell>
          <cell r="S313">
            <v>42071.49</v>
          </cell>
          <cell r="T313">
            <v>0</v>
          </cell>
          <cell r="U313">
            <v>7312.21</v>
          </cell>
          <cell r="V313">
            <v>1178.31</v>
          </cell>
          <cell r="W313">
            <v>0</v>
          </cell>
          <cell r="X313">
            <v>0</v>
          </cell>
          <cell r="Y313">
            <v>102910.12</v>
          </cell>
          <cell r="Z313">
            <v>15487.69</v>
          </cell>
          <cell r="AA313">
            <v>2190.7600000000002</v>
          </cell>
          <cell r="AB313">
            <v>1435.69</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104425.98</v>
          </cell>
          <cell r="BW313">
            <v>28802.18</v>
          </cell>
          <cell r="BX313">
            <v>32600.080000000002</v>
          </cell>
          <cell r="BY313">
            <v>28982.99</v>
          </cell>
          <cell r="BZ313">
            <v>0</v>
          </cell>
          <cell r="CA313">
            <v>0</v>
          </cell>
          <cell r="CB313">
            <v>0</v>
          </cell>
          <cell r="CC313">
            <v>191820.16</v>
          </cell>
          <cell r="CD313">
            <v>28093.79</v>
          </cell>
          <cell r="CE313">
            <v>127.36</v>
          </cell>
          <cell r="CF313">
            <v>22448.53</v>
          </cell>
          <cell r="CG313">
            <v>105.95</v>
          </cell>
          <cell r="CH313">
            <v>0</v>
          </cell>
          <cell r="CI313">
            <v>0</v>
          </cell>
          <cell r="CJ313">
            <v>129495.82</v>
          </cell>
          <cell r="CK313">
            <v>52120.41</v>
          </cell>
          <cell r="CL313">
            <v>40107.279999999999</v>
          </cell>
          <cell r="CM313">
            <v>48451.98</v>
          </cell>
          <cell r="CN313">
            <v>8254.6</v>
          </cell>
          <cell r="CO313">
            <v>0</v>
          </cell>
          <cell r="CP313">
            <v>0</v>
          </cell>
          <cell r="CQ313">
            <v>0</v>
          </cell>
          <cell r="CR313">
            <v>0</v>
          </cell>
          <cell r="CS313">
            <v>0</v>
          </cell>
          <cell r="CT313">
            <v>7741.25</v>
          </cell>
          <cell r="CU313">
            <v>0</v>
          </cell>
          <cell r="CV313">
            <v>0</v>
          </cell>
          <cell r="CW313">
            <v>0</v>
          </cell>
          <cell r="CX313">
            <v>8059.83</v>
          </cell>
          <cell r="CY313">
            <v>1349.79</v>
          </cell>
          <cell r="CZ313">
            <v>0</v>
          </cell>
          <cell r="DA313">
            <v>0</v>
          </cell>
          <cell r="DB313">
            <v>0</v>
          </cell>
          <cell r="DC313">
            <v>0</v>
          </cell>
          <cell r="DD313">
            <v>0</v>
          </cell>
          <cell r="DE313">
            <v>0</v>
          </cell>
          <cell r="DF313">
            <v>0</v>
          </cell>
          <cell r="DG313">
            <v>26571.34</v>
          </cell>
          <cell r="DH313">
            <v>678.26</v>
          </cell>
          <cell r="DI313">
            <v>0</v>
          </cell>
          <cell r="DJ313">
            <v>6431</v>
          </cell>
          <cell r="DK313">
            <v>0</v>
          </cell>
          <cell r="DL313">
            <v>225866.5</v>
          </cell>
          <cell r="DM313">
            <v>47938.99</v>
          </cell>
          <cell r="DN313">
            <v>462.51</v>
          </cell>
          <cell r="DO313">
            <v>1713.66</v>
          </cell>
          <cell r="DP313">
            <v>0</v>
          </cell>
          <cell r="DQ313">
            <v>1383</v>
          </cell>
          <cell r="DR313">
            <v>0</v>
          </cell>
          <cell r="DS313">
            <v>0</v>
          </cell>
          <cell r="DT313">
            <v>0</v>
          </cell>
          <cell r="DU313">
            <v>3914.9</v>
          </cell>
          <cell r="DV313">
            <v>0</v>
          </cell>
          <cell r="DW313">
            <v>0</v>
          </cell>
          <cell r="DX313">
            <v>0</v>
          </cell>
          <cell r="DY313">
            <v>0</v>
          </cell>
          <cell r="DZ313">
            <v>660244.13</v>
          </cell>
          <cell r="EA313">
            <v>248026.76</v>
          </cell>
          <cell r="EB313">
            <v>10998.11</v>
          </cell>
          <cell r="EC313">
            <v>1932.49</v>
          </cell>
          <cell r="ED313">
            <v>0</v>
          </cell>
          <cell r="EE313">
            <v>4010.75</v>
          </cell>
          <cell r="EF313">
            <v>0</v>
          </cell>
          <cell r="EG313">
            <v>180706.69</v>
          </cell>
          <cell r="EH313">
            <v>54477.65</v>
          </cell>
          <cell r="EI313">
            <v>29495.33</v>
          </cell>
          <cell r="EJ313">
            <v>6051.44</v>
          </cell>
          <cell r="EK313">
            <v>22558.6</v>
          </cell>
          <cell r="EL313">
            <v>415</v>
          </cell>
          <cell r="EM313">
            <v>0</v>
          </cell>
          <cell r="EN313">
            <v>0</v>
          </cell>
          <cell r="EO313">
            <v>0</v>
          </cell>
          <cell r="EP313">
            <v>0</v>
          </cell>
          <cell r="EQ313">
            <v>0</v>
          </cell>
          <cell r="ER313">
            <v>0</v>
          </cell>
          <cell r="ES313">
            <v>0</v>
          </cell>
          <cell r="ET313">
            <v>0</v>
          </cell>
          <cell r="EU313">
            <v>26640.94</v>
          </cell>
          <cell r="EV313">
            <v>11415.73</v>
          </cell>
          <cell r="EW313">
            <v>0</v>
          </cell>
          <cell r="EX313">
            <v>12710.58</v>
          </cell>
          <cell r="EY313">
            <v>0</v>
          </cell>
          <cell r="EZ313">
            <v>0</v>
          </cell>
          <cell r="FA313">
            <v>0</v>
          </cell>
          <cell r="FB313">
            <v>0</v>
          </cell>
          <cell r="FC313">
            <v>0</v>
          </cell>
          <cell r="FD313">
            <v>0</v>
          </cell>
          <cell r="FE313">
            <v>0</v>
          </cell>
          <cell r="FF313">
            <v>0</v>
          </cell>
          <cell r="FG313">
            <v>0</v>
          </cell>
          <cell r="FH313">
            <v>0</v>
          </cell>
          <cell r="FI313">
            <v>0</v>
          </cell>
          <cell r="FJ313">
            <v>0</v>
          </cell>
          <cell r="FK313">
            <v>11459.21</v>
          </cell>
          <cell r="FL313">
            <v>0</v>
          </cell>
          <cell r="FM313">
            <v>0</v>
          </cell>
          <cell r="FN313">
            <v>0</v>
          </cell>
          <cell r="FO313">
            <v>0</v>
          </cell>
          <cell r="FP313">
            <v>0</v>
          </cell>
          <cell r="FQ313">
            <v>0</v>
          </cell>
          <cell r="FR313">
            <v>1591</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457109.17</v>
          </cell>
          <cell r="GS313">
            <v>113213.18</v>
          </cell>
          <cell r="GT313">
            <v>8305.77</v>
          </cell>
          <cell r="GU313">
            <v>201265.59</v>
          </cell>
          <cell r="GV313">
            <v>3684.86</v>
          </cell>
          <cell r="GW313">
            <v>26182.2</v>
          </cell>
          <cell r="GX313">
            <v>0</v>
          </cell>
          <cell r="GY313">
            <v>0</v>
          </cell>
          <cell r="GZ313">
            <v>0</v>
          </cell>
          <cell r="HA313">
            <v>0</v>
          </cell>
          <cell r="HB313">
            <v>0</v>
          </cell>
          <cell r="HC313">
            <v>0</v>
          </cell>
          <cell r="HD313">
            <v>0</v>
          </cell>
          <cell r="HE313">
            <v>0</v>
          </cell>
          <cell r="HF313">
            <v>0</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0</v>
          </cell>
          <cell r="HW313">
            <v>0</v>
          </cell>
          <cell r="HX313">
            <v>0</v>
          </cell>
          <cell r="HY313">
            <v>0</v>
          </cell>
          <cell r="HZ313">
            <v>0</v>
          </cell>
          <cell r="IA313">
            <v>0</v>
          </cell>
          <cell r="IB313">
            <v>0</v>
          </cell>
          <cell r="IC313">
            <v>0</v>
          </cell>
          <cell r="ID313">
            <v>0</v>
          </cell>
          <cell r="IE313">
            <v>0</v>
          </cell>
          <cell r="IF313">
            <v>0</v>
          </cell>
          <cell r="IG313">
            <v>0</v>
          </cell>
          <cell r="IH313">
            <v>0</v>
          </cell>
          <cell r="II313">
            <v>0</v>
          </cell>
          <cell r="IJ313">
            <v>0</v>
          </cell>
          <cell r="IK313">
            <v>0</v>
          </cell>
          <cell r="IL313">
            <v>0</v>
          </cell>
          <cell r="IM313">
            <v>0</v>
          </cell>
          <cell r="IN313">
            <v>0</v>
          </cell>
          <cell r="IO313">
            <v>0</v>
          </cell>
          <cell r="IP313">
            <v>0</v>
          </cell>
          <cell r="IQ313">
            <v>0</v>
          </cell>
          <cell r="IR313">
            <v>0</v>
          </cell>
          <cell r="IS313">
            <v>0</v>
          </cell>
          <cell r="IT313">
            <v>0</v>
          </cell>
          <cell r="IU313">
            <v>688233</v>
          </cell>
          <cell r="IV313">
            <v>0</v>
          </cell>
          <cell r="IW313">
            <v>0</v>
          </cell>
          <cell r="IX313">
            <v>0</v>
          </cell>
          <cell r="IY313">
            <v>0</v>
          </cell>
          <cell r="IZ313">
            <v>0</v>
          </cell>
          <cell r="JA313">
            <v>0</v>
          </cell>
          <cell r="JB313">
            <v>0</v>
          </cell>
          <cell r="JC313">
            <v>0</v>
          </cell>
          <cell r="JD313">
            <v>0</v>
          </cell>
          <cell r="JE313">
            <v>0</v>
          </cell>
          <cell r="JF313">
            <v>0</v>
          </cell>
          <cell r="JG313">
            <v>0</v>
          </cell>
          <cell r="JH313">
            <v>0</v>
          </cell>
          <cell r="JI313">
            <v>0</v>
          </cell>
          <cell r="JJ313">
            <v>0</v>
          </cell>
          <cell r="JK313">
            <v>0</v>
          </cell>
          <cell r="JL313">
            <v>0</v>
          </cell>
          <cell r="JM313">
            <v>0</v>
          </cell>
          <cell r="JN313">
            <v>0</v>
          </cell>
          <cell r="JO313">
            <v>0</v>
          </cell>
          <cell r="JP313">
            <v>0</v>
          </cell>
          <cell r="JQ313">
            <v>0</v>
          </cell>
          <cell r="JR313">
            <v>0</v>
          </cell>
          <cell r="JS313">
            <v>0</v>
          </cell>
          <cell r="JT313">
            <v>0</v>
          </cell>
          <cell r="JU313">
            <v>0</v>
          </cell>
          <cell r="JV313">
            <v>0</v>
          </cell>
          <cell r="JW313">
            <v>0</v>
          </cell>
          <cell r="JX313">
            <v>0</v>
          </cell>
          <cell r="JY313">
            <v>0</v>
          </cell>
          <cell r="JZ313">
            <v>0</v>
          </cell>
          <cell r="KA313">
            <v>0</v>
          </cell>
          <cell r="KB313">
            <v>0</v>
          </cell>
          <cell r="KC313">
            <v>0</v>
          </cell>
          <cell r="KD313">
            <v>112512.19</v>
          </cell>
          <cell r="KE313">
            <v>12138022.43</v>
          </cell>
          <cell r="KF313">
            <v>2189488.4</v>
          </cell>
          <cell r="KG313">
            <v>1814899.1</v>
          </cell>
          <cell r="KH313">
            <v>1533626.98</v>
          </cell>
          <cell r="KI313">
            <v>50096.31</v>
          </cell>
          <cell r="KJ313">
            <v>50777.77</v>
          </cell>
          <cell r="KK313">
            <v>800745.19</v>
          </cell>
        </row>
        <row r="314">
          <cell r="A314">
            <v>311</v>
          </cell>
          <cell r="B314">
            <v>6957</v>
          </cell>
          <cell r="C314" t="str">
            <v>West Des Moines Comm School District</v>
          </cell>
          <cell r="D314">
            <v>52501496.219999999</v>
          </cell>
          <cell r="E314">
            <v>19899567.82</v>
          </cell>
          <cell r="F314">
            <v>6983828.3399999999</v>
          </cell>
          <cell r="G314">
            <v>2198772.7000000002</v>
          </cell>
          <cell r="H314">
            <v>57509.45</v>
          </cell>
          <cell r="I314">
            <v>27787.58</v>
          </cell>
          <cell r="J314">
            <v>51677</v>
          </cell>
          <cell r="K314">
            <v>206000.72</v>
          </cell>
          <cell r="L314">
            <v>91976.37</v>
          </cell>
          <cell r="M314">
            <v>90943.05</v>
          </cell>
          <cell r="N314">
            <v>0</v>
          </cell>
          <cell r="O314">
            <v>0</v>
          </cell>
          <cell r="P314">
            <v>0</v>
          </cell>
          <cell r="Q314">
            <v>0</v>
          </cell>
          <cell r="R314">
            <v>973082.25</v>
          </cell>
          <cell r="S314">
            <v>361321.28</v>
          </cell>
          <cell r="T314">
            <v>21192.81</v>
          </cell>
          <cell r="U314">
            <v>148431.91</v>
          </cell>
          <cell r="V314">
            <v>0</v>
          </cell>
          <cell r="W314">
            <v>0</v>
          </cell>
          <cell r="X314">
            <v>0</v>
          </cell>
          <cell r="Y314">
            <v>121828.21</v>
          </cell>
          <cell r="Z314">
            <v>40659.29</v>
          </cell>
          <cell r="AA314">
            <v>984973.02</v>
          </cell>
          <cell r="AB314">
            <v>8239.0499999999993</v>
          </cell>
          <cell r="AC314">
            <v>0</v>
          </cell>
          <cell r="AD314">
            <v>0</v>
          </cell>
          <cell r="AE314">
            <v>0</v>
          </cell>
          <cell r="AF314">
            <v>0</v>
          </cell>
          <cell r="AG314">
            <v>0</v>
          </cell>
          <cell r="AH314">
            <v>0</v>
          </cell>
          <cell r="AI314">
            <v>0</v>
          </cell>
          <cell r="AJ314">
            <v>0</v>
          </cell>
          <cell r="AK314">
            <v>0</v>
          </cell>
          <cell r="AL314">
            <v>0</v>
          </cell>
          <cell r="AM314">
            <v>139887.35999999999</v>
          </cell>
          <cell r="AN314">
            <v>50982.57</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181598.17</v>
          </cell>
          <cell r="BR314">
            <v>0</v>
          </cell>
          <cell r="BS314">
            <v>0</v>
          </cell>
          <cell r="BT314">
            <v>0</v>
          </cell>
          <cell r="BU314">
            <v>0</v>
          </cell>
          <cell r="BV314">
            <v>3613279.67</v>
          </cell>
          <cell r="BW314">
            <v>1298097.23</v>
          </cell>
          <cell r="BX314">
            <v>154455.72</v>
          </cell>
          <cell r="BY314">
            <v>59407.3</v>
          </cell>
          <cell r="BZ314">
            <v>0</v>
          </cell>
          <cell r="CA314">
            <v>0</v>
          </cell>
          <cell r="CB314">
            <v>0</v>
          </cell>
          <cell r="CC314">
            <v>789973.51</v>
          </cell>
          <cell r="CD314">
            <v>281888.19</v>
          </cell>
          <cell r="CE314">
            <v>0</v>
          </cell>
          <cell r="CF314">
            <v>160508.78</v>
          </cell>
          <cell r="CG314">
            <v>0</v>
          </cell>
          <cell r="CH314">
            <v>0</v>
          </cell>
          <cell r="CI314">
            <v>0</v>
          </cell>
          <cell r="CJ314">
            <v>949736.75</v>
          </cell>
          <cell r="CK314">
            <v>300764.31</v>
          </cell>
          <cell r="CL314">
            <v>33171.519999999997</v>
          </cell>
          <cell r="CM314">
            <v>143835.53</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266079.81</v>
          </cell>
          <cell r="DH314">
            <v>11215.89</v>
          </cell>
          <cell r="DI314">
            <v>0</v>
          </cell>
          <cell r="DJ314">
            <v>25172</v>
          </cell>
          <cell r="DK314">
            <v>0</v>
          </cell>
          <cell r="DL314">
            <v>308319.40000000002</v>
          </cell>
          <cell r="DM314">
            <v>99157.75</v>
          </cell>
          <cell r="DN314">
            <v>259602.27</v>
          </cell>
          <cell r="DO314">
            <v>1599.33</v>
          </cell>
          <cell r="DP314">
            <v>0</v>
          </cell>
          <cell r="DQ314">
            <v>1100</v>
          </cell>
          <cell r="DR314">
            <v>0</v>
          </cell>
          <cell r="DS314">
            <v>0</v>
          </cell>
          <cell r="DT314">
            <v>0</v>
          </cell>
          <cell r="DU314">
            <v>6568</v>
          </cell>
          <cell r="DV314">
            <v>0</v>
          </cell>
          <cell r="DW314">
            <v>0</v>
          </cell>
          <cell r="DX314">
            <v>0</v>
          </cell>
          <cell r="DY314">
            <v>0</v>
          </cell>
          <cell r="DZ314">
            <v>3873006.73</v>
          </cell>
          <cell r="EA314">
            <v>1491981.26</v>
          </cell>
          <cell r="EB314">
            <v>33459.129999999997</v>
          </cell>
          <cell r="EC314">
            <v>13317.81</v>
          </cell>
          <cell r="ED314">
            <v>0</v>
          </cell>
          <cell r="EE314">
            <v>0</v>
          </cell>
          <cell r="EF314">
            <v>0</v>
          </cell>
          <cell r="EG314">
            <v>763819.53</v>
          </cell>
          <cell r="EH314">
            <v>252873.4</v>
          </cell>
          <cell r="EI314">
            <v>876936.74</v>
          </cell>
          <cell r="EJ314">
            <v>234315.56</v>
          </cell>
          <cell r="EK314">
            <v>0</v>
          </cell>
          <cell r="EL314">
            <v>900</v>
          </cell>
          <cell r="EM314">
            <v>179608</v>
          </cell>
          <cell r="EN314">
            <v>162740.78</v>
          </cell>
          <cell r="EO314">
            <v>54813.73</v>
          </cell>
          <cell r="EP314">
            <v>3609.29</v>
          </cell>
          <cell r="EQ314">
            <v>1258.3599999999999</v>
          </cell>
          <cell r="ER314">
            <v>578.61</v>
          </cell>
          <cell r="ES314">
            <v>0</v>
          </cell>
          <cell r="ET314">
            <v>0</v>
          </cell>
          <cell r="EU314">
            <v>0</v>
          </cell>
          <cell r="EV314">
            <v>0</v>
          </cell>
          <cell r="EW314">
            <v>202097.27</v>
          </cell>
          <cell r="EX314">
            <v>59490.73</v>
          </cell>
          <cell r="EY314">
            <v>0</v>
          </cell>
          <cell r="EZ314">
            <v>0</v>
          </cell>
          <cell r="FA314">
            <v>0</v>
          </cell>
          <cell r="FB314">
            <v>0</v>
          </cell>
          <cell r="FC314">
            <v>0</v>
          </cell>
          <cell r="FD314">
            <v>0</v>
          </cell>
          <cell r="FE314">
            <v>0</v>
          </cell>
          <cell r="FF314">
            <v>0</v>
          </cell>
          <cell r="FG314">
            <v>0</v>
          </cell>
          <cell r="FH314">
            <v>0</v>
          </cell>
          <cell r="FI314">
            <v>220062.89</v>
          </cell>
          <cell r="FJ314">
            <v>76460.679999999993</v>
          </cell>
          <cell r="FK314">
            <v>24889.11</v>
          </cell>
          <cell r="FL314">
            <v>10491.45</v>
          </cell>
          <cell r="FM314">
            <v>0</v>
          </cell>
          <cell r="FN314">
            <v>0</v>
          </cell>
          <cell r="FO314">
            <v>0</v>
          </cell>
          <cell r="FP314">
            <v>740401.3</v>
          </cell>
          <cell r="FQ314">
            <v>644166.80000000005</v>
          </cell>
          <cell r="FR314">
            <v>49807.85</v>
          </cell>
          <cell r="FS314">
            <v>26254.68</v>
          </cell>
          <cell r="FT314">
            <v>0</v>
          </cell>
          <cell r="FU314">
            <v>0</v>
          </cell>
          <cell r="FV314">
            <v>0</v>
          </cell>
          <cell r="FW314">
            <v>0</v>
          </cell>
          <cell r="FX314">
            <v>0</v>
          </cell>
          <cell r="FY314">
            <v>0</v>
          </cell>
          <cell r="FZ314">
            <v>0</v>
          </cell>
          <cell r="GA314">
            <v>0</v>
          </cell>
          <cell r="GB314">
            <v>0</v>
          </cell>
          <cell r="GC314">
            <v>0</v>
          </cell>
          <cell r="GD314">
            <v>238462.24</v>
          </cell>
          <cell r="GE314">
            <v>80904.61</v>
          </cell>
          <cell r="GF314">
            <v>0</v>
          </cell>
          <cell r="GG314">
            <v>0</v>
          </cell>
          <cell r="GH314">
            <v>0</v>
          </cell>
          <cell r="GI314">
            <v>0</v>
          </cell>
          <cell r="GJ314">
            <v>0</v>
          </cell>
          <cell r="GK314">
            <v>52437375.549999997</v>
          </cell>
          <cell r="GL314">
            <v>19888805.449999999</v>
          </cell>
          <cell r="GM314">
            <v>6979097.1900000004</v>
          </cell>
          <cell r="GN314">
            <v>2196738.94</v>
          </cell>
          <cell r="GO314">
            <v>57509.45</v>
          </cell>
          <cell r="GP314">
            <v>27787.58</v>
          </cell>
          <cell r="GQ314">
            <v>51677</v>
          </cell>
          <cell r="GR314">
            <v>1508795.36</v>
          </cell>
          <cell r="GS314">
            <v>729625.15</v>
          </cell>
          <cell r="GT314">
            <v>392254</v>
          </cell>
          <cell r="GU314">
            <v>564688.4</v>
          </cell>
          <cell r="GV314">
            <v>0</v>
          </cell>
          <cell r="GW314">
            <v>0</v>
          </cell>
          <cell r="GX314">
            <v>-25000</v>
          </cell>
          <cell r="GY314">
            <v>0</v>
          </cell>
          <cell r="GZ314">
            <v>0</v>
          </cell>
          <cell r="HA314">
            <v>0</v>
          </cell>
          <cell r="HB314">
            <v>0</v>
          </cell>
          <cell r="HC314">
            <v>0</v>
          </cell>
          <cell r="HD314">
            <v>0</v>
          </cell>
          <cell r="HE314">
            <v>0</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68323.600000000006</v>
          </cell>
          <cell r="HU314">
            <v>11676.4</v>
          </cell>
          <cell r="HV314">
            <v>0</v>
          </cell>
          <cell r="HW314">
            <v>2373.11</v>
          </cell>
          <cell r="HX314">
            <v>0</v>
          </cell>
          <cell r="HY314">
            <v>0</v>
          </cell>
          <cell r="HZ314">
            <v>0</v>
          </cell>
          <cell r="IA314">
            <v>0</v>
          </cell>
          <cell r="IB314">
            <v>0</v>
          </cell>
          <cell r="IC314">
            <v>0</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v>
          </cell>
          <cell r="IS314">
            <v>0</v>
          </cell>
          <cell r="IT314">
            <v>0</v>
          </cell>
          <cell r="IU314">
            <v>4187910</v>
          </cell>
          <cell r="IV314">
            <v>0</v>
          </cell>
          <cell r="IW314">
            <v>0</v>
          </cell>
          <cell r="IX314">
            <v>0</v>
          </cell>
          <cell r="IY314">
            <v>0</v>
          </cell>
          <cell r="IZ314">
            <v>0</v>
          </cell>
          <cell r="JA314">
            <v>0</v>
          </cell>
          <cell r="JB314">
            <v>532911.31999999995</v>
          </cell>
          <cell r="JC314">
            <v>0</v>
          </cell>
          <cell r="JD314">
            <v>0</v>
          </cell>
          <cell r="JE314">
            <v>0</v>
          </cell>
          <cell r="JF314">
            <v>0</v>
          </cell>
          <cell r="JG314">
            <v>0</v>
          </cell>
          <cell r="JH314">
            <v>0</v>
          </cell>
          <cell r="JI314">
            <v>0</v>
          </cell>
          <cell r="JJ314">
            <v>0</v>
          </cell>
          <cell r="JK314">
            <v>0</v>
          </cell>
          <cell r="JL314">
            <v>0</v>
          </cell>
          <cell r="JM314">
            <v>0</v>
          </cell>
          <cell r="JN314">
            <v>0</v>
          </cell>
          <cell r="JO314">
            <v>0</v>
          </cell>
          <cell r="JP314">
            <v>0</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69471684.079999998</v>
          </cell>
          <cell r="KF314">
            <v>26630564.66</v>
          </cell>
          <cell r="KG314">
            <v>15187167.689999999</v>
          </cell>
          <cell r="KH314">
            <v>6034744.8499999996</v>
          </cell>
          <cell r="KI314">
            <v>109847.9</v>
          </cell>
          <cell r="KJ314">
            <v>54959.58</v>
          </cell>
          <cell r="KK314">
            <v>4720821.32</v>
          </cell>
        </row>
        <row r="315">
          <cell r="A315">
            <v>312</v>
          </cell>
          <cell r="B315">
            <v>6961</v>
          </cell>
          <cell r="C315" t="str">
            <v>Western Dubuque Comm School District</v>
          </cell>
          <cell r="D315">
            <v>19243890.760000002</v>
          </cell>
          <cell r="E315">
            <v>6824909.4699999997</v>
          </cell>
          <cell r="F315">
            <v>1703598.0800000001</v>
          </cell>
          <cell r="G315">
            <v>699879.68</v>
          </cell>
          <cell r="H315">
            <v>304057.63</v>
          </cell>
          <cell r="I315">
            <v>10101</v>
          </cell>
          <cell r="J315">
            <v>0</v>
          </cell>
          <cell r="K315">
            <v>5771.94</v>
          </cell>
          <cell r="L315">
            <v>2426.17</v>
          </cell>
          <cell r="M315">
            <v>16800</v>
          </cell>
          <cell r="N315">
            <v>0</v>
          </cell>
          <cell r="O315">
            <v>0</v>
          </cell>
          <cell r="P315">
            <v>0</v>
          </cell>
          <cell r="Q315">
            <v>0</v>
          </cell>
          <cell r="R315">
            <v>661038.64</v>
          </cell>
          <cell r="S315">
            <v>252467.53</v>
          </cell>
          <cell r="T315">
            <v>58447.15</v>
          </cell>
          <cell r="U315">
            <v>23816.31</v>
          </cell>
          <cell r="V315">
            <v>12419.03</v>
          </cell>
          <cell r="W315">
            <v>0</v>
          </cell>
          <cell r="X315">
            <v>0</v>
          </cell>
          <cell r="Y315">
            <v>344422.58</v>
          </cell>
          <cell r="Z315">
            <v>144909.63</v>
          </cell>
          <cell r="AA315">
            <v>2040.85</v>
          </cell>
          <cell r="AB315">
            <v>9746.5</v>
          </cell>
          <cell r="AC315">
            <v>1329</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130576</v>
          </cell>
          <cell r="BP315">
            <v>54924.85</v>
          </cell>
          <cell r="BQ315">
            <v>1044.46</v>
          </cell>
          <cell r="BR315">
            <v>0</v>
          </cell>
          <cell r="BS315">
            <v>0</v>
          </cell>
          <cell r="BT315">
            <v>0</v>
          </cell>
          <cell r="BU315">
            <v>0</v>
          </cell>
          <cell r="BV315">
            <v>883989.17</v>
          </cell>
          <cell r="BW315">
            <v>331580.28000000003</v>
          </cell>
          <cell r="BX315">
            <v>105379.57</v>
          </cell>
          <cell r="BY315">
            <v>13540.36</v>
          </cell>
          <cell r="BZ315">
            <v>0</v>
          </cell>
          <cell r="CA315">
            <v>0</v>
          </cell>
          <cell r="CB315">
            <v>0</v>
          </cell>
          <cell r="CC315">
            <v>264825.32</v>
          </cell>
          <cell r="CD315">
            <v>95949.03</v>
          </cell>
          <cell r="CE315">
            <v>14706.18</v>
          </cell>
          <cell r="CF315">
            <v>26186.43</v>
          </cell>
          <cell r="CG315">
            <v>3482.09</v>
          </cell>
          <cell r="CH315">
            <v>0</v>
          </cell>
          <cell r="CI315">
            <v>0</v>
          </cell>
          <cell r="CJ315">
            <v>38730.68</v>
          </cell>
          <cell r="CK315">
            <v>14675.17</v>
          </cell>
          <cell r="CL315">
            <v>4728.8100000000004</v>
          </cell>
          <cell r="CM315">
            <v>0</v>
          </cell>
          <cell r="CN315">
            <v>0</v>
          </cell>
          <cell r="CO315">
            <v>0</v>
          </cell>
          <cell r="CP315">
            <v>0</v>
          </cell>
          <cell r="CQ315">
            <v>0</v>
          </cell>
          <cell r="CR315">
            <v>0</v>
          </cell>
          <cell r="CS315">
            <v>27770.44</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73870.03</v>
          </cell>
          <cell r="DH315">
            <v>9008.58</v>
          </cell>
          <cell r="DI315">
            <v>0</v>
          </cell>
          <cell r="DJ315">
            <v>14745.25</v>
          </cell>
          <cell r="DK315">
            <v>0</v>
          </cell>
          <cell r="DL315">
            <v>472316.06</v>
          </cell>
          <cell r="DM315">
            <v>165859.84</v>
          </cell>
          <cell r="DN315">
            <v>10893.98</v>
          </cell>
          <cell r="DO315">
            <v>31</v>
          </cell>
          <cell r="DP315">
            <v>0</v>
          </cell>
          <cell r="DQ315">
            <v>0</v>
          </cell>
          <cell r="DR315">
            <v>0</v>
          </cell>
          <cell r="DS315">
            <v>0</v>
          </cell>
          <cell r="DT315">
            <v>0</v>
          </cell>
          <cell r="DU315">
            <v>4495</v>
          </cell>
          <cell r="DV315">
            <v>0</v>
          </cell>
          <cell r="DW315">
            <v>0</v>
          </cell>
          <cell r="DX315">
            <v>0</v>
          </cell>
          <cell r="DY315">
            <v>0</v>
          </cell>
          <cell r="DZ315">
            <v>1443784.72</v>
          </cell>
          <cell r="EA315">
            <v>596216.4</v>
          </cell>
          <cell r="EB315">
            <v>49353.43</v>
          </cell>
          <cell r="EC315">
            <v>23167.59</v>
          </cell>
          <cell r="ED315">
            <v>10693.89</v>
          </cell>
          <cell r="EE315">
            <v>0</v>
          </cell>
          <cell r="EF315">
            <v>0</v>
          </cell>
          <cell r="EG315">
            <v>225698.65</v>
          </cell>
          <cell r="EH315">
            <v>97660.27</v>
          </cell>
          <cell r="EI315">
            <v>71673.8</v>
          </cell>
          <cell r="EJ315">
            <v>6986.06</v>
          </cell>
          <cell r="EK315">
            <v>1385</v>
          </cell>
          <cell r="EL315">
            <v>2420.91</v>
          </cell>
          <cell r="EM315">
            <v>0</v>
          </cell>
          <cell r="EN315">
            <v>0</v>
          </cell>
          <cell r="EO315">
            <v>0</v>
          </cell>
          <cell r="EP315">
            <v>0</v>
          </cell>
          <cell r="EQ315">
            <v>0</v>
          </cell>
          <cell r="ER315">
            <v>0</v>
          </cell>
          <cell r="ES315">
            <v>0</v>
          </cell>
          <cell r="ET315">
            <v>0</v>
          </cell>
          <cell r="EU315">
            <v>0</v>
          </cell>
          <cell r="EV315">
            <v>0</v>
          </cell>
          <cell r="EW315">
            <v>22586.31</v>
          </cell>
          <cell r="EX315">
            <v>0</v>
          </cell>
          <cell r="EY315">
            <v>0</v>
          </cell>
          <cell r="EZ315">
            <v>0</v>
          </cell>
          <cell r="FA315">
            <v>0</v>
          </cell>
          <cell r="FB315">
            <v>0</v>
          </cell>
          <cell r="FC315">
            <v>0</v>
          </cell>
          <cell r="FD315">
            <v>0</v>
          </cell>
          <cell r="FE315">
            <v>0</v>
          </cell>
          <cell r="FF315">
            <v>0</v>
          </cell>
          <cell r="FG315">
            <v>0</v>
          </cell>
          <cell r="FH315">
            <v>0</v>
          </cell>
          <cell r="FI315">
            <v>34436.449999999997</v>
          </cell>
          <cell r="FJ315">
            <v>12426.93</v>
          </cell>
          <cell r="FK315">
            <v>4392.6000000000004</v>
          </cell>
          <cell r="FL315">
            <v>0</v>
          </cell>
          <cell r="FM315">
            <v>0</v>
          </cell>
          <cell r="FN315">
            <v>0</v>
          </cell>
          <cell r="FO315">
            <v>0</v>
          </cell>
          <cell r="FP315">
            <v>39433.050000000003</v>
          </cell>
          <cell r="FQ315">
            <v>14153.53</v>
          </cell>
          <cell r="FR315">
            <v>22518.1</v>
          </cell>
          <cell r="FS315">
            <v>865.44</v>
          </cell>
          <cell r="FT315">
            <v>0</v>
          </cell>
          <cell r="FU315">
            <v>0</v>
          </cell>
          <cell r="FV315">
            <v>0</v>
          </cell>
          <cell r="FW315">
            <v>236196.1</v>
          </cell>
          <cell r="FX315">
            <v>104471.98</v>
          </cell>
          <cell r="FY315">
            <v>215181.7</v>
          </cell>
          <cell r="FZ315">
            <v>23723.35</v>
          </cell>
          <cell r="GA315">
            <v>6582.55</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1164790.97</v>
          </cell>
          <cell r="GS315">
            <v>273750.18</v>
          </cell>
          <cell r="GT315">
            <v>50579.72</v>
          </cell>
          <cell r="GU315">
            <v>448688.74</v>
          </cell>
          <cell r="GV315">
            <v>4804.47</v>
          </cell>
          <cell r="GW315">
            <v>65</v>
          </cell>
          <cell r="GX315">
            <v>0</v>
          </cell>
          <cell r="GY315">
            <v>0</v>
          </cell>
          <cell r="GZ315">
            <v>0</v>
          </cell>
          <cell r="HA315">
            <v>0</v>
          </cell>
          <cell r="HB315">
            <v>0</v>
          </cell>
          <cell r="HC315">
            <v>0</v>
          </cell>
          <cell r="HD315">
            <v>0</v>
          </cell>
          <cell r="HE315">
            <v>0</v>
          </cell>
          <cell r="HF315">
            <v>0</v>
          </cell>
          <cell r="HG315">
            <v>0</v>
          </cell>
          <cell r="HH315">
            <v>0</v>
          </cell>
          <cell r="HI315">
            <v>0</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v>
          </cell>
          <cell r="HY315">
            <v>0</v>
          </cell>
          <cell r="HZ315">
            <v>0</v>
          </cell>
          <cell r="IA315">
            <v>0</v>
          </cell>
          <cell r="IB315">
            <v>0</v>
          </cell>
          <cell r="IC315">
            <v>0</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v>
          </cell>
          <cell r="IS315">
            <v>0</v>
          </cell>
          <cell r="IT315">
            <v>0</v>
          </cell>
          <cell r="IU315">
            <v>1719496</v>
          </cell>
          <cell r="IV315">
            <v>0</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v>
          </cell>
          <cell r="JM315">
            <v>0</v>
          </cell>
          <cell r="JN315">
            <v>0</v>
          </cell>
          <cell r="JO315">
            <v>0</v>
          </cell>
          <cell r="JP315">
            <v>0</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26404773.239999998</v>
          </cell>
          <cell r="KF315">
            <v>9351359.5600000005</v>
          </cell>
          <cell r="KG315">
            <v>2685791.46</v>
          </cell>
          <cell r="KH315">
            <v>2482920.5</v>
          </cell>
          <cell r="KI315">
            <v>364652.22</v>
          </cell>
          <cell r="KJ315">
            <v>27332.16</v>
          </cell>
          <cell r="KK315">
            <v>1719496</v>
          </cell>
        </row>
        <row r="316">
          <cell r="A316">
            <v>313</v>
          </cell>
          <cell r="B316">
            <v>6969</v>
          </cell>
          <cell r="C316" t="str">
            <v>West Harrison Comm School District</v>
          </cell>
          <cell r="D316">
            <v>2003465</v>
          </cell>
          <cell r="E316">
            <v>668854.71</v>
          </cell>
          <cell r="F316">
            <v>630811.39</v>
          </cell>
          <cell r="G316">
            <v>223630.09</v>
          </cell>
          <cell r="H316">
            <v>50910.86</v>
          </cell>
          <cell r="I316">
            <v>2003.58</v>
          </cell>
          <cell r="J316">
            <v>0</v>
          </cell>
          <cell r="K316">
            <v>0</v>
          </cell>
          <cell r="L316">
            <v>0</v>
          </cell>
          <cell r="M316">
            <v>0</v>
          </cell>
          <cell r="N316">
            <v>0</v>
          </cell>
          <cell r="O316">
            <v>0</v>
          </cell>
          <cell r="P316">
            <v>0</v>
          </cell>
          <cell r="Q316">
            <v>0</v>
          </cell>
          <cell r="R316">
            <v>74994.55</v>
          </cell>
          <cell r="S316">
            <v>19129.560000000001</v>
          </cell>
          <cell r="T316">
            <v>0</v>
          </cell>
          <cell r="U316">
            <v>0</v>
          </cell>
          <cell r="V316">
            <v>0</v>
          </cell>
          <cell r="W316">
            <v>0</v>
          </cell>
          <cell r="X316">
            <v>0</v>
          </cell>
          <cell r="Y316">
            <v>72131.8</v>
          </cell>
          <cell r="Z316">
            <v>23147.759999999998</v>
          </cell>
          <cell r="AA316">
            <v>0</v>
          </cell>
          <cell r="AB316">
            <v>629.16</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43615</v>
          </cell>
          <cell r="BW316">
            <v>15501.06</v>
          </cell>
          <cell r="BX316">
            <v>0</v>
          </cell>
          <cell r="BY316">
            <v>0</v>
          </cell>
          <cell r="BZ316">
            <v>0</v>
          </cell>
          <cell r="CA316">
            <v>0</v>
          </cell>
          <cell r="CB316">
            <v>0</v>
          </cell>
          <cell r="CC316">
            <v>30192.92</v>
          </cell>
          <cell r="CD316">
            <v>10424.74</v>
          </cell>
          <cell r="CE316">
            <v>376</v>
          </cell>
          <cell r="CF316">
            <v>7703.51</v>
          </cell>
          <cell r="CG316">
            <v>0</v>
          </cell>
          <cell r="CH316">
            <v>0</v>
          </cell>
          <cell r="CI316">
            <v>0</v>
          </cell>
          <cell r="CJ316">
            <v>35694.53</v>
          </cell>
          <cell r="CK316">
            <v>10310.469999999999</v>
          </cell>
          <cell r="CL316">
            <v>461.38</v>
          </cell>
          <cell r="CM316">
            <v>1224.0999999999999</v>
          </cell>
          <cell r="CN316">
            <v>385.48</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35318.199999999997</v>
          </cell>
          <cell r="DH316">
            <v>553.09</v>
          </cell>
          <cell r="DI316">
            <v>0</v>
          </cell>
          <cell r="DJ316">
            <v>3828.35</v>
          </cell>
          <cell r="DK316">
            <v>0</v>
          </cell>
          <cell r="DL316">
            <v>0</v>
          </cell>
          <cell r="DM316">
            <v>0</v>
          </cell>
          <cell r="DN316">
            <v>106035.19</v>
          </cell>
          <cell r="DO316">
            <v>0</v>
          </cell>
          <cell r="DP316">
            <v>0</v>
          </cell>
          <cell r="DQ316">
            <v>300</v>
          </cell>
          <cell r="DR316">
            <v>0</v>
          </cell>
          <cell r="DS316">
            <v>0</v>
          </cell>
          <cell r="DT316">
            <v>0</v>
          </cell>
          <cell r="DU316">
            <v>315</v>
          </cell>
          <cell r="DV316">
            <v>0</v>
          </cell>
          <cell r="DW316">
            <v>0</v>
          </cell>
          <cell r="DX316">
            <v>0</v>
          </cell>
          <cell r="DY316">
            <v>0</v>
          </cell>
          <cell r="DZ316">
            <v>139025.35</v>
          </cell>
          <cell r="EA316">
            <v>48432.7</v>
          </cell>
          <cell r="EB316">
            <v>1063.26</v>
          </cell>
          <cell r="EC316">
            <v>294.91000000000003</v>
          </cell>
          <cell r="ED316">
            <v>0</v>
          </cell>
          <cell r="EE316">
            <v>584</v>
          </cell>
          <cell r="EF316">
            <v>0</v>
          </cell>
          <cell r="EG316">
            <v>38166</v>
          </cell>
          <cell r="EH316">
            <v>17269.439999999999</v>
          </cell>
          <cell r="EI316">
            <v>47937.74</v>
          </cell>
          <cell r="EJ316">
            <v>79.23</v>
          </cell>
          <cell r="EK316">
            <v>0</v>
          </cell>
          <cell r="EL316">
            <v>63.62</v>
          </cell>
          <cell r="EM316">
            <v>0</v>
          </cell>
          <cell r="EN316">
            <v>0</v>
          </cell>
          <cell r="EO316">
            <v>0</v>
          </cell>
          <cell r="EP316">
            <v>0</v>
          </cell>
          <cell r="EQ316">
            <v>0</v>
          </cell>
          <cell r="ER316">
            <v>0</v>
          </cell>
          <cell r="ES316">
            <v>0</v>
          </cell>
          <cell r="ET316">
            <v>0</v>
          </cell>
          <cell r="EU316">
            <v>0</v>
          </cell>
          <cell r="EV316">
            <v>0</v>
          </cell>
          <cell r="EW316">
            <v>8916.94</v>
          </cell>
          <cell r="EX316">
            <v>0</v>
          </cell>
          <cell r="EY316">
            <v>0</v>
          </cell>
          <cell r="EZ316">
            <v>0</v>
          </cell>
          <cell r="FA316">
            <v>0</v>
          </cell>
          <cell r="FB316">
            <v>0</v>
          </cell>
          <cell r="FC316">
            <v>0</v>
          </cell>
          <cell r="FD316">
            <v>0</v>
          </cell>
          <cell r="FE316">
            <v>0</v>
          </cell>
          <cell r="FF316">
            <v>0</v>
          </cell>
          <cell r="FG316">
            <v>0</v>
          </cell>
          <cell r="FH316">
            <v>0</v>
          </cell>
          <cell r="FI316">
            <v>0</v>
          </cell>
          <cell r="FJ316">
            <v>0</v>
          </cell>
          <cell r="FK316">
            <v>0</v>
          </cell>
          <cell r="FL316">
            <v>0</v>
          </cell>
          <cell r="FM316">
            <v>0</v>
          </cell>
          <cell r="FN316">
            <v>0</v>
          </cell>
          <cell r="FO316">
            <v>0</v>
          </cell>
          <cell r="FP316">
            <v>0</v>
          </cell>
          <cell r="FQ316">
            <v>0</v>
          </cell>
          <cell r="FR316">
            <v>110</v>
          </cell>
          <cell r="FS316">
            <v>0</v>
          </cell>
          <cell r="FT316">
            <v>0</v>
          </cell>
          <cell r="FU316">
            <v>0</v>
          </cell>
          <cell r="FV316">
            <v>0</v>
          </cell>
          <cell r="FW316">
            <v>0</v>
          </cell>
          <cell r="FX316">
            <v>0</v>
          </cell>
          <cell r="FY316">
            <v>0</v>
          </cell>
          <cell r="FZ316">
            <v>0</v>
          </cell>
          <cell r="GA316">
            <v>0</v>
          </cell>
          <cell r="GB316">
            <v>0</v>
          </cell>
          <cell r="GC316">
            <v>0</v>
          </cell>
          <cell r="GD316">
            <v>0</v>
          </cell>
          <cell r="GE316">
            <v>0</v>
          </cell>
          <cell r="GF316">
            <v>0</v>
          </cell>
          <cell r="GG316">
            <v>0</v>
          </cell>
          <cell r="GH316">
            <v>0</v>
          </cell>
          <cell r="GI316">
            <v>0</v>
          </cell>
          <cell r="GJ316">
            <v>0</v>
          </cell>
          <cell r="GK316">
            <v>1249207.29</v>
          </cell>
          <cell r="GL316">
            <v>449533.65</v>
          </cell>
          <cell r="GM316">
            <v>497598.9</v>
          </cell>
          <cell r="GN316">
            <v>187343.17</v>
          </cell>
          <cell r="GO316">
            <v>40028.57</v>
          </cell>
          <cell r="GP316">
            <v>2003.58</v>
          </cell>
          <cell r="GQ316">
            <v>0</v>
          </cell>
          <cell r="GR316">
            <v>163224.57</v>
          </cell>
          <cell r="GS316">
            <v>50781.68</v>
          </cell>
          <cell r="GT316">
            <v>9781.1</v>
          </cell>
          <cell r="GU316">
            <v>96576.19</v>
          </cell>
          <cell r="GV316">
            <v>0</v>
          </cell>
          <cell r="GW316">
            <v>375</v>
          </cell>
          <cell r="GX316">
            <v>0</v>
          </cell>
          <cell r="GY316">
            <v>0</v>
          </cell>
          <cell r="GZ316">
            <v>0</v>
          </cell>
          <cell r="HA316">
            <v>0</v>
          </cell>
          <cell r="HB316">
            <v>0</v>
          </cell>
          <cell r="HC316">
            <v>0</v>
          </cell>
          <cell r="HD316">
            <v>0</v>
          </cell>
          <cell r="HE316">
            <v>0</v>
          </cell>
          <cell r="HF316">
            <v>0</v>
          </cell>
          <cell r="HG316">
            <v>0</v>
          </cell>
          <cell r="HH316">
            <v>0</v>
          </cell>
          <cell r="HI316">
            <v>0</v>
          </cell>
          <cell r="HJ316">
            <v>0</v>
          </cell>
          <cell r="HK316">
            <v>0</v>
          </cell>
          <cell r="HL316">
            <v>0</v>
          </cell>
          <cell r="HM316">
            <v>0</v>
          </cell>
          <cell r="HN316">
            <v>0</v>
          </cell>
          <cell r="HO316">
            <v>0</v>
          </cell>
          <cell r="HP316">
            <v>0</v>
          </cell>
          <cell r="HQ316">
            <v>0</v>
          </cell>
          <cell r="HR316">
            <v>0</v>
          </cell>
          <cell r="HS316">
            <v>0</v>
          </cell>
          <cell r="HT316">
            <v>0</v>
          </cell>
          <cell r="HU316">
            <v>0</v>
          </cell>
          <cell r="HV316">
            <v>0</v>
          </cell>
          <cell r="HW316">
            <v>0</v>
          </cell>
          <cell r="HX316">
            <v>0</v>
          </cell>
          <cell r="HY316">
            <v>0</v>
          </cell>
          <cell r="HZ316">
            <v>0</v>
          </cell>
          <cell r="IA316">
            <v>0</v>
          </cell>
          <cell r="IB316">
            <v>0</v>
          </cell>
          <cell r="IC316">
            <v>0</v>
          </cell>
          <cell r="ID316">
            <v>0</v>
          </cell>
          <cell r="IE316">
            <v>0</v>
          </cell>
          <cell r="IF316">
            <v>0</v>
          </cell>
          <cell r="IG316">
            <v>0</v>
          </cell>
          <cell r="IH316">
            <v>0</v>
          </cell>
          <cell r="II316">
            <v>0</v>
          </cell>
          <cell r="IJ316">
            <v>0</v>
          </cell>
          <cell r="IK316">
            <v>0</v>
          </cell>
          <cell r="IL316">
            <v>0</v>
          </cell>
          <cell r="IM316">
            <v>0</v>
          </cell>
          <cell r="IN316">
            <v>0</v>
          </cell>
          <cell r="IO316">
            <v>0</v>
          </cell>
          <cell r="IP316">
            <v>0</v>
          </cell>
          <cell r="IQ316">
            <v>0</v>
          </cell>
          <cell r="IR316">
            <v>0</v>
          </cell>
          <cell r="IS316">
            <v>0</v>
          </cell>
          <cell r="IT316">
            <v>0</v>
          </cell>
          <cell r="IU316">
            <v>178983</v>
          </cell>
          <cell r="IV316">
            <v>0</v>
          </cell>
          <cell r="IW316">
            <v>0</v>
          </cell>
          <cell r="IX316">
            <v>0</v>
          </cell>
          <cell r="IY316">
            <v>0</v>
          </cell>
          <cell r="IZ316">
            <v>0</v>
          </cell>
          <cell r="JA316">
            <v>0</v>
          </cell>
          <cell r="JB316">
            <v>0</v>
          </cell>
          <cell r="JC316">
            <v>0</v>
          </cell>
          <cell r="JD316">
            <v>0</v>
          </cell>
          <cell r="JE316">
            <v>0</v>
          </cell>
          <cell r="JF316">
            <v>0</v>
          </cell>
          <cell r="JG316">
            <v>0</v>
          </cell>
          <cell r="JH316">
            <v>0</v>
          </cell>
          <cell r="JI316">
            <v>0</v>
          </cell>
          <cell r="JJ316">
            <v>0</v>
          </cell>
          <cell r="JK316">
            <v>0</v>
          </cell>
          <cell r="JL316">
            <v>0</v>
          </cell>
          <cell r="JM316">
            <v>0</v>
          </cell>
          <cell r="JN316">
            <v>0</v>
          </cell>
          <cell r="JO316">
            <v>0</v>
          </cell>
          <cell r="JP316">
            <v>0</v>
          </cell>
          <cell r="JQ316">
            <v>0</v>
          </cell>
          <cell r="JR316">
            <v>0</v>
          </cell>
          <cell r="JS316">
            <v>0</v>
          </cell>
          <cell r="JT316">
            <v>0</v>
          </cell>
          <cell r="JU316">
            <v>0</v>
          </cell>
          <cell r="JV316">
            <v>0</v>
          </cell>
          <cell r="JW316">
            <v>0</v>
          </cell>
          <cell r="JX316">
            <v>0</v>
          </cell>
          <cell r="JY316">
            <v>0</v>
          </cell>
          <cell r="JZ316">
            <v>0</v>
          </cell>
          <cell r="KA316">
            <v>0</v>
          </cell>
          <cell r="KB316">
            <v>0</v>
          </cell>
          <cell r="KC316">
            <v>0</v>
          </cell>
          <cell r="KD316">
            <v>0</v>
          </cell>
          <cell r="KE316">
            <v>2713025.63</v>
          </cell>
          <cell r="KF316">
            <v>906131.93</v>
          </cell>
          <cell r="KG316">
            <v>881221.18</v>
          </cell>
          <cell r="KH316">
            <v>496305.1</v>
          </cell>
          <cell r="KI316">
            <v>103023.69</v>
          </cell>
          <cell r="KJ316">
            <v>7154.55</v>
          </cell>
          <cell r="KK316">
            <v>178983</v>
          </cell>
        </row>
        <row r="317">
          <cell r="A317">
            <v>314</v>
          </cell>
          <cell r="B317">
            <v>6975</v>
          </cell>
          <cell r="C317" t="str">
            <v>West Liberty Comm School District</v>
          </cell>
          <cell r="D317">
            <v>6747720.5700000003</v>
          </cell>
          <cell r="E317">
            <v>2032845.09</v>
          </cell>
          <cell r="F317">
            <v>773982.56</v>
          </cell>
          <cell r="G317">
            <v>404517.39</v>
          </cell>
          <cell r="H317">
            <v>344860.02</v>
          </cell>
          <cell r="I317">
            <v>21741.25</v>
          </cell>
          <cell r="J317">
            <v>0</v>
          </cell>
          <cell r="K317">
            <v>0</v>
          </cell>
          <cell r="L317">
            <v>0</v>
          </cell>
          <cell r="M317">
            <v>0</v>
          </cell>
          <cell r="N317">
            <v>0</v>
          </cell>
          <cell r="O317">
            <v>0</v>
          </cell>
          <cell r="P317">
            <v>0</v>
          </cell>
          <cell r="Q317">
            <v>0</v>
          </cell>
          <cell r="R317">
            <v>197882.92</v>
          </cell>
          <cell r="S317">
            <v>71525.7</v>
          </cell>
          <cell r="T317">
            <v>21470</v>
          </cell>
          <cell r="U317">
            <v>620.24</v>
          </cell>
          <cell r="V317">
            <v>0</v>
          </cell>
          <cell r="W317">
            <v>0</v>
          </cell>
          <cell r="X317">
            <v>0</v>
          </cell>
          <cell r="Y317">
            <v>165944.46</v>
          </cell>
          <cell r="Z317">
            <v>66405.100000000006</v>
          </cell>
          <cell r="AA317">
            <v>0</v>
          </cell>
          <cell r="AB317">
            <v>2401.54</v>
          </cell>
          <cell r="AC317">
            <v>1280.68</v>
          </cell>
          <cell r="AD317">
            <v>49</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5125</v>
          </cell>
          <cell r="BW317">
            <v>2072.09</v>
          </cell>
          <cell r="BX317">
            <v>105509.56</v>
          </cell>
          <cell r="BY317">
            <v>147.16</v>
          </cell>
          <cell r="BZ317">
            <v>0</v>
          </cell>
          <cell r="CA317">
            <v>0</v>
          </cell>
          <cell r="CB317">
            <v>0</v>
          </cell>
          <cell r="CC317">
            <v>156299.66</v>
          </cell>
          <cell r="CD317">
            <v>48954.879999999997</v>
          </cell>
          <cell r="CE317">
            <v>0</v>
          </cell>
          <cell r="CF317">
            <v>15019.76</v>
          </cell>
          <cell r="CG317">
            <v>0</v>
          </cell>
          <cell r="CH317">
            <v>0</v>
          </cell>
          <cell r="CI317">
            <v>0</v>
          </cell>
          <cell r="CJ317">
            <v>119601.05</v>
          </cell>
          <cell r="CK317">
            <v>44345.05</v>
          </cell>
          <cell r="CL317">
            <v>101095.57</v>
          </cell>
          <cell r="CM317">
            <v>44456.95</v>
          </cell>
          <cell r="CN317">
            <v>6940.89</v>
          </cell>
          <cell r="CO317">
            <v>0</v>
          </cell>
          <cell r="CP317">
            <v>0</v>
          </cell>
          <cell r="CQ317">
            <v>0</v>
          </cell>
          <cell r="CR317">
            <v>0</v>
          </cell>
          <cell r="CS317">
            <v>6619.25</v>
          </cell>
          <cell r="CT317">
            <v>0</v>
          </cell>
          <cell r="CU317">
            <v>0</v>
          </cell>
          <cell r="CV317">
            <v>0</v>
          </cell>
          <cell r="CW317">
            <v>0</v>
          </cell>
          <cell r="CX317">
            <v>2055.7800000000002</v>
          </cell>
          <cell r="CY317">
            <v>355.95</v>
          </cell>
          <cell r="CZ317">
            <v>0</v>
          </cell>
          <cell r="DA317">
            <v>0</v>
          </cell>
          <cell r="DB317">
            <v>0</v>
          </cell>
          <cell r="DC317">
            <v>0</v>
          </cell>
          <cell r="DD317">
            <v>0</v>
          </cell>
          <cell r="DE317">
            <v>0</v>
          </cell>
          <cell r="DF317">
            <v>0</v>
          </cell>
          <cell r="DG317">
            <v>32502.639999999999</v>
          </cell>
          <cell r="DH317">
            <v>1688.06</v>
          </cell>
          <cell r="DI317">
            <v>0</v>
          </cell>
          <cell r="DJ317">
            <v>8782.43</v>
          </cell>
          <cell r="DK317">
            <v>0</v>
          </cell>
          <cell r="DL317">
            <v>286262.61</v>
          </cell>
          <cell r="DM317">
            <v>90973.59</v>
          </cell>
          <cell r="DN317">
            <v>13617.72</v>
          </cell>
          <cell r="DO317">
            <v>667.46</v>
          </cell>
          <cell r="DP317">
            <v>0</v>
          </cell>
          <cell r="DQ317">
            <v>0</v>
          </cell>
          <cell r="DR317">
            <v>0</v>
          </cell>
          <cell r="DS317">
            <v>0</v>
          </cell>
          <cell r="DT317">
            <v>0</v>
          </cell>
          <cell r="DU317">
            <v>1377</v>
          </cell>
          <cell r="DV317">
            <v>0</v>
          </cell>
          <cell r="DW317">
            <v>0</v>
          </cell>
          <cell r="DX317">
            <v>0</v>
          </cell>
          <cell r="DY317">
            <v>0</v>
          </cell>
          <cell r="DZ317">
            <v>645821.02</v>
          </cell>
          <cell r="EA317">
            <v>214630</v>
          </cell>
          <cell r="EB317">
            <v>28479.23</v>
          </cell>
          <cell r="EC317">
            <v>5624.73</v>
          </cell>
          <cell r="ED317">
            <v>979</v>
          </cell>
          <cell r="EE317">
            <v>890.23</v>
          </cell>
          <cell r="EF317">
            <v>0</v>
          </cell>
          <cell r="EG317">
            <v>102569.05</v>
          </cell>
          <cell r="EH317">
            <v>37096.03</v>
          </cell>
          <cell r="EI317">
            <v>10038.52</v>
          </cell>
          <cell r="EJ317">
            <v>890.87</v>
          </cell>
          <cell r="EK317">
            <v>820.66</v>
          </cell>
          <cell r="EL317">
            <v>3765.16</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0</v>
          </cell>
          <cell r="FK317">
            <v>0</v>
          </cell>
          <cell r="FL317">
            <v>0</v>
          </cell>
          <cell r="FM317">
            <v>0</v>
          </cell>
          <cell r="FN317">
            <v>0</v>
          </cell>
          <cell r="FO317">
            <v>0</v>
          </cell>
          <cell r="FP317">
            <v>0</v>
          </cell>
          <cell r="FQ317">
            <v>0</v>
          </cell>
          <cell r="FR317">
            <v>9168.39</v>
          </cell>
          <cell r="FS317">
            <v>532.01</v>
          </cell>
          <cell r="FT317">
            <v>0</v>
          </cell>
          <cell r="FU317">
            <v>0</v>
          </cell>
          <cell r="FV317">
            <v>0</v>
          </cell>
          <cell r="FW317">
            <v>0</v>
          </cell>
          <cell r="FX317">
            <v>0</v>
          </cell>
          <cell r="FY317">
            <v>596.87</v>
          </cell>
          <cell r="FZ317">
            <v>40851.85</v>
          </cell>
          <cell r="GA317">
            <v>0</v>
          </cell>
          <cell r="GB317">
            <v>0</v>
          </cell>
          <cell r="GC317">
            <v>0</v>
          </cell>
          <cell r="GD317">
            <v>0</v>
          </cell>
          <cell r="GE317">
            <v>0</v>
          </cell>
          <cell r="GF317">
            <v>0</v>
          </cell>
          <cell r="GG317">
            <v>0</v>
          </cell>
          <cell r="GH317">
            <v>0</v>
          </cell>
          <cell r="GI317">
            <v>0</v>
          </cell>
          <cell r="GJ317">
            <v>0</v>
          </cell>
          <cell r="GK317">
            <v>6746237.6799999997</v>
          </cell>
          <cell r="GL317">
            <v>2032616.55</v>
          </cell>
          <cell r="GM317">
            <v>773982.56</v>
          </cell>
          <cell r="GN317">
            <v>404517.39</v>
          </cell>
          <cell r="GO317">
            <v>344860.02</v>
          </cell>
          <cell r="GP317">
            <v>21741.25</v>
          </cell>
          <cell r="GQ317">
            <v>0</v>
          </cell>
          <cell r="GR317">
            <v>222495.46</v>
          </cell>
          <cell r="GS317">
            <v>50488.91</v>
          </cell>
          <cell r="GT317">
            <v>14005.78</v>
          </cell>
          <cell r="GU317">
            <v>70463.86</v>
          </cell>
          <cell r="GV317">
            <v>188</v>
          </cell>
          <cell r="GW317">
            <v>175</v>
          </cell>
          <cell r="GX317">
            <v>-869.6</v>
          </cell>
          <cell r="GY317">
            <v>0</v>
          </cell>
          <cell r="GZ317">
            <v>0</v>
          </cell>
          <cell r="HA317">
            <v>0</v>
          </cell>
          <cell r="HB317">
            <v>0</v>
          </cell>
          <cell r="HC317">
            <v>0</v>
          </cell>
          <cell r="HD317">
            <v>0</v>
          </cell>
          <cell r="HE317">
            <v>0</v>
          </cell>
          <cell r="HF317">
            <v>0</v>
          </cell>
          <cell r="HG317">
            <v>0</v>
          </cell>
          <cell r="HH317">
            <v>0</v>
          </cell>
          <cell r="HI317">
            <v>0</v>
          </cell>
          <cell r="HJ317">
            <v>0</v>
          </cell>
          <cell r="HK317">
            <v>0</v>
          </cell>
          <cell r="HL317">
            <v>0</v>
          </cell>
          <cell r="HM317">
            <v>0</v>
          </cell>
          <cell r="HN317">
            <v>0</v>
          </cell>
          <cell r="HO317">
            <v>0</v>
          </cell>
          <cell r="HP317">
            <v>0</v>
          </cell>
          <cell r="HQ317">
            <v>0</v>
          </cell>
          <cell r="HR317">
            <v>0</v>
          </cell>
          <cell r="HS317">
            <v>0</v>
          </cell>
          <cell r="HT317">
            <v>146.25</v>
          </cell>
          <cell r="HU317">
            <v>25</v>
          </cell>
          <cell r="HV317">
            <v>0</v>
          </cell>
          <cell r="HW317">
            <v>0</v>
          </cell>
          <cell r="HX317">
            <v>0</v>
          </cell>
          <cell r="HY317">
            <v>0</v>
          </cell>
          <cell r="HZ317">
            <v>869.6</v>
          </cell>
          <cell r="IA317">
            <v>0</v>
          </cell>
          <cell r="IB317">
            <v>0</v>
          </cell>
          <cell r="IC317">
            <v>0</v>
          </cell>
          <cell r="ID317">
            <v>0</v>
          </cell>
          <cell r="IE317">
            <v>0</v>
          </cell>
          <cell r="IF317">
            <v>0</v>
          </cell>
          <cell r="IG317">
            <v>0</v>
          </cell>
          <cell r="IH317">
            <v>0</v>
          </cell>
          <cell r="II317">
            <v>0</v>
          </cell>
          <cell r="IJ317">
            <v>0</v>
          </cell>
          <cell r="IK317">
            <v>0</v>
          </cell>
          <cell r="IL317">
            <v>0</v>
          </cell>
          <cell r="IM317">
            <v>0</v>
          </cell>
          <cell r="IN317">
            <v>0</v>
          </cell>
          <cell r="IO317">
            <v>0</v>
          </cell>
          <cell r="IP317">
            <v>0</v>
          </cell>
          <cell r="IQ317">
            <v>0</v>
          </cell>
          <cell r="IR317">
            <v>0</v>
          </cell>
          <cell r="IS317">
            <v>0</v>
          </cell>
          <cell r="IT317">
            <v>0</v>
          </cell>
          <cell r="IU317">
            <v>601450</v>
          </cell>
          <cell r="IV317">
            <v>0</v>
          </cell>
          <cell r="IW317">
            <v>0</v>
          </cell>
          <cell r="IX317">
            <v>0</v>
          </cell>
          <cell r="IY317">
            <v>0</v>
          </cell>
          <cell r="IZ317">
            <v>0</v>
          </cell>
          <cell r="JA317">
            <v>0</v>
          </cell>
          <cell r="JB317">
            <v>0</v>
          </cell>
          <cell r="JC317">
            <v>0</v>
          </cell>
          <cell r="JD317">
            <v>0</v>
          </cell>
          <cell r="JE317">
            <v>0</v>
          </cell>
          <cell r="JF317">
            <v>0</v>
          </cell>
          <cell r="JG317">
            <v>0</v>
          </cell>
          <cell r="JH317">
            <v>0</v>
          </cell>
          <cell r="JI317">
            <v>0</v>
          </cell>
          <cell r="JJ317">
            <v>0</v>
          </cell>
          <cell r="JK317">
            <v>0</v>
          </cell>
          <cell r="JL317">
            <v>0</v>
          </cell>
          <cell r="JM317">
            <v>0</v>
          </cell>
          <cell r="JN317">
            <v>0</v>
          </cell>
          <cell r="JO317">
            <v>0</v>
          </cell>
          <cell r="JP317">
            <v>0</v>
          </cell>
          <cell r="JQ317">
            <v>0</v>
          </cell>
          <cell r="JR317">
            <v>0</v>
          </cell>
          <cell r="JS317">
            <v>0</v>
          </cell>
          <cell r="JT317">
            <v>0</v>
          </cell>
          <cell r="JU317">
            <v>0</v>
          </cell>
          <cell r="JV317">
            <v>0</v>
          </cell>
          <cell r="JW317">
            <v>0</v>
          </cell>
          <cell r="JX317">
            <v>0</v>
          </cell>
          <cell r="JY317">
            <v>0</v>
          </cell>
          <cell r="JZ317">
            <v>0</v>
          </cell>
          <cell r="KA317">
            <v>0</v>
          </cell>
          <cell r="KB317">
            <v>0</v>
          </cell>
          <cell r="KC317">
            <v>0</v>
          </cell>
          <cell r="KD317">
            <v>0</v>
          </cell>
          <cell r="KE317">
            <v>9072702.0399999991</v>
          </cell>
          <cell r="KF317">
            <v>2805501.57</v>
          </cell>
          <cell r="KG317">
            <v>1245308.07</v>
          </cell>
          <cell r="KH317">
            <v>959953.71</v>
          </cell>
          <cell r="KI317">
            <v>362510.88</v>
          </cell>
          <cell r="KJ317">
            <v>35403.07</v>
          </cell>
          <cell r="KK317">
            <v>601450</v>
          </cell>
        </row>
        <row r="318">
          <cell r="A318">
            <v>315</v>
          </cell>
          <cell r="B318">
            <v>6983</v>
          </cell>
          <cell r="C318" t="str">
            <v>West Lyon Comm School District</v>
          </cell>
          <cell r="D318">
            <v>4864671.6500000004</v>
          </cell>
          <cell r="E318">
            <v>2210527.15</v>
          </cell>
          <cell r="F318">
            <v>437341.78</v>
          </cell>
          <cell r="G318">
            <v>322751.48</v>
          </cell>
          <cell r="H318">
            <v>93441.91</v>
          </cell>
          <cell r="I318">
            <v>0</v>
          </cell>
          <cell r="J318">
            <v>0</v>
          </cell>
          <cell r="K318">
            <v>32700</v>
          </cell>
          <cell r="L318">
            <v>14724.56</v>
          </cell>
          <cell r="M318">
            <v>0</v>
          </cell>
          <cell r="N318">
            <v>0</v>
          </cell>
          <cell r="O318">
            <v>0</v>
          </cell>
          <cell r="P318">
            <v>0</v>
          </cell>
          <cell r="Q318">
            <v>0</v>
          </cell>
          <cell r="R318">
            <v>148517.01999999999</v>
          </cell>
          <cell r="S318">
            <v>57537.06</v>
          </cell>
          <cell r="T318">
            <v>0</v>
          </cell>
          <cell r="U318">
            <v>231.13</v>
          </cell>
          <cell r="V318">
            <v>0</v>
          </cell>
          <cell r="W318">
            <v>0</v>
          </cell>
          <cell r="X318">
            <v>0</v>
          </cell>
          <cell r="Y318">
            <v>26107.07</v>
          </cell>
          <cell r="Z318">
            <v>13275.5</v>
          </cell>
          <cell r="AA318">
            <v>37264.5</v>
          </cell>
          <cell r="AB318">
            <v>1156.06</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1089</v>
          </cell>
          <cell r="BY318">
            <v>0</v>
          </cell>
          <cell r="BZ318">
            <v>0</v>
          </cell>
          <cell r="CA318">
            <v>0</v>
          </cell>
          <cell r="CB318">
            <v>0</v>
          </cell>
          <cell r="CC318">
            <v>57345.94</v>
          </cell>
          <cell r="CD318">
            <v>11800.17</v>
          </cell>
          <cell r="CE318">
            <v>0</v>
          </cell>
          <cell r="CF318">
            <v>13383.15</v>
          </cell>
          <cell r="CG318">
            <v>0</v>
          </cell>
          <cell r="CH318">
            <v>0</v>
          </cell>
          <cell r="CI318">
            <v>0</v>
          </cell>
          <cell r="CJ318">
            <v>0</v>
          </cell>
          <cell r="CK318">
            <v>0</v>
          </cell>
          <cell r="CL318">
            <v>5497.12</v>
          </cell>
          <cell r="CM318">
            <v>3974.74</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40158.379999999997</v>
          </cell>
          <cell r="DH318">
            <v>585.62</v>
          </cell>
          <cell r="DI318">
            <v>0</v>
          </cell>
          <cell r="DJ318">
            <v>4611.75</v>
          </cell>
          <cell r="DK318">
            <v>0</v>
          </cell>
          <cell r="DL318">
            <v>162370.9</v>
          </cell>
          <cell r="DM318">
            <v>49960.4</v>
          </cell>
          <cell r="DN318">
            <v>14309.09</v>
          </cell>
          <cell r="DO318">
            <v>763.87</v>
          </cell>
          <cell r="DP318">
            <v>0</v>
          </cell>
          <cell r="DQ318">
            <v>0</v>
          </cell>
          <cell r="DR318">
            <v>0</v>
          </cell>
          <cell r="DS318">
            <v>0</v>
          </cell>
          <cell r="DT318">
            <v>0</v>
          </cell>
          <cell r="DU318">
            <v>1028</v>
          </cell>
          <cell r="DV318">
            <v>0</v>
          </cell>
          <cell r="DW318">
            <v>0</v>
          </cell>
          <cell r="DX318">
            <v>0</v>
          </cell>
          <cell r="DY318">
            <v>0</v>
          </cell>
          <cell r="DZ318">
            <v>275013.63</v>
          </cell>
          <cell r="EA318">
            <v>97973.41</v>
          </cell>
          <cell r="EB318">
            <v>818</v>
          </cell>
          <cell r="EC318">
            <v>539.44000000000005</v>
          </cell>
          <cell r="ED318">
            <v>0</v>
          </cell>
          <cell r="EE318">
            <v>0</v>
          </cell>
          <cell r="EF318">
            <v>0</v>
          </cell>
          <cell r="EG318">
            <v>90023.2</v>
          </cell>
          <cell r="EH318">
            <v>36741.99</v>
          </cell>
          <cell r="EI318">
            <v>5994.39</v>
          </cell>
          <cell r="EJ318">
            <v>486.78</v>
          </cell>
          <cell r="EK318">
            <v>0</v>
          </cell>
          <cell r="EL318">
            <v>4.12</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cell r="FO318">
            <v>0</v>
          </cell>
          <cell r="FP318">
            <v>0</v>
          </cell>
          <cell r="FQ318">
            <v>0</v>
          </cell>
          <cell r="FR318">
            <v>18375.59</v>
          </cell>
          <cell r="FS318">
            <v>0</v>
          </cell>
          <cell r="FT318">
            <v>0</v>
          </cell>
          <cell r="FU318">
            <v>0</v>
          </cell>
          <cell r="FV318">
            <v>0</v>
          </cell>
          <cell r="FW318">
            <v>0</v>
          </cell>
          <cell r="FX318">
            <v>0</v>
          </cell>
          <cell r="FY318">
            <v>14500</v>
          </cell>
          <cell r="FZ318">
            <v>0</v>
          </cell>
          <cell r="GA318">
            <v>0</v>
          </cell>
          <cell r="GB318">
            <v>0</v>
          </cell>
          <cell r="GC318">
            <v>0</v>
          </cell>
          <cell r="GD318">
            <v>0</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309243.90999999997</v>
          </cell>
          <cell r="GS318">
            <v>62085.19</v>
          </cell>
          <cell r="GT318">
            <v>68064.490000000005</v>
          </cell>
          <cell r="GU318">
            <v>151352.1</v>
          </cell>
          <cell r="GV318">
            <v>0</v>
          </cell>
          <cell r="GW318">
            <v>0</v>
          </cell>
          <cell r="GX318">
            <v>0</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v>
          </cell>
          <cell r="HM318">
            <v>0</v>
          </cell>
          <cell r="HN318">
            <v>0</v>
          </cell>
          <cell r="HO318">
            <v>0</v>
          </cell>
          <cell r="HP318">
            <v>0</v>
          </cell>
          <cell r="HQ318">
            <v>0</v>
          </cell>
          <cell r="HR318">
            <v>0</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460016</v>
          </cell>
          <cell r="IV318">
            <v>0</v>
          </cell>
          <cell r="IW318">
            <v>0</v>
          </cell>
          <cell r="IX318">
            <v>0</v>
          </cell>
          <cell r="IY318">
            <v>0</v>
          </cell>
          <cell r="IZ318">
            <v>0</v>
          </cell>
          <cell r="JA318">
            <v>0</v>
          </cell>
          <cell r="JB318">
            <v>338844.83</v>
          </cell>
          <cell r="JC318">
            <v>0</v>
          </cell>
          <cell r="JD318">
            <v>0</v>
          </cell>
          <cell r="JE318">
            <v>0</v>
          </cell>
          <cell r="JF318">
            <v>0</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v>
          </cell>
          <cell r="JU318">
            <v>0</v>
          </cell>
          <cell r="JV318">
            <v>0</v>
          </cell>
          <cell r="JW318">
            <v>0</v>
          </cell>
          <cell r="JX318">
            <v>0</v>
          </cell>
          <cell r="JY318">
            <v>0</v>
          </cell>
          <cell r="JZ318">
            <v>0</v>
          </cell>
          <cell r="KA318">
            <v>0</v>
          </cell>
          <cell r="KB318">
            <v>0</v>
          </cell>
          <cell r="KC318">
            <v>0</v>
          </cell>
          <cell r="KD318">
            <v>0</v>
          </cell>
          <cell r="KE318">
            <v>6192067.7800000003</v>
          </cell>
          <cell r="KF318">
            <v>2618190.02</v>
          </cell>
          <cell r="KG318">
            <v>720778.93</v>
          </cell>
          <cell r="KH318">
            <v>768578.92</v>
          </cell>
          <cell r="KI318">
            <v>111767.91</v>
          </cell>
          <cell r="KJ318">
            <v>4615.87</v>
          </cell>
          <cell r="KK318">
            <v>798860.83</v>
          </cell>
        </row>
        <row r="319">
          <cell r="A319">
            <v>316</v>
          </cell>
          <cell r="B319">
            <v>6985</v>
          </cell>
          <cell r="C319" t="str">
            <v>West Marshall Comm School District</v>
          </cell>
          <cell r="D319">
            <v>4494395.0599999996</v>
          </cell>
          <cell r="E319">
            <v>1233649.29</v>
          </cell>
          <cell r="F319">
            <v>725634.54</v>
          </cell>
          <cell r="G319">
            <v>221910.69</v>
          </cell>
          <cell r="H319">
            <v>185361.65</v>
          </cell>
          <cell r="I319">
            <v>7293.06</v>
          </cell>
          <cell r="J319">
            <v>0</v>
          </cell>
          <cell r="K319">
            <v>0</v>
          </cell>
          <cell r="L319">
            <v>0</v>
          </cell>
          <cell r="M319">
            <v>0</v>
          </cell>
          <cell r="N319">
            <v>0</v>
          </cell>
          <cell r="O319">
            <v>0</v>
          </cell>
          <cell r="P319">
            <v>0</v>
          </cell>
          <cell r="Q319">
            <v>0</v>
          </cell>
          <cell r="R319">
            <v>186352.27</v>
          </cell>
          <cell r="S319">
            <v>52182.48</v>
          </cell>
          <cell r="T319">
            <v>0</v>
          </cell>
          <cell r="U319">
            <v>619.15</v>
          </cell>
          <cell r="V319">
            <v>0</v>
          </cell>
          <cell r="W319">
            <v>0</v>
          </cell>
          <cell r="X319">
            <v>0</v>
          </cell>
          <cell r="Y319">
            <v>46000</v>
          </cell>
          <cell r="Z319">
            <v>68109.81</v>
          </cell>
          <cell r="AA319">
            <v>1602.11</v>
          </cell>
          <cell r="AB319">
            <v>5612.08</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120045.58</v>
          </cell>
          <cell r="BW319">
            <v>25354.31</v>
          </cell>
          <cell r="BX319">
            <v>7537.65</v>
          </cell>
          <cell r="BY319">
            <v>0</v>
          </cell>
          <cell r="BZ319">
            <v>0</v>
          </cell>
          <cell r="CA319">
            <v>0</v>
          </cell>
          <cell r="CB319">
            <v>0</v>
          </cell>
          <cell r="CC319">
            <v>57661.85</v>
          </cell>
          <cell r="CD319">
            <v>15811.61</v>
          </cell>
          <cell r="CE319">
            <v>0</v>
          </cell>
          <cell r="CF319">
            <v>6599.49</v>
          </cell>
          <cell r="CG319">
            <v>0</v>
          </cell>
          <cell r="CH319">
            <v>0</v>
          </cell>
          <cell r="CI319">
            <v>0</v>
          </cell>
          <cell r="CJ319">
            <v>5346.94</v>
          </cell>
          <cell r="CK319">
            <v>923.24</v>
          </cell>
          <cell r="CL319">
            <v>33716.199999999997</v>
          </cell>
          <cell r="CM319">
            <v>33749</v>
          </cell>
          <cell r="CN319">
            <v>2960.03</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38449.75</v>
          </cell>
          <cell r="DH319">
            <v>23.28</v>
          </cell>
          <cell r="DI319">
            <v>0</v>
          </cell>
          <cell r="DJ319">
            <v>4008</v>
          </cell>
          <cell r="DK319">
            <v>0</v>
          </cell>
          <cell r="DL319">
            <v>183234.34</v>
          </cell>
          <cell r="DM319">
            <v>52634.81</v>
          </cell>
          <cell r="DN319">
            <v>0</v>
          </cell>
          <cell r="DO319">
            <v>1383.89</v>
          </cell>
          <cell r="DP319">
            <v>5752</v>
          </cell>
          <cell r="DQ319">
            <v>0</v>
          </cell>
          <cell r="DR319">
            <v>0</v>
          </cell>
          <cell r="DS319">
            <v>0</v>
          </cell>
          <cell r="DT319">
            <v>0</v>
          </cell>
          <cell r="DU319">
            <v>796</v>
          </cell>
          <cell r="DV319">
            <v>0</v>
          </cell>
          <cell r="DW319">
            <v>0</v>
          </cell>
          <cell r="DX319">
            <v>0</v>
          </cell>
          <cell r="DY319">
            <v>0</v>
          </cell>
          <cell r="DZ319">
            <v>413626.15</v>
          </cell>
          <cell r="EA319">
            <v>147002.04</v>
          </cell>
          <cell r="EB319">
            <v>1331</v>
          </cell>
          <cell r="EC319">
            <v>827.66</v>
          </cell>
          <cell r="ED319">
            <v>2082.27</v>
          </cell>
          <cell r="EE319">
            <v>0</v>
          </cell>
          <cell r="EF319">
            <v>0</v>
          </cell>
          <cell r="EG319">
            <v>108564.72</v>
          </cell>
          <cell r="EH319">
            <v>40216.160000000003</v>
          </cell>
          <cell r="EI319">
            <v>65135.47</v>
          </cell>
          <cell r="EJ319">
            <v>22684.43</v>
          </cell>
          <cell r="EK319">
            <v>1503.36</v>
          </cell>
          <cell r="EL319">
            <v>999.07</v>
          </cell>
          <cell r="EM319">
            <v>0</v>
          </cell>
          <cell r="EN319">
            <v>0</v>
          </cell>
          <cell r="EO319">
            <v>0</v>
          </cell>
          <cell r="EP319">
            <v>0</v>
          </cell>
          <cell r="EQ319">
            <v>0</v>
          </cell>
          <cell r="ER319">
            <v>0</v>
          </cell>
          <cell r="ES319">
            <v>0</v>
          </cell>
          <cell r="ET319">
            <v>0</v>
          </cell>
          <cell r="EU319">
            <v>0</v>
          </cell>
          <cell r="EV319">
            <v>0</v>
          </cell>
          <cell r="EW319">
            <v>3821.39</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0</v>
          </cell>
          <cell r="GH319">
            <v>0</v>
          </cell>
          <cell r="GI319">
            <v>0</v>
          </cell>
          <cell r="GJ319">
            <v>0</v>
          </cell>
          <cell r="GK319">
            <v>0</v>
          </cell>
          <cell r="GL319">
            <v>0</v>
          </cell>
          <cell r="GM319">
            <v>0</v>
          </cell>
          <cell r="GN319">
            <v>0</v>
          </cell>
          <cell r="GO319">
            <v>0</v>
          </cell>
          <cell r="GP319">
            <v>0</v>
          </cell>
          <cell r="GQ319">
            <v>0</v>
          </cell>
          <cell r="GR319">
            <v>302207.88</v>
          </cell>
          <cell r="GS319">
            <v>70506.070000000007</v>
          </cell>
          <cell r="GT319">
            <v>37293.57</v>
          </cell>
          <cell r="GU319">
            <v>140565.07</v>
          </cell>
          <cell r="GV319">
            <v>103654.85</v>
          </cell>
          <cell r="GW319">
            <v>0</v>
          </cell>
          <cell r="GX319">
            <v>0</v>
          </cell>
          <cell r="GY319">
            <v>0</v>
          </cell>
          <cell r="GZ319">
            <v>0</v>
          </cell>
          <cell r="HA319">
            <v>0</v>
          </cell>
          <cell r="HB319">
            <v>0</v>
          </cell>
          <cell r="HC319">
            <v>0</v>
          </cell>
          <cell r="HD319">
            <v>0</v>
          </cell>
          <cell r="HE319">
            <v>0</v>
          </cell>
          <cell r="HF319">
            <v>0</v>
          </cell>
          <cell r="HG319">
            <v>0</v>
          </cell>
          <cell r="HH319">
            <v>0</v>
          </cell>
          <cell r="HI319">
            <v>0</v>
          </cell>
          <cell r="HJ319">
            <v>0</v>
          </cell>
          <cell r="HK319">
            <v>0</v>
          </cell>
          <cell r="HL319">
            <v>0</v>
          </cell>
          <cell r="HM319">
            <v>0</v>
          </cell>
          <cell r="HN319">
            <v>0</v>
          </cell>
          <cell r="HO319">
            <v>0</v>
          </cell>
          <cell r="HP319">
            <v>0</v>
          </cell>
          <cell r="HQ319">
            <v>0</v>
          </cell>
          <cell r="HR319">
            <v>0</v>
          </cell>
          <cell r="HS319">
            <v>0</v>
          </cell>
          <cell r="HT319">
            <v>0</v>
          </cell>
          <cell r="HU319">
            <v>0</v>
          </cell>
          <cell r="HV319">
            <v>0</v>
          </cell>
          <cell r="HW319">
            <v>0</v>
          </cell>
          <cell r="HX319">
            <v>0</v>
          </cell>
          <cell r="HY319">
            <v>0</v>
          </cell>
          <cell r="HZ319">
            <v>0</v>
          </cell>
          <cell r="IA319">
            <v>0</v>
          </cell>
          <cell r="IB319">
            <v>0</v>
          </cell>
          <cell r="IC319">
            <v>0</v>
          </cell>
          <cell r="ID319">
            <v>0</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398620</v>
          </cell>
          <cell r="IV319">
            <v>0</v>
          </cell>
          <cell r="IW319">
            <v>0</v>
          </cell>
          <cell r="IX319">
            <v>0</v>
          </cell>
          <cell r="IY319">
            <v>0</v>
          </cell>
          <cell r="IZ319">
            <v>0</v>
          </cell>
          <cell r="JA319">
            <v>0</v>
          </cell>
          <cell r="JB319">
            <v>63316</v>
          </cell>
          <cell r="JC319">
            <v>0</v>
          </cell>
          <cell r="JD319">
            <v>0</v>
          </cell>
          <cell r="JE319">
            <v>0</v>
          </cell>
          <cell r="JF319">
            <v>0</v>
          </cell>
          <cell r="JG319">
            <v>0</v>
          </cell>
          <cell r="JH319">
            <v>0</v>
          </cell>
          <cell r="JI319">
            <v>0</v>
          </cell>
          <cell r="JJ319">
            <v>0</v>
          </cell>
          <cell r="JK319">
            <v>0</v>
          </cell>
          <cell r="JL319">
            <v>0</v>
          </cell>
          <cell r="JM319">
            <v>0</v>
          </cell>
          <cell r="JN319">
            <v>0</v>
          </cell>
          <cell r="JO319">
            <v>0</v>
          </cell>
          <cell r="JP319">
            <v>0</v>
          </cell>
          <cell r="JQ319">
            <v>0</v>
          </cell>
          <cell r="JR319">
            <v>0</v>
          </cell>
          <cell r="JS319">
            <v>0</v>
          </cell>
          <cell r="JT319">
            <v>0</v>
          </cell>
          <cell r="JU319">
            <v>0</v>
          </cell>
          <cell r="JV319">
            <v>0</v>
          </cell>
          <cell r="JW319">
            <v>0</v>
          </cell>
          <cell r="JX319">
            <v>0</v>
          </cell>
          <cell r="JY319">
            <v>0</v>
          </cell>
          <cell r="JZ319">
            <v>0</v>
          </cell>
          <cell r="KA319">
            <v>0</v>
          </cell>
          <cell r="KB319">
            <v>0</v>
          </cell>
          <cell r="KC319">
            <v>0</v>
          </cell>
          <cell r="KD319">
            <v>0</v>
          </cell>
          <cell r="KE319">
            <v>6195516.0899999999</v>
          </cell>
          <cell r="KF319">
            <v>1798517</v>
          </cell>
          <cell r="KG319">
            <v>1125576.28</v>
          </cell>
          <cell r="KH319">
            <v>780131.49</v>
          </cell>
          <cell r="KI319">
            <v>364100.81</v>
          </cell>
          <cell r="KJ319">
            <v>16458.13</v>
          </cell>
          <cell r="KK319">
            <v>461936</v>
          </cell>
        </row>
        <row r="320">
          <cell r="A320">
            <v>317</v>
          </cell>
          <cell r="B320">
            <v>6987</v>
          </cell>
          <cell r="C320" t="str">
            <v>West Monona Comm School District</v>
          </cell>
          <cell r="D320">
            <v>3310872.83</v>
          </cell>
          <cell r="E320">
            <v>1124319.27</v>
          </cell>
          <cell r="F320">
            <v>666240.47</v>
          </cell>
          <cell r="G320">
            <v>169083.93</v>
          </cell>
          <cell r="H320">
            <v>12087.34</v>
          </cell>
          <cell r="I320">
            <v>7251.89</v>
          </cell>
          <cell r="J320">
            <v>0</v>
          </cell>
          <cell r="K320">
            <v>0</v>
          </cell>
          <cell r="L320">
            <v>0</v>
          </cell>
          <cell r="M320">
            <v>32743.98</v>
          </cell>
          <cell r="N320">
            <v>0</v>
          </cell>
          <cell r="O320">
            <v>0</v>
          </cell>
          <cell r="P320">
            <v>0</v>
          </cell>
          <cell r="Q320">
            <v>0</v>
          </cell>
          <cell r="R320">
            <v>91388.73</v>
          </cell>
          <cell r="S320">
            <v>36582.92</v>
          </cell>
          <cell r="T320">
            <v>12738.04</v>
          </cell>
          <cell r="U320">
            <v>5687.5</v>
          </cell>
          <cell r="V320">
            <v>0</v>
          </cell>
          <cell r="W320">
            <v>0</v>
          </cell>
          <cell r="X320">
            <v>0</v>
          </cell>
          <cell r="Y320">
            <v>42036.7</v>
          </cell>
          <cell r="Z320">
            <v>18038.009999999998</v>
          </cell>
          <cell r="AA320">
            <v>460.82</v>
          </cell>
          <cell r="AB320">
            <v>2786.73</v>
          </cell>
          <cell r="AC320">
            <v>0</v>
          </cell>
          <cell r="AD320">
            <v>465</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188354.04</v>
          </cell>
          <cell r="BW320">
            <v>55665.83</v>
          </cell>
          <cell r="BX320">
            <v>4280.42</v>
          </cell>
          <cell r="BY320">
            <v>11.39</v>
          </cell>
          <cell r="BZ320">
            <v>0</v>
          </cell>
          <cell r="CA320">
            <v>4478.76</v>
          </cell>
          <cell r="CB320">
            <v>0</v>
          </cell>
          <cell r="CC320">
            <v>43988.92</v>
          </cell>
          <cell r="CD320">
            <v>7430.25</v>
          </cell>
          <cell r="CE320">
            <v>0</v>
          </cell>
          <cell r="CF320">
            <v>2154.29</v>
          </cell>
          <cell r="CG320">
            <v>0</v>
          </cell>
          <cell r="CH320">
            <v>0</v>
          </cell>
          <cell r="CI320">
            <v>0</v>
          </cell>
          <cell r="CJ320">
            <v>78714.740000000005</v>
          </cell>
          <cell r="CK320">
            <v>24366.73</v>
          </cell>
          <cell r="CL320">
            <v>12422.02</v>
          </cell>
          <cell r="CM320">
            <v>11826.57</v>
          </cell>
          <cell r="CN320">
            <v>497225.27</v>
          </cell>
          <cell r="CO320">
            <v>0</v>
          </cell>
          <cell r="CP320">
            <v>0</v>
          </cell>
          <cell r="CQ320">
            <v>0</v>
          </cell>
          <cell r="CR320">
            <v>0</v>
          </cell>
          <cell r="CS320">
            <v>3400.3</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20615.66</v>
          </cell>
          <cell r="DH320">
            <v>2091.94</v>
          </cell>
          <cell r="DI320">
            <v>0</v>
          </cell>
          <cell r="DJ320">
            <v>8674.9</v>
          </cell>
          <cell r="DK320">
            <v>0</v>
          </cell>
          <cell r="DL320">
            <v>185667</v>
          </cell>
          <cell r="DM320">
            <v>35465.58</v>
          </cell>
          <cell r="DN320">
            <v>5163.33</v>
          </cell>
          <cell r="DO320">
            <v>325.33999999999997</v>
          </cell>
          <cell r="DP320">
            <v>0</v>
          </cell>
          <cell r="DQ320">
            <v>1088</v>
          </cell>
          <cell r="DR320">
            <v>0</v>
          </cell>
          <cell r="DS320">
            <v>0</v>
          </cell>
          <cell r="DT320">
            <v>0</v>
          </cell>
          <cell r="DU320">
            <v>779</v>
          </cell>
          <cell r="DV320">
            <v>0</v>
          </cell>
          <cell r="DW320">
            <v>0</v>
          </cell>
          <cell r="DX320">
            <v>0</v>
          </cell>
          <cell r="DY320">
            <v>0</v>
          </cell>
          <cell r="DZ320">
            <v>266701.14</v>
          </cell>
          <cell r="EA320">
            <v>133801.60000000001</v>
          </cell>
          <cell r="EB320">
            <v>7273.14</v>
          </cell>
          <cell r="EC320">
            <v>4246.37</v>
          </cell>
          <cell r="ED320">
            <v>0</v>
          </cell>
          <cell r="EE320">
            <v>1621</v>
          </cell>
          <cell r="EF320">
            <v>0</v>
          </cell>
          <cell r="EG320">
            <v>101863.3</v>
          </cell>
          <cell r="EH320">
            <v>39726.68</v>
          </cell>
          <cell r="EI320">
            <v>12800.45</v>
          </cell>
          <cell r="EJ320">
            <v>1076.94</v>
          </cell>
          <cell r="EK320">
            <v>0</v>
          </cell>
          <cell r="EL320">
            <v>1617.96</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7166.46</v>
          </cell>
          <cell r="FL320">
            <v>0</v>
          </cell>
          <cell r="FM320">
            <v>0</v>
          </cell>
          <cell r="FN320">
            <v>0</v>
          </cell>
          <cell r="FO320">
            <v>0</v>
          </cell>
          <cell r="FP320">
            <v>0</v>
          </cell>
          <cell r="FQ320">
            <v>0</v>
          </cell>
          <cell r="FR320">
            <v>18239.87</v>
          </cell>
          <cell r="FS320">
            <v>0</v>
          </cell>
          <cell r="FT320">
            <v>0</v>
          </cell>
          <cell r="FU320">
            <v>0</v>
          </cell>
          <cell r="FV320">
            <v>0</v>
          </cell>
          <cell r="FW320">
            <v>0</v>
          </cell>
          <cell r="FX320">
            <v>0</v>
          </cell>
          <cell r="FY320">
            <v>312.5</v>
          </cell>
          <cell r="FZ320">
            <v>97.32</v>
          </cell>
          <cell r="GA320">
            <v>961.62</v>
          </cell>
          <cell r="GB320">
            <v>0</v>
          </cell>
          <cell r="GC320">
            <v>0</v>
          </cell>
          <cell r="GD320">
            <v>0</v>
          </cell>
          <cell r="GE320">
            <v>0</v>
          </cell>
          <cell r="GF320">
            <v>0</v>
          </cell>
          <cell r="GG320">
            <v>0</v>
          </cell>
          <cell r="GH320">
            <v>0</v>
          </cell>
          <cell r="GI320">
            <v>0</v>
          </cell>
          <cell r="GJ320">
            <v>0</v>
          </cell>
          <cell r="GK320">
            <v>0</v>
          </cell>
          <cell r="GL320">
            <v>0</v>
          </cell>
          <cell r="GM320">
            <v>0</v>
          </cell>
          <cell r="GN320">
            <v>0</v>
          </cell>
          <cell r="GO320">
            <v>0</v>
          </cell>
          <cell r="GP320">
            <v>0</v>
          </cell>
          <cell r="GQ320">
            <v>0</v>
          </cell>
          <cell r="GR320">
            <v>143193.74</v>
          </cell>
          <cell r="GS320">
            <v>35351.79</v>
          </cell>
          <cell r="GT320">
            <v>104690.87</v>
          </cell>
          <cell r="GU320">
            <v>47678.52</v>
          </cell>
          <cell r="GV320">
            <v>0</v>
          </cell>
          <cell r="GW320">
            <v>0</v>
          </cell>
          <cell r="GX320">
            <v>0</v>
          </cell>
          <cell r="GY320">
            <v>0</v>
          </cell>
          <cell r="GZ320">
            <v>0</v>
          </cell>
          <cell r="HA320">
            <v>0</v>
          </cell>
          <cell r="HB320">
            <v>0</v>
          </cell>
          <cell r="HC320">
            <v>0</v>
          </cell>
          <cell r="HD320">
            <v>0</v>
          </cell>
          <cell r="HE320">
            <v>0</v>
          </cell>
          <cell r="HF320">
            <v>0</v>
          </cell>
          <cell r="HG320">
            <v>0</v>
          </cell>
          <cell r="HH320">
            <v>0</v>
          </cell>
          <cell r="HI320">
            <v>0</v>
          </cell>
          <cell r="HJ320">
            <v>0</v>
          </cell>
          <cell r="HK320">
            <v>0</v>
          </cell>
          <cell r="HL320">
            <v>0</v>
          </cell>
          <cell r="HM320">
            <v>0</v>
          </cell>
          <cell r="HN320">
            <v>0</v>
          </cell>
          <cell r="HO320">
            <v>0</v>
          </cell>
          <cell r="HP320">
            <v>0</v>
          </cell>
          <cell r="HQ320">
            <v>0</v>
          </cell>
          <cell r="HR320">
            <v>0</v>
          </cell>
          <cell r="HS320">
            <v>0</v>
          </cell>
          <cell r="HT320">
            <v>0</v>
          </cell>
          <cell r="HU320">
            <v>0</v>
          </cell>
          <cell r="HV320">
            <v>0</v>
          </cell>
          <cell r="HW320">
            <v>0</v>
          </cell>
          <cell r="HX320">
            <v>0</v>
          </cell>
          <cell r="HY320">
            <v>0</v>
          </cell>
          <cell r="HZ320">
            <v>0</v>
          </cell>
          <cell r="IA320">
            <v>0</v>
          </cell>
          <cell r="IB320">
            <v>0</v>
          </cell>
          <cell r="IC320">
            <v>0</v>
          </cell>
          <cell r="ID320">
            <v>0</v>
          </cell>
          <cell r="IE320">
            <v>0</v>
          </cell>
          <cell r="IF320">
            <v>0</v>
          </cell>
          <cell r="IG320">
            <v>0</v>
          </cell>
          <cell r="IH320">
            <v>0</v>
          </cell>
          <cell r="II320">
            <v>0</v>
          </cell>
          <cell r="IJ320">
            <v>0</v>
          </cell>
          <cell r="IK320">
            <v>0</v>
          </cell>
          <cell r="IL320">
            <v>0</v>
          </cell>
          <cell r="IM320">
            <v>0</v>
          </cell>
          <cell r="IN320">
            <v>0</v>
          </cell>
          <cell r="IO320">
            <v>0</v>
          </cell>
          <cell r="IP320">
            <v>0</v>
          </cell>
          <cell r="IQ320">
            <v>0</v>
          </cell>
          <cell r="IR320">
            <v>0</v>
          </cell>
          <cell r="IS320">
            <v>0</v>
          </cell>
          <cell r="IT320">
            <v>0</v>
          </cell>
          <cell r="IU320">
            <v>314188</v>
          </cell>
          <cell r="IV320">
            <v>0</v>
          </cell>
          <cell r="IW320">
            <v>0</v>
          </cell>
          <cell r="IX320">
            <v>0</v>
          </cell>
          <cell r="IY320">
            <v>0</v>
          </cell>
          <cell r="IZ320">
            <v>0</v>
          </cell>
          <cell r="JA320">
            <v>0</v>
          </cell>
          <cell r="JB320">
            <v>798.95</v>
          </cell>
          <cell r="JC320">
            <v>0</v>
          </cell>
          <cell r="JD320">
            <v>0</v>
          </cell>
          <cell r="JE320">
            <v>0</v>
          </cell>
          <cell r="JF320">
            <v>0</v>
          </cell>
          <cell r="JG320">
            <v>0</v>
          </cell>
          <cell r="JH320">
            <v>0</v>
          </cell>
          <cell r="JI320">
            <v>0</v>
          </cell>
          <cell r="JJ320">
            <v>0</v>
          </cell>
          <cell r="JK320">
            <v>0</v>
          </cell>
          <cell r="JL320">
            <v>0</v>
          </cell>
          <cell r="JM320">
            <v>0</v>
          </cell>
          <cell r="JN320">
            <v>0</v>
          </cell>
          <cell r="JO320">
            <v>0</v>
          </cell>
          <cell r="JP320">
            <v>0</v>
          </cell>
          <cell r="JQ320">
            <v>0</v>
          </cell>
          <cell r="JR320">
            <v>0</v>
          </cell>
          <cell r="JS320">
            <v>0</v>
          </cell>
          <cell r="JT320">
            <v>0</v>
          </cell>
          <cell r="JU320">
            <v>0</v>
          </cell>
          <cell r="JV320">
            <v>0</v>
          </cell>
          <cell r="JW320">
            <v>0</v>
          </cell>
          <cell r="JX320">
            <v>0</v>
          </cell>
          <cell r="JY320">
            <v>0</v>
          </cell>
          <cell r="JZ320">
            <v>0</v>
          </cell>
          <cell r="KA320">
            <v>0</v>
          </cell>
          <cell r="KB320">
            <v>0</v>
          </cell>
          <cell r="KC320">
            <v>0</v>
          </cell>
          <cell r="KD320">
            <v>0</v>
          </cell>
          <cell r="KE320">
            <v>4753963.92</v>
          </cell>
          <cell r="KF320">
            <v>1626444.61</v>
          </cell>
          <cell r="KG320">
            <v>975894.13</v>
          </cell>
          <cell r="KH320">
            <v>523970.18</v>
          </cell>
          <cell r="KI320">
            <v>558830.78</v>
          </cell>
          <cell r="KJ320">
            <v>25222.51</v>
          </cell>
          <cell r="KK320">
            <v>314986.95</v>
          </cell>
        </row>
        <row r="321">
          <cell r="A321">
            <v>318</v>
          </cell>
          <cell r="B321">
            <v>6990</v>
          </cell>
          <cell r="C321" t="str">
            <v>West Sioux Comm School District</v>
          </cell>
          <cell r="D321">
            <v>5185377.97</v>
          </cell>
          <cell r="E321">
            <v>1722700.42</v>
          </cell>
          <cell r="F321">
            <v>814224.53</v>
          </cell>
          <cell r="G321">
            <v>309989.26</v>
          </cell>
          <cell r="H321">
            <v>4001.63</v>
          </cell>
          <cell r="I321">
            <v>2257.0700000000002</v>
          </cell>
          <cell r="J321">
            <v>0</v>
          </cell>
          <cell r="K321">
            <v>22702.44</v>
          </cell>
          <cell r="L321">
            <v>13219.72</v>
          </cell>
          <cell r="M321">
            <v>0</v>
          </cell>
          <cell r="N321">
            <v>0</v>
          </cell>
          <cell r="O321">
            <v>0</v>
          </cell>
          <cell r="P321">
            <v>0</v>
          </cell>
          <cell r="Q321">
            <v>0</v>
          </cell>
          <cell r="R321">
            <v>20315.740000000002</v>
          </cell>
          <cell r="S321">
            <v>7869.15</v>
          </cell>
          <cell r="T321">
            <v>4061</v>
          </cell>
          <cell r="U321">
            <v>863.99</v>
          </cell>
          <cell r="V321">
            <v>0</v>
          </cell>
          <cell r="W321">
            <v>0</v>
          </cell>
          <cell r="X321">
            <v>0</v>
          </cell>
          <cell r="Y321">
            <v>68243.360000000001</v>
          </cell>
          <cell r="Z321">
            <v>23581.67</v>
          </cell>
          <cell r="AA321">
            <v>747.16</v>
          </cell>
          <cell r="AB321">
            <v>14073.79</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42053.25</v>
          </cell>
          <cell r="CD321">
            <v>24697.99</v>
          </cell>
          <cell r="CE321">
            <v>0</v>
          </cell>
          <cell r="CF321">
            <v>2142.11</v>
          </cell>
          <cell r="CG321">
            <v>0</v>
          </cell>
          <cell r="CH321">
            <v>0</v>
          </cell>
          <cell r="CI321">
            <v>0</v>
          </cell>
          <cell r="CJ321">
            <v>81317.399999999994</v>
          </cell>
          <cell r="CK321">
            <v>22443.17</v>
          </cell>
          <cell r="CL321">
            <v>6575.19</v>
          </cell>
          <cell r="CM321">
            <v>19081.88</v>
          </cell>
          <cell r="CN321">
            <v>25199.72</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51894.42</v>
          </cell>
          <cell r="DH321">
            <v>5362.81</v>
          </cell>
          <cell r="DI321">
            <v>0</v>
          </cell>
          <cell r="DJ321">
            <v>8276</v>
          </cell>
          <cell r="DK321">
            <v>0</v>
          </cell>
          <cell r="DL321">
            <v>46790</v>
          </cell>
          <cell r="DM321">
            <v>17336.240000000002</v>
          </cell>
          <cell r="DN321">
            <v>121978.7</v>
          </cell>
          <cell r="DO321">
            <v>689.44</v>
          </cell>
          <cell r="DP321">
            <v>482.67</v>
          </cell>
          <cell r="DQ321">
            <v>605.5</v>
          </cell>
          <cell r="DR321">
            <v>0</v>
          </cell>
          <cell r="DS321">
            <v>0</v>
          </cell>
          <cell r="DT321">
            <v>0</v>
          </cell>
          <cell r="DU321">
            <v>796</v>
          </cell>
          <cell r="DV321">
            <v>0</v>
          </cell>
          <cell r="DW321">
            <v>0</v>
          </cell>
          <cell r="DX321">
            <v>0</v>
          </cell>
          <cell r="DY321">
            <v>0</v>
          </cell>
          <cell r="DZ321">
            <v>431842.87</v>
          </cell>
          <cell r="EA321">
            <v>204100.69</v>
          </cell>
          <cell r="EB321">
            <v>7161.15</v>
          </cell>
          <cell r="EC321">
            <v>366.93</v>
          </cell>
          <cell r="ED321">
            <v>0</v>
          </cell>
          <cell r="EE321">
            <v>3364</v>
          </cell>
          <cell r="EF321">
            <v>0</v>
          </cell>
          <cell r="EG321">
            <v>65000</v>
          </cell>
          <cell r="EH321">
            <v>39148.379999999997</v>
          </cell>
          <cell r="EI321">
            <v>88977.75</v>
          </cell>
          <cell r="EJ321">
            <v>320.52</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0</v>
          </cell>
          <cell r="FN321">
            <v>0</v>
          </cell>
          <cell r="FO321">
            <v>0</v>
          </cell>
          <cell r="FP321">
            <v>0</v>
          </cell>
          <cell r="FQ321">
            <v>0</v>
          </cell>
          <cell r="FR321">
            <v>0</v>
          </cell>
          <cell r="FS321">
            <v>0</v>
          </cell>
          <cell r="FT321">
            <v>0</v>
          </cell>
          <cell r="FU321">
            <v>0</v>
          </cell>
          <cell r="FV321">
            <v>0</v>
          </cell>
          <cell r="FW321">
            <v>0</v>
          </cell>
          <cell r="FX321">
            <v>0</v>
          </cell>
          <cell r="FY321">
            <v>0</v>
          </cell>
          <cell r="FZ321">
            <v>0</v>
          </cell>
          <cell r="GA321">
            <v>0</v>
          </cell>
          <cell r="GB321">
            <v>0</v>
          </cell>
          <cell r="GC321">
            <v>0</v>
          </cell>
          <cell r="GD321">
            <v>0</v>
          </cell>
          <cell r="GE321">
            <v>0</v>
          </cell>
          <cell r="GF321">
            <v>0</v>
          </cell>
          <cell r="GG321">
            <v>0</v>
          </cell>
          <cell r="GH321">
            <v>0</v>
          </cell>
          <cell r="GI321">
            <v>0</v>
          </cell>
          <cell r="GJ321">
            <v>0</v>
          </cell>
          <cell r="GK321">
            <v>0</v>
          </cell>
          <cell r="GL321">
            <v>0</v>
          </cell>
          <cell r="GM321">
            <v>0</v>
          </cell>
          <cell r="GN321">
            <v>0</v>
          </cell>
          <cell r="GO321">
            <v>0</v>
          </cell>
          <cell r="GP321">
            <v>0</v>
          </cell>
          <cell r="GQ321">
            <v>0</v>
          </cell>
          <cell r="GR321">
            <v>160494.89000000001</v>
          </cell>
          <cell r="GS321">
            <v>43476.85</v>
          </cell>
          <cell r="GT321">
            <v>97081.62</v>
          </cell>
          <cell r="GU321">
            <v>77189.7</v>
          </cell>
          <cell r="GV321">
            <v>0</v>
          </cell>
          <cell r="GW321">
            <v>3607</v>
          </cell>
          <cell r="GX321">
            <v>0</v>
          </cell>
          <cell r="GY321">
            <v>0</v>
          </cell>
          <cell r="GZ321">
            <v>0</v>
          </cell>
          <cell r="HA321">
            <v>0</v>
          </cell>
          <cell r="HB321">
            <v>0</v>
          </cell>
          <cell r="HC321">
            <v>0</v>
          </cell>
          <cell r="HD321">
            <v>0</v>
          </cell>
          <cell r="HE321">
            <v>0</v>
          </cell>
          <cell r="HF321">
            <v>0</v>
          </cell>
          <cell r="HG321">
            <v>0</v>
          </cell>
          <cell r="HH321">
            <v>0</v>
          </cell>
          <cell r="HI321">
            <v>0</v>
          </cell>
          <cell r="HJ321">
            <v>0</v>
          </cell>
          <cell r="HK321">
            <v>0</v>
          </cell>
          <cell r="HL321">
            <v>0</v>
          </cell>
          <cell r="HM321">
            <v>0</v>
          </cell>
          <cell r="HN321">
            <v>0</v>
          </cell>
          <cell r="HO321">
            <v>0</v>
          </cell>
          <cell r="HP321">
            <v>0</v>
          </cell>
          <cell r="HQ321">
            <v>0</v>
          </cell>
          <cell r="HR321">
            <v>0</v>
          </cell>
          <cell r="HS321">
            <v>0</v>
          </cell>
          <cell r="HT321">
            <v>0</v>
          </cell>
          <cell r="HU321">
            <v>0</v>
          </cell>
          <cell r="HV321">
            <v>0</v>
          </cell>
          <cell r="HW321">
            <v>0</v>
          </cell>
          <cell r="HX321">
            <v>0</v>
          </cell>
          <cell r="HY321">
            <v>0</v>
          </cell>
          <cell r="HZ321">
            <v>0</v>
          </cell>
          <cell r="IA321">
            <v>0</v>
          </cell>
          <cell r="IB321">
            <v>0</v>
          </cell>
          <cell r="IC321">
            <v>0</v>
          </cell>
          <cell r="ID321">
            <v>0</v>
          </cell>
          <cell r="IE321">
            <v>0</v>
          </cell>
          <cell r="IF321">
            <v>0</v>
          </cell>
          <cell r="IG321">
            <v>0</v>
          </cell>
          <cell r="IH321">
            <v>0</v>
          </cell>
          <cell r="II321">
            <v>0</v>
          </cell>
          <cell r="IJ321">
            <v>0</v>
          </cell>
          <cell r="IK321">
            <v>0</v>
          </cell>
          <cell r="IL321">
            <v>0</v>
          </cell>
          <cell r="IM321">
            <v>0</v>
          </cell>
          <cell r="IN321">
            <v>0</v>
          </cell>
          <cell r="IO321">
            <v>0</v>
          </cell>
          <cell r="IP321">
            <v>0</v>
          </cell>
          <cell r="IQ321">
            <v>0</v>
          </cell>
          <cell r="IR321">
            <v>0</v>
          </cell>
          <cell r="IS321">
            <v>0</v>
          </cell>
          <cell r="IT321">
            <v>0</v>
          </cell>
          <cell r="IU321">
            <v>430501</v>
          </cell>
          <cell r="IV321">
            <v>0</v>
          </cell>
          <cell r="IW321">
            <v>0</v>
          </cell>
          <cell r="IX321">
            <v>0</v>
          </cell>
          <cell r="IY321">
            <v>0</v>
          </cell>
          <cell r="IZ321">
            <v>0</v>
          </cell>
          <cell r="JA321">
            <v>0</v>
          </cell>
          <cell r="JB321">
            <v>0</v>
          </cell>
          <cell r="JC321">
            <v>0</v>
          </cell>
          <cell r="JD321">
            <v>0</v>
          </cell>
          <cell r="JE321">
            <v>0</v>
          </cell>
          <cell r="JF321">
            <v>0</v>
          </cell>
          <cell r="JG321">
            <v>0</v>
          </cell>
          <cell r="JH321">
            <v>0</v>
          </cell>
          <cell r="JI321">
            <v>0</v>
          </cell>
          <cell r="JJ321">
            <v>0</v>
          </cell>
          <cell r="JK321">
            <v>0</v>
          </cell>
          <cell r="JL321">
            <v>0</v>
          </cell>
          <cell r="JM321">
            <v>0</v>
          </cell>
          <cell r="JN321">
            <v>0</v>
          </cell>
          <cell r="JO321">
            <v>0</v>
          </cell>
          <cell r="JP321">
            <v>0</v>
          </cell>
          <cell r="JQ321">
            <v>0</v>
          </cell>
          <cell r="JR321">
            <v>0</v>
          </cell>
          <cell r="JS321">
            <v>0</v>
          </cell>
          <cell r="JT321">
            <v>0</v>
          </cell>
          <cell r="JU321">
            <v>0</v>
          </cell>
          <cell r="JV321">
            <v>0</v>
          </cell>
          <cell r="JW321">
            <v>0</v>
          </cell>
          <cell r="JX321">
            <v>0</v>
          </cell>
          <cell r="JY321">
            <v>0</v>
          </cell>
          <cell r="JZ321">
            <v>0</v>
          </cell>
          <cell r="KA321">
            <v>0</v>
          </cell>
          <cell r="KB321">
            <v>0</v>
          </cell>
          <cell r="KC321">
            <v>0</v>
          </cell>
          <cell r="KD321">
            <v>0</v>
          </cell>
          <cell r="KE321">
            <v>6459502.7400000002</v>
          </cell>
          <cell r="KF321">
            <v>2238867.15</v>
          </cell>
          <cell r="KG321">
            <v>1259415</v>
          </cell>
          <cell r="KH321">
            <v>737100.92</v>
          </cell>
          <cell r="KI321">
            <v>39427.519999999997</v>
          </cell>
          <cell r="KJ321">
            <v>18274.57</v>
          </cell>
          <cell r="KK321">
            <v>430501</v>
          </cell>
        </row>
        <row r="322">
          <cell r="A322">
            <v>319</v>
          </cell>
          <cell r="B322">
            <v>6992</v>
          </cell>
          <cell r="C322" t="str">
            <v>Westwood Comm School District</v>
          </cell>
          <cell r="D322">
            <v>3452312.98</v>
          </cell>
          <cell r="E322">
            <v>1047644.2</v>
          </cell>
          <cell r="F322">
            <v>702129.62</v>
          </cell>
          <cell r="G322">
            <v>201991.74</v>
          </cell>
          <cell r="H322">
            <v>19392.52</v>
          </cell>
          <cell r="I322">
            <v>263</v>
          </cell>
          <cell r="J322">
            <v>0</v>
          </cell>
          <cell r="K322">
            <v>0</v>
          </cell>
          <cell r="L322">
            <v>0</v>
          </cell>
          <cell r="M322">
            <v>0</v>
          </cell>
          <cell r="N322">
            <v>0</v>
          </cell>
          <cell r="O322">
            <v>0</v>
          </cell>
          <cell r="P322">
            <v>0</v>
          </cell>
          <cell r="Q322">
            <v>0</v>
          </cell>
          <cell r="R322">
            <v>75303.199999999997</v>
          </cell>
          <cell r="S322">
            <v>22486.69</v>
          </cell>
          <cell r="T322">
            <v>63230.48</v>
          </cell>
          <cell r="U322">
            <v>1210.3699999999999</v>
          </cell>
          <cell r="V322">
            <v>0</v>
          </cell>
          <cell r="W322">
            <v>0</v>
          </cell>
          <cell r="X322">
            <v>0</v>
          </cell>
          <cell r="Y322">
            <v>26751.9</v>
          </cell>
          <cell r="Z322">
            <v>4693.91</v>
          </cell>
          <cell r="AA322">
            <v>0</v>
          </cell>
          <cell r="AB322">
            <v>51179.22</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8394.7000000000007</v>
          </cell>
          <cell r="BX322">
            <v>19488.18</v>
          </cell>
          <cell r="BY322">
            <v>2129</v>
          </cell>
          <cell r="BZ322">
            <v>0</v>
          </cell>
          <cell r="CA322">
            <v>0</v>
          </cell>
          <cell r="CB322">
            <v>0</v>
          </cell>
          <cell r="CC322">
            <v>8166.31</v>
          </cell>
          <cell r="CD322">
            <v>1438.1</v>
          </cell>
          <cell r="CE322">
            <v>0</v>
          </cell>
          <cell r="CF322">
            <v>4521.1499999999996</v>
          </cell>
          <cell r="CG322">
            <v>0</v>
          </cell>
          <cell r="CH322">
            <v>0</v>
          </cell>
          <cell r="CI322">
            <v>0</v>
          </cell>
          <cell r="CJ322">
            <v>0</v>
          </cell>
          <cell r="CK322">
            <v>0</v>
          </cell>
          <cell r="CL322">
            <v>0</v>
          </cell>
          <cell r="CM322">
            <v>1.01</v>
          </cell>
          <cell r="CN322">
            <v>545.55999999999995</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19477.650000000001</v>
          </cell>
          <cell r="DH322">
            <v>3493.54</v>
          </cell>
          <cell r="DI322">
            <v>0</v>
          </cell>
          <cell r="DJ322">
            <v>3144</v>
          </cell>
          <cell r="DK322">
            <v>0</v>
          </cell>
          <cell r="DL322">
            <v>116406.9</v>
          </cell>
          <cell r="DM322">
            <v>39038.46</v>
          </cell>
          <cell r="DN322">
            <v>2281.9899999999998</v>
          </cell>
          <cell r="DO322">
            <v>564.34</v>
          </cell>
          <cell r="DP322">
            <v>0</v>
          </cell>
          <cell r="DQ322">
            <v>0</v>
          </cell>
          <cell r="DR322">
            <v>0</v>
          </cell>
          <cell r="DS322">
            <v>0</v>
          </cell>
          <cell r="DT322">
            <v>0</v>
          </cell>
          <cell r="DU322">
            <v>531</v>
          </cell>
          <cell r="DV322">
            <v>0</v>
          </cell>
          <cell r="DW322">
            <v>0</v>
          </cell>
          <cell r="DX322">
            <v>0</v>
          </cell>
          <cell r="DY322">
            <v>0</v>
          </cell>
          <cell r="DZ322">
            <v>244665.87</v>
          </cell>
          <cell r="EA322">
            <v>95874.87</v>
          </cell>
          <cell r="EB322">
            <v>6155.89</v>
          </cell>
          <cell r="EC322">
            <v>113.43</v>
          </cell>
          <cell r="ED322">
            <v>0</v>
          </cell>
          <cell r="EE322">
            <v>0</v>
          </cell>
          <cell r="EF322">
            <v>0</v>
          </cell>
          <cell r="EG322">
            <v>64574.97</v>
          </cell>
          <cell r="EH322">
            <v>41531.06</v>
          </cell>
          <cell r="EI322">
            <v>19193.25</v>
          </cell>
          <cell r="EJ322">
            <v>4104.97</v>
          </cell>
          <cell r="EK322">
            <v>0</v>
          </cell>
          <cell r="EL322">
            <v>0</v>
          </cell>
          <cell r="EM322">
            <v>0</v>
          </cell>
          <cell r="EN322">
            <v>0</v>
          </cell>
          <cell r="EO322">
            <v>0</v>
          </cell>
          <cell r="EP322">
            <v>0</v>
          </cell>
          <cell r="EQ322">
            <v>0</v>
          </cell>
          <cell r="ER322">
            <v>0</v>
          </cell>
          <cell r="ES322">
            <v>0</v>
          </cell>
          <cell r="ET322">
            <v>0</v>
          </cell>
          <cell r="EU322">
            <v>0</v>
          </cell>
          <cell r="EV322">
            <v>0</v>
          </cell>
          <cell r="EW322">
            <v>714.09</v>
          </cell>
          <cell r="EX322">
            <v>8088.1</v>
          </cell>
          <cell r="EY322">
            <v>0</v>
          </cell>
          <cell r="EZ322">
            <v>0</v>
          </cell>
          <cell r="FA322">
            <v>0</v>
          </cell>
          <cell r="FB322">
            <v>0</v>
          </cell>
          <cell r="FC322">
            <v>0</v>
          </cell>
          <cell r="FD322">
            <v>0</v>
          </cell>
          <cell r="FE322">
            <v>0</v>
          </cell>
          <cell r="FF322">
            <v>0</v>
          </cell>
          <cell r="FG322">
            <v>0</v>
          </cell>
          <cell r="FH322">
            <v>0</v>
          </cell>
          <cell r="FI322">
            <v>0</v>
          </cell>
          <cell r="FJ322">
            <v>0</v>
          </cell>
          <cell r="FK322">
            <v>3564.96</v>
          </cell>
          <cell r="FL322">
            <v>0</v>
          </cell>
          <cell r="FM322">
            <v>0</v>
          </cell>
          <cell r="FN322">
            <v>0</v>
          </cell>
          <cell r="FO322">
            <v>0</v>
          </cell>
          <cell r="FP322">
            <v>0</v>
          </cell>
          <cell r="FQ322">
            <v>0</v>
          </cell>
          <cell r="FR322">
            <v>2768.67</v>
          </cell>
          <cell r="FS322">
            <v>0</v>
          </cell>
          <cell r="FT322">
            <v>0</v>
          </cell>
          <cell r="FU322">
            <v>0</v>
          </cell>
          <cell r="FV322">
            <v>0</v>
          </cell>
          <cell r="FW322">
            <v>0</v>
          </cell>
          <cell r="FX322">
            <v>0</v>
          </cell>
          <cell r="FY322">
            <v>4782.25</v>
          </cell>
          <cell r="FZ322">
            <v>0</v>
          </cell>
          <cell r="GA322">
            <v>0</v>
          </cell>
          <cell r="GB322">
            <v>0</v>
          </cell>
          <cell r="GC322">
            <v>0</v>
          </cell>
          <cell r="GD322">
            <v>0</v>
          </cell>
          <cell r="GE322">
            <v>0</v>
          </cell>
          <cell r="GF322">
            <v>0</v>
          </cell>
          <cell r="GG322">
            <v>0</v>
          </cell>
          <cell r="GH322">
            <v>0</v>
          </cell>
          <cell r="GI322">
            <v>0</v>
          </cell>
          <cell r="GJ322">
            <v>0</v>
          </cell>
          <cell r="GK322">
            <v>0</v>
          </cell>
          <cell r="GL322">
            <v>0</v>
          </cell>
          <cell r="GM322">
            <v>97927.63</v>
          </cell>
          <cell r="GN322">
            <v>0</v>
          </cell>
          <cell r="GO322">
            <v>0</v>
          </cell>
          <cell r="GP322">
            <v>0</v>
          </cell>
          <cell r="GQ322">
            <v>0</v>
          </cell>
          <cell r="GR322">
            <v>206120.5</v>
          </cell>
          <cell r="GS322">
            <v>42994.58</v>
          </cell>
          <cell r="GT322">
            <v>50970.81</v>
          </cell>
          <cell r="GU322">
            <v>135176.74</v>
          </cell>
          <cell r="GV322">
            <v>89.93</v>
          </cell>
          <cell r="GW322">
            <v>0</v>
          </cell>
          <cell r="GX322">
            <v>0</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0</v>
          </cell>
          <cell r="HO322">
            <v>0</v>
          </cell>
          <cell r="HP322">
            <v>0</v>
          </cell>
          <cell r="HQ322">
            <v>0</v>
          </cell>
          <cell r="HR322">
            <v>0</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0</v>
          </cell>
          <cell r="II322">
            <v>0</v>
          </cell>
          <cell r="IJ322">
            <v>0</v>
          </cell>
          <cell r="IK322">
            <v>0</v>
          </cell>
          <cell r="IL322">
            <v>0</v>
          </cell>
          <cell r="IM322">
            <v>0</v>
          </cell>
          <cell r="IN322">
            <v>0</v>
          </cell>
          <cell r="IO322">
            <v>0</v>
          </cell>
          <cell r="IP322">
            <v>0</v>
          </cell>
          <cell r="IQ322">
            <v>0</v>
          </cell>
          <cell r="IR322">
            <v>0</v>
          </cell>
          <cell r="IS322">
            <v>0</v>
          </cell>
          <cell r="IT322">
            <v>0</v>
          </cell>
          <cell r="IU322">
            <v>258729</v>
          </cell>
          <cell r="IV322">
            <v>0</v>
          </cell>
          <cell r="IW322">
            <v>0</v>
          </cell>
          <cell r="IX322">
            <v>0</v>
          </cell>
          <cell r="IY322">
            <v>0</v>
          </cell>
          <cell r="IZ322">
            <v>0</v>
          </cell>
          <cell r="JA322">
            <v>0</v>
          </cell>
          <cell r="JB322">
            <v>0</v>
          </cell>
          <cell r="JC322">
            <v>0</v>
          </cell>
          <cell r="JD322">
            <v>0</v>
          </cell>
          <cell r="JE322">
            <v>0</v>
          </cell>
          <cell r="JF322">
            <v>0</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0</v>
          </cell>
          <cell r="JW322">
            <v>0</v>
          </cell>
          <cell r="JX322">
            <v>0</v>
          </cell>
          <cell r="JY322">
            <v>0</v>
          </cell>
          <cell r="JZ322">
            <v>0</v>
          </cell>
          <cell r="KA322">
            <v>0</v>
          </cell>
          <cell r="KB322">
            <v>0</v>
          </cell>
          <cell r="KC322">
            <v>0</v>
          </cell>
          <cell r="KD322">
            <v>0</v>
          </cell>
          <cell r="KE322">
            <v>4417032.3899999997</v>
          </cell>
          <cell r="KF322">
            <v>1389071.4</v>
          </cell>
          <cell r="KG322">
            <v>930486.05</v>
          </cell>
          <cell r="KH322">
            <v>588937.73</v>
          </cell>
          <cell r="KI322">
            <v>20028.009999999998</v>
          </cell>
          <cell r="KJ322">
            <v>3407</v>
          </cell>
          <cell r="KK322">
            <v>258729</v>
          </cell>
        </row>
        <row r="323">
          <cell r="A323">
            <v>320</v>
          </cell>
          <cell r="B323">
            <v>7002</v>
          </cell>
          <cell r="C323" t="str">
            <v>Whiting Comm School District</v>
          </cell>
          <cell r="D323">
            <v>1222998.77</v>
          </cell>
          <cell r="E323">
            <v>399910.46</v>
          </cell>
          <cell r="F323">
            <v>672656.65</v>
          </cell>
          <cell r="G323">
            <v>48422.25</v>
          </cell>
          <cell r="H323">
            <v>32783.699999999997</v>
          </cell>
          <cell r="I323">
            <v>1549.75</v>
          </cell>
          <cell r="J323">
            <v>0</v>
          </cell>
          <cell r="K323">
            <v>0</v>
          </cell>
          <cell r="L323">
            <v>0</v>
          </cell>
          <cell r="M323">
            <v>0</v>
          </cell>
          <cell r="N323">
            <v>0</v>
          </cell>
          <cell r="O323">
            <v>0</v>
          </cell>
          <cell r="P323">
            <v>0</v>
          </cell>
          <cell r="Q323">
            <v>0</v>
          </cell>
          <cell r="R323">
            <v>23815.9</v>
          </cell>
          <cell r="S323">
            <v>4007.8</v>
          </cell>
          <cell r="T323">
            <v>0</v>
          </cell>
          <cell r="U323">
            <v>1185.82</v>
          </cell>
          <cell r="V323">
            <v>0</v>
          </cell>
          <cell r="W323">
            <v>0</v>
          </cell>
          <cell r="X323">
            <v>0</v>
          </cell>
          <cell r="Y323">
            <v>5611.12</v>
          </cell>
          <cell r="Z323">
            <v>958.93</v>
          </cell>
          <cell r="AA323">
            <v>0</v>
          </cell>
          <cell r="AB323">
            <v>612.07000000000005</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63000</v>
          </cell>
          <cell r="BW323">
            <v>11224.1</v>
          </cell>
          <cell r="BX323">
            <v>0</v>
          </cell>
          <cell r="BY323">
            <v>450</v>
          </cell>
          <cell r="BZ323">
            <v>0</v>
          </cell>
          <cell r="CA323">
            <v>0</v>
          </cell>
          <cell r="CB323">
            <v>0</v>
          </cell>
          <cell r="CC323">
            <v>9443.75</v>
          </cell>
          <cell r="CD323">
            <v>1554.3</v>
          </cell>
          <cell r="CE323">
            <v>0</v>
          </cell>
          <cell r="CF323">
            <v>450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13854.95</v>
          </cell>
          <cell r="DH323">
            <v>534.64</v>
          </cell>
          <cell r="DI323">
            <v>0</v>
          </cell>
          <cell r="DJ323">
            <v>3851.48</v>
          </cell>
          <cell r="DK323">
            <v>0</v>
          </cell>
          <cell r="DL323">
            <v>0</v>
          </cell>
          <cell r="DM323">
            <v>0</v>
          </cell>
          <cell r="DN323">
            <v>86229.79</v>
          </cell>
          <cell r="DO323">
            <v>0</v>
          </cell>
          <cell r="DP323">
            <v>0</v>
          </cell>
          <cell r="DQ323">
            <v>0</v>
          </cell>
          <cell r="DR323">
            <v>0</v>
          </cell>
          <cell r="DS323">
            <v>0</v>
          </cell>
          <cell r="DT323">
            <v>0</v>
          </cell>
          <cell r="DU323">
            <v>249</v>
          </cell>
          <cell r="DV323">
            <v>0</v>
          </cell>
          <cell r="DW323">
            <v>0</v>
          </cell>
          <cell r="DX323">
            <v>0</v>
          </cell>
          <cell r="DY323">
            <v>0</v>
          </cell>
          <cell r="DZ323">
            <v>81211.08</v>
          </cell>
          <cell r="EA323">
            <v>25956.6</v>
          </cell>
          <cell r="EB323">
            <v>0</v>
          </cell>
          <cell r="EC323">
            <v>2908.2</v>
          </cell>
          <cell r="ED323">
            <v>0</v>
          </cell>
          <cell r="EE323">
            <v>0</v>
          </cell>
          <cell r="EF323">
            <v>0</v>
          </cell>
          <cell r="EG323">
            <v>58398.94</v>
          </cell>
          <cell r="EH323">
            <v>17881.900000000001</v>
          </cell>
          <cell r="EI323">
            <v>7106.25</v>
          </cell>
          <cell r="EJ323">
            <v>1192.3800000000001</v>
          </cell>
          <cell r="EK323">
            <v>236.81</v>
          </cell>
          <cell r="EL323">
            <v>1073</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17216.21</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11195.82</v>
          </cell>
          <cell r="GL323">
            <v>1913.38</v>
          </cell>
          <cell r="GM323">
            <v>0</v>
          </cell>
          <cell r="GN323">
            <v>366.8</v>
          </cell>
          <cell r="GO323">
            <v>0</v>
          </cell>
          <cell r="GP323">
            <v>0</v>
          </cell>
          <cell r="GQ323">
            <v>0</v>
          </cell>
          <cell r="GR323">
            <v>46023.53</v>
          </cell>
          <cell r="GS323">
            <v>7717.77</v>
          </cell>
          <cell r="GT323">
            <v>23402.84</v>
          </cell>
          <cell r="GU323">
            <v>38802.31</v>
          </cell>
          <cell r="GV323">
            <v>0</v>
          </cell>
          <cell r="GW323">
            <v>1090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93489</v>
          </cell>
          <cell r="IV323">
            <v>0</v>
          </cell>
          <cell r="IW323">
            <v>0</v>
          </cell>
          <cell r="IX323">
            <v>0</v>
          </cell>
          <cell r="IY323">
            <v>0</v>
          </cell>
          <cell r="IZ323">
            <v>0</v>
          </cell>
          <cell r="JA323">
            <v>0</v>
          </cell>
          <cell r="JB323">
            <v>0</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0</v>
          </cell>
          <cell r="JY323">
            <v>0</v>
          </cell>
          <cell r="JZ323">
            <v>0</v>
          </cell>
          <cell r="KA323">
            <v>0</v>
          </cell>
          <cell r="KB323">
            <v>0</v>
          </cell>
          <cell r="KC323">
            <v>0</v>
          </cell>
          <cell r="KD323">
            <v>0</v>
          </cell>
          <cell r="KE323">
            <v>1611579.8</v>
          </cell>
          <cell r="KF323">
            <v>497460.16</v>
          </cell>
          <cell r="KG323">
            <v>839082.17</v>
          </cell>
          <cell r="KH323">
            <v>129888.78</v>
          </cell>
          <cell r="KI323">
            <v>33020.51</v>
          </cell>
          <cell r="KJ323">
            <v>7564.23</v>
          </cell>
          <cell r="KK323">
            <v>93489</v>
          </cell>
        </row>
        <row r="324">
          <cell r="A324">
            <v>321</v>
          </cell>
          <cell r="B324">
            <v>7029</v>
          </cell>
          <cell r="C324" t="str">
            <v>Williamsburg Comm School District</v>
          </cell>
          <cell r="D324">
            <v>6645520.1399999997</v>
          </cell>
          <cell r="E324">
            <v>1759386.43</v>
          </cell>
          <cell r="F324">
            <v>1183127.3799999999</v>
          </cell>
          <cell r="G324">
            <v>285606.28999999998</v>
          </cell>
          <cell r="H324">
            <v>2986.51</v>
          </cell>
          <cell r="I324">
            <v>1289.1500000000001</v>
          </cell>
          <cell r="J324">
            <v>0</v>
          </cell>
          <cell r="K324">
            <v>0</v>
          </cell>
          <cell r="L324">
            <v>0</v>
          </cell>
          <cell r="M324">
            <v>0</v>
          </cell>
          <cell r="N324">
            <v>0</v>
          </cell>
          <cell r="O324">
            <v>0</v>
          </cell>
          <cell r="P324">
            <v>0</v>
          </cell>
          <cell r="Q324">
            <v>0</v>
          </cell>
          <cell r="R324">
            <v>192842.07</v>
          </cell>
          <cell r="S324">
            <v>46752.53</v>
          </cell>
          <cell r="T324">
            <v>13239.5</v>
          </cell>
          <cell r="U324">
            <v>39.99</v>
          </cell>
          <cell r="V324">
            <v>0</v>
          </cell>
          <cell r="W324">
            <v>0</v>
          </cell>
          <cell r="X324">
            <v>0</v>
          </cell>
          <cell r="Y324">
            <v>87979.87</v>
          </cell>
          <cell r="Z324">
            <v>22074.720000000001</v>
          </cell>
          <cell r="AA324">
            <v>3741.52</v>
          </cell>
          <cell r="AB324">
            <v>3386.52</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386637.84</v>
          </cell>
          <cell r="BW324">
            <v>91614.98</v>
          </cell>
          <cell r="BX324">
            <v>85698.880000000005</v>
          </cell>
          <cell r="BY324">
            <v>8953.91</v>
          </cell>
          <cell r="BZ324">
            <v>0</v>
          </cell>
          <cell r="CA324">
            <v>0</v>
          </cell>
          <cell r="CB324">
            <v>0</v>
          </cell>
          <cell r="CC324">
            <v>152015.88</v>
          </cell>
          <cell r="CD324">
            <v>40618.589999999997</v>
          </cell>
          <cell r="CE324">
            <v>0</v>
          </cell>
          <cell r="CF324">
            <v>10640.82</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41722.97</v>
          </cell>
          <cell r="DH324">
            <v>790.74</v>
          </cell>
          <cell r="DI324">
            <v>0</v>
          </cell>
          <cell r="DJ324">
            <v>4938</v>
          </cell>
          <cell r="DK324">
            <v>0</v>
          </cell>
          <cell r="DL324">
            <v>199201.27</v>
          </cell>
          <cell r="DM324">
            <v>50690.71</v>
          </cell>
          <cell r="DN324">
            <v>64.47</v>
          </cell>
          <cell r="DO324">
            <v>0</v>
          </cell>
          <cell r="DP324">
            <v>0</v>
          </cell>
          <cell r="DQ324">
            <v>618.29999999999995</v>
          </cell>
          <cell r="DR324">
            <v>0</v>
          </cell>
          <cell r="DS324">
            <v>9359.4599999999991</v>
          </cell>
          <cell r="DT324">
            <v>1596.83</v>
          </cell>
          <cell r="DU324">
            <v>945</v>
          </cell>
          <cell r="DV324">
            <v>0</v>
          </cell>
          <cell r="DW324">
            <v>0</v>
          </cell>
          <cell r="DX324">
            <v>0</v>
          </cell>
          <cell r="DY324">
            <v>0</v>
          </cell>
          <cell r="DZ324">
            <v>589740.36</v>
          </cell>
          <cell r="EA324">
            <v>191479.52</v>
          </cell>
          <cell r="EB324">
            <v>12563.11</v>
          </cell>
          <cell r="EC324">
            <v>0</v>
          </cell>
          <cell r="ED324">
            <v>0</v>
          </cell>
          <cell r="EE324">
            <v>3325</v>
          </cell>
          <cell r="EF324">
            <v>0</v>
          </cell>
          <cell r="EG324">
            <v>103632.37</v>
          </cell>
          <cell r="EH324">
            <v>36021.35</v>
          </cell>
          <cell r="EI324">
            <v>19872.27</v>
          </cell>
          <cell r="EJ324">
            <v>5135.24</v>
          </cell>
          <cell r="EK324">
            <v>0</v>
          </cell>
          <cell r="EL324">
            <v>175</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512</v>
          </cell>
          <cell r="FR324">
            <v>12375.37</v>
          </cell>
          <cell r="FS324">
            <v>0</v>
          </cell>
          <cell r="FT324">
            <v>0</v>
          </cell>
          <cell r="FU324">
            <v>0</v>
          </cell>
          <cell r="FV324">
            <v>0</v>
          </cell>
          <cell r="FW324">
            <v>122936.92</v>
          </cell>
          <cell r="FX324">
            <v>33669.96</v>
          </cell>
          <cell r="FY324">
            <v>21002.9</v>
          </cell>
          <cell r="FZ324">
            <v>101681.54</v>
          </cell>
          <cell r="GA324">
            <v>96167.24</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368078.93</v>
          </cell>
          <cell r="GS324">
            <v>66498.47</v>
          </cell>
          <cell r="GT324">
            <v>50888.77</v>
          </cell>
          <cell r="GU324">
            <v>128302.45</v>
          </cell>
          <cell r="GV324">
            <v>13252.67</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530770</v>
          </cell>
          <cell r="IV324">
            <v>0</v>
          </cell>
          <cell r="IW324">
            <v>0</v>
          </cell>
          <cell r="IX324">
            <v>0</v>
          </cell>
          <cell r="IY324">
            <v>0</v>
          </cell>
          <cell r="IZ324">
            <v>0</v>
          </cell>
          <cell r="JA324">
            <v>0</v>
          </cell>
          <cell r="JB324">
            <v>11456.17</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v>
          </cell>
          <cell r="KA324">
            <v>0</v>
          </cell>
          <cell r="KB324">
            <v>0</v>
          </cell>
          <cell r="KC324">
            <v>0</v>
          </cell>
          <cell r="KD324">
            <v>0</v>
          </cell>
          <cell r="KE324">
            <v>9182039.2699999996</v>
          </cell>
          <cell r="KF324">
            <v>2436972.87</v>
          </cell>
          <cell r="KG324">
            <v>1947806.24</v>
          </cell>
          <cell r="KH324">
            <v>997823.76</v>
          </cell>
          <cell r="KI324">
            <v>162374.65</v>
          </cell>
          <cell r="KJ324">
            <v>10345.450000000001</v>
          </cell>
          <cell r="KK324">
            <v>542226.17000000004</v>
          </cell>
        </row>
        <row r="325">
          <cell r="A325">
            <v>322</v>
          </cell>
          <cell r="B325">
            <v>7038</v>
          </cell>
          <cell r="C325" t="str">
            <v>Wilton Comm School District</v>
          </cell>
          <cell r="D325">
            <v>4561083.34</v>
          </cell>
          <cell r="E325">
            <v>1705711.01</v>
          </cell>
          <cell r="F325">
            <v>694210.71</v>
          </cell>
          <cell r="G325">
            <v>154511.81</v>
          </cell>
          <cell r="H325">
            <v>61170.01</v>
          </cell>
          <cell r="I325">
            <v>1056.94</v>
          </cell>
          <cell r="J325">
            <v>0</v>
          </cell>
          <cell r="K325">
            <v>500</v>
          </cell>
          <cell r="L325">
            <v>38.25</v>
          </cell>
          <cell r="M325">
            <v>64379.839999999997</v>
          </cell>
          <cell r="N325">
            <v>0</v>
          </cell>
          <cell r="O325">
            <v>0</v>
          </cell>
          <cell r="P325">
            <v>0</v>
          </cell>
          <cell r="Q325">
            <v>0</v>
          </cell>
          <cell r="R325">
            <v>107170.04</v>
          </cell>
          <cell r="S325">
            <v>36388.480000000003</v>
          </cell>
          <cell r="T325">
            <v>21470</v>
          </cell>
          <cell r="U325">
            <v>861.8</v>
          </cell>
          <cell r="V325">
            <v>0</v>
          </cell>
          <cell r="W325">
            <v>0</v>
          </cell>
          <cell r="X325">
            <v>0</v>
          </cell>
          <cell r="Y325">
            <v>46897.06</v>
          </cell>
          <cell r="Z325">
            <v>35428.449999999997</v>
          </cell>
          <cell r="AA325">
            <v>0</v>
          </cell>
          <cell r="AB325">
            <v>2217.38</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2500</v>
          </cell>
          <cell r="BR325">
            <v>0</v>
          </cell>
          <cell r="BS325">
            <v>0</v>
          </cell>
          <cell r="BT325">
            <v>0</v>
          </cell>
          <cell r="BU325">
            <v>0</v>
          </cell>
          <cell r="BV325">
            <v>262898.84999999998</v>
          </cell>
          <cell r="BW325">
            <v>87119.8</v>
          </cell>
          <cell r="BX325">
            <v>60949.78</v>
          </cell>
          <cell r="BY325">
            <v>5009.07</v>
          </cell>
          <cell r="BZ325">
            <v>0</v>
          </cell>
          <cell r="CA325">
            <v>0</v>
          </cell>
          <cell r="CB325">
            <v>0</v>
          </cell>
          <cell r="CC325">
            <v>62335.92</v>
          </cell>
          <cell r="CD325">
            <v>27527.77</v>
          </cell>
          <cell r="CE325">
            <v>882.07</v>
          </cell>
          <cell r="CF325">
            <v>7358.32</v>
          </cell>
          <cell r="CG325">
            <v>948</v>
          </cell>
          <cell r="CH325">
            <v>0</v>
          </cell>
          <cell r="CI325">
            <v>0</v>
          </cell>
          <cell r="CJ325">
            <v>46014.47</v>
          </cell>
          <cell r="CK325">
            <v>15808.25</v>
          </cell>
          <cell r="CL325">
            <v>13077.93</v>
          </cell>
          <cell r="CM325">
            <v>29859.18</v>
          </cell>
          <cell r="CN325">
            <v>0</v>
          </cell>
          <cell r="CO325">
            <v>0</v>
          </cell>
          <cell r="CP325">
            <v>0</v>
          </cell>
          <cell r="CQ325">
            <v>0</v>
          </cell>
          <cell r="CR325">
            <v>0</v>
          </cell>
          <cell r="CS325">
            <v>8942.5</v>
          </cell>
          <cell r="CT325">
            <v>0</v>
          </cell>
          <cell r="CU325">
            <v>0</v>
          </cell>
          <cell r="CV325">
            <v>0</v>
          </cell>
          <cell r="CW325">
            <v>0</v>
          </cell>
          <cell r="CX325">
            <v>25062</v>
          </cell>
          <cell r="CY325">
            <v>4283.0600000000004</v>
          </cell>
          <cell r="CZ325">
            <v>0</v>
          </cell>
          <cell r="DA325">
            <v>361.8</v>
          </cell>
          <cell r="DB325">
            <v>0</v>
          </cell>
          <cell r="DC325">
            <v>0</v>
          </cell>
          <cell r="DD325">
            <v>0</v>
          </cell>
          <cell r="DE325">
            <v>0</v>
          </cell>
          <cell r="DF325">
            <v>0</v>
          </cell>
          <cell r="DG325">
            <v>20529.29</v>
          </cell>
          <cell r="DH325">
            <v>4819.59</v>
          </cell>
          <cell r="DI325">
            <v>0</v>
          </cell>
          <cell r="DJ325">
            <v>6221.35</v>
          </cell>
          <cell r="DK325">
            <v>0</v>
          </cell>
          <cell r="DL325">
            <v>254390</v>
          </cell>
          <cell r="DM325">
            <v>81763.27</v>
          </cell>
          <cell r="DN325">
            <v>92.02</v>
          </cell>
          <cell r="DO325">
            <v>435.1</v>
          </cell>
          <cell r="DP325">
            <v>747</v>
          </cell>
          <cell r="DQ325">
            <v>0</v>
          </cell>
          <cell r="DR325">
            <v>0</v>
          </cell>
          <cell r="DS325">
            <v>0</v>
          </cell>
          <cell r="DT325">
            <v>0</v>
          </cell>
          <cell r="DU325">
            <v>514</v>
          </cell>
          <cell r="DV325">
            <v>0</v>
          </cell>
          <cell r="DW325">
            <v>0</v>
          </cell>
          <cell r="DX325">
            <v>0</v>
          </cell>
          <cell r="DY325">
            <v>0</v>
          </cell>
          <cell r="DZ325">
            <v>310680.34000000003</v>
          </cell>
          <cell r="EA325">
            <v>120377.48</v>
          </cell>
          <cell r="EB325">
            <v>7363.06</v>
          </cell>
          <cell r="EC325">
            <v>5287.71</v>
          </cell>
          <cell r="ED325">
            <v>0</v>
          </cell>
          <cell r="EE325">
            <v>0</v>
          </cell>
          <cell r="EF325">
            <v>0</v>
          </cell>
          <cell r="EG325">
            <v>137918.34</v>
          </cell>
          <cell r="EH325">
            <v>53972.14</v>
          </cell>
          <cell r="EI325">
            <v>16230.41</v>
          </cell>
          <cell r="EJ325">
            <v>1566.71</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3120</v>
          </cell>
          <cell r="FL325">
            <v>0</v>
          </cell>
          <cell r="FM325">
            <v>0</v>
          </cell>
          <cell r="FN325">
            <v>0</v>
          </cell>
          <cell r="FO325">
            <v>0</v>
          </cell>
          <cell r="FP325">
            <v>63500</v>
          </cell>
          <cell r="FQ325">
            <v>33854.050000000003</v>
          </cell>
          <cell r="FR325">
            <v>5381.53</v>
          </cell>
          <cell r="FS325">
            <v>1110.8</v>
          </cell>
          <cell r="FT325">
            <v>0</v>
          </cell>
          <cell r="FU325">
            <v>0</v>
          </cell>
          <cell r="FV325">
            <v>0</v>
          </cell>
          <cell r="FW325">
            <v>53599.040000000001</v>
          </cell>
          <cell r="FX325">
            <v>9782.69</v>
          </cell>
          <cell r="FY325">
            <v>13322.12</v>
          </cell>
          <cell r="FZ325">
            <v>39252.53</v>
          </cell>
          <cell r="GA325">
            <v>17740.89</v>
          </cell>
          <cell r="GB325">
            <v>0</v>
          </cell>
          <cell r="GC325">
            <v>0</v>
          </cell>
          <cell r="GD325">
            <v>0</v>
          </cell>
          <cell r="GE325">
            <v>0</v>
          </cell>
          <cell r="GF325">
            <v>0</v>
          </cell>
          <cell r="GG325">
            <v>0</v>
          </cell>
          <cell r="GH325">
            <v>0</v>
          </cell>
          <cell r="GI325">
            <v>0</v>
          </cell>
          <cell r="GJ325">
            <v>0</v>
          </cell>
          <cell r="GK325">
            <v>4561083.34</v>
          </cell>
          <cell r="GL325">
            <v>1705711.01</v>
          </cell>
          <cell r="GM325">
            <v>694210.71</v>
          </cell>
          <cell r="GN325">
            <v>154511.81</v>
          </cell>
          <cell r="GO325">
            <v>61170.01</v>
          </cell>
          <cell r="GP325">
            <v>1056.94</v>
          </cell>
          <cell r="GQ325">
            <v>0</v>
          </cell>
          <cell r="GR325">
            <v>136288.20000000001</v>
          </cell>
          <cell r="GS325">
            <v>24364.98</v>
          </cell>
          <cell r="GT325">
            <v>49213.36</v>
          </cell>
          <cell r="GU325">
            <v>45528.17</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379460</v>
          </cell>
          <cell r="IV325">
            <v>0</v>
          </cell>
          <cell r="IW325">
            <v>0</v>
          </cell>
          <cell r="IX325">
            <v>0</v>
          </cell>
          <cell r="IY325">
            <v>0</v>
          </cell>
          <cell r="IZ325">
            <v>0</v>
          </cell>
          <cell r="JA325">
            <v>0</v>
          </cell>
          <cell r="JB325">
            <v>23523.37</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cell r="JX325">
            <v>0</v>
          </cell>
          <cell r="JY325">
            <v>0</v>
          </cell>
          <cell r="JZ325">
            <v>0</v>
          </cell>
          <cell r="KA325">
            <v>0</v>
          </cell>
          <cell r="KB325">
            <v>0</v>
          </cell>
          <cell r="KC325">
            <v>31588</v>
          </cell>
          <cell r="KD325">
            <v>0</v>
          </cell>
          <cell r="KE325">
            <v>6362052.3899999997</v>
          </cell>
          <cell r="KF325">
            <v>2359715.7599999998</v>
          </cell>
          <cell r="KG325">
            <v>1113332.6599999999</v>
          </cell>
          <cell r="KH325">
            <v>536073.99</v>
          </cell>
          <cell r="KI325">
            <v>92000.89</v>
          </cell>
          <cell r="KJ325">
            <v>38866.29</v>
          </cell>
          <cell r="KK325">
            <v>402983.37</v>
          </cell>
        </row>
        <row r="326">
          <cell r="A326">
            <v>323</v>
          </cell>
          <cell r="B326">
            <v>7047</v>
          </cell>
          <cell r="C326" t="str">
            <v>Winfield-Mt Union Comm School District</v>
          </cell>
          <cell r="D326">
            <v>2082362.19</v>
          </cell>
          <cell r="E326">
            <v>475285.75</v>
          </cell>
          <cell r="F326">
            <v>340856.51</v>
          </cell>
          <cell r="G326">
            <v>152954.48000000001</v>
          </cell>
          <cell r="H326">
            <v>11148</v>
          </cell>
          <cell r="I326">
            <v>202.5</v>
          </cell>
          <cell r="J326">
            <v>0</v>
          </cell>
          <cell r="K326">
            <v>0</v>
          </cell>
          <cell r="L326">
            <v>0</v>
          </cell>
          <cell r="M326">
            <v>14500</v>
          </cell>
          <cell r="N326">
            <v>0</v>
          </cell>
          <cell r="O326">
            <v>0</v>
          </cell>
          <cell r="P326">
            <v>0</v>
          </cell>
          <cell r="Q326">
            <v>0</v>
          </cell>
          <cell r="R326">
            <v>16457.599999999999</v>
          </cell>
          <cell r="S326">
            <v>5003.58</v>
          </cell>
          <cell r="T326">
            <v>0</v>
          </cell>
          <cell r="U326">
            <v>0</v>
          </cell>
          <cell r="V326">
            <v>0</v>
          </cell>
          <cell r="W326">
            <v>0</v>
          </cell>
          <cell r="X326">
            <v>0</v>
          </cell>
          <cell r="Y326">
            <v>21032.95</v>
          </cell>
          <cell r="Z326">
            <v>4364.8999999999996</v>
          </cell>
          <cell r="AA326">
            <v>0</v>
          </cell>
          <cell r="AB326">
            <v>158</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148108.94</v>
          </cell>
          <cell r="BW326">
            <v>34585.47</v>
          </cell>
          <cell r="BX326">
            <v>1363.38</v>
          </cell>
          <cell r="BY326">
            <v>138</v>
          </cell>
          <cell r="BZ326">
            <v>0</v>
          </cell>
          <cell r="CA326">
            <v>0</v>
          </cell>
          <cell r="CB326">
            <v>0</v>
          </cell>
          <cell r="CC326">
            <v>0</v>
          </cell>
          <cell r="CD326">
            <v>0</v>
          </cell>
          <cell r="CE326">
            <v>38589.08</v>
          </cell>
          <cell r="CF326">
            <v>8156.58</v>
          </cell>
          <cell r="CG326">
            <v>0</v>
          </cell>
          <cell r="CH326">
            <v>0</v>
          </cell>
          <cell r="CI326">
            <v>0</v>
          </cell>
          <cell r="CJ326">
            <v>43999.96</v>
          </cell>
          <cell r="CK326">
            <v>14516.99</v>
          </cell>
          <cell r="CL326">
            <v>2421.65</v>
          </cell>
          <cell r="CM326">
            <v>2177.31</v>
          </cell>
          <cell r="CN326">
            <v>100656.5</v>
          </cell>
          <cell r="CO326">
            <v>0</v>
          </cell>
          <cell r="CP326">
            <v>0</v>
          </cell>
          <cell r="CQ326">
            <v>0</v>
          </cell>
          <cell r="CR326">
            <v>0</v>
          </cell>
          <cell r="CS326">
            <v>2055.75</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46975.56</v>
          </cell>
          <cell r="DH326">
            <v>932.73</v>
          </cell>
          <cell r="DI326">
            <v>0</v>
          </cell>
          <cell r="DJ326">
            <v>4237.38</v>
          </cell>
          <cell r="DK326">
            <v>0</v>
          </cell>
          <cell r="DL326">
            <v>157352.15</v>
          </cell>
          <cell r="DM326">
            <v>49233.89</v>
          </cell>
          <cell r="DN326">
            <v>793.94</v>
          </cell>
          <cell r="DO326">
            <v>1655.4</v>
          </cell>
          <cell r="DP326">
            <v>0</v>
          </cell>
          <cell r="DQ326">
            <v>1283.5</v>
          </cell>
          <cell r="DR326">
            <v>0</v>
          </cell>
          <cell r="DS326">
            <v>0</v>
          </cell>
          <cell r="DT326">
            <v>0</v>
          </cell>
          <cell r="DU326">
            <v>381</v>
          </cell>
          <cell r="DV326">
            <v>0</v>
          </cell>
          <cell r="DW326">
            <v>0</v>
          </cell>
          <cell r="DX326">
            <v>0</v>
          </cell>
          <cell r="DY326">
            <v>0</v>
          </cell>
          <cell r="DZ326">
            <v>203267.72</v>
          </cell>
          <cell r="EA326">
            <v>49010.01</v>
          </cell>
          <cell r="EB326">
            <v>7258.57</v>
          </cell>
          <cell r="EC326">
            <v>2647.2</v>
          </cell>
          <cell r="ED326">
            <v>0</v>
          </cell>
          <cell r="EE326">
            <v>1434</v>
          </cell>
          <cell r="EF326">
            <v>0</v>
          </cell>
          <cell r="EG326">
            <v>66000</v>
          </cell>
          <cell r="EH326">
            <v>33333.49</v>
          </cell>
          <cell r="EI326">
            <v>1606.33</v>
          </cell>
          <cell r="EJ326">
            <v>0</v>
          </cell>
          <cell r="EK326">
            <v>0</v>
          </cell>
          <cell r="EL326">
            <v>175</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9731</v>
          </cell>
          <cell r="FS326">
            <v>0</v>
          </cell>
          <cell r="FT326">
            <v>0</v>
          </cell>
          <cell r="FU326">
            <v>0</v>
          </cell>
          <cell r="FV326">
            <v>0</v>
          </cell>
          <cell r="FW326">
            <v>12000.04</v>
          </cell>
          <cell r="FX326">
            <v>3705.59</v>
          </cell>
          <cell r="FY326">
            <v>22009.39</v>
          </cell>
          <cell r="FZ326">
            <v>12382.44</v>
          </cell>
          <cell r="GA326">
            <v>3748</v>
          </cell>
          <cell r="GB326">
            <v>0</v>
          </cell>
          <cell r="GC326">
            <v>0</v>
          </cell>
          <cell r="GD326">
            <v>0</v>
          </cell>
          <cell r="GE326">
            <v>0</v>
          </cell>
          <cell r="GF326">
            <v>0</v>
          </cell>
          <cell r="GG326">
            <v>0</v>
          </cell>
          <cell r="GH326">
            <v>0</v>
          </cell>
          <cell r="GI326">
            <v>0</v>
          </cell>
          <cell r="GJ326">
            <v>0</v>
          </cell>
          <cell r="GK326">
            <v>2081336.19</v>
          </cell>
          <cell r="GL326">
            <v>475110.39</v>
          </cell>
          <cell r="GM326">
            <v>253928.99</v>
          </cell>
          <cell r="GN326">
            <v>132030.74</v>
          </cell>
          <cell r="GO326">
            <v>11148</v>
          </cell>
          <cell r="GP326">
            <v>202.5</v>
          </cell>
          <cell r="GQ326">
            <v>0</v>
          </cell>
          <cell r="GR326">
            <v>58806</v>
          </cell>
          <cell r="GS326">
            <v>10038.43</v>
          </cell>
          <cell r="GT326">
            <v>20534.5</v>
          </cell>
          <cell r="GU326">
            <v>38835.17</v>
          </cell>
          <cell r="GV326">
            <v>7825</v>
          </cell>
          <cell r="GW326">
            <v>575</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148101</v>
          </cell>
          <cell r="IV326">
            <v>0</v>
          </cell>
          <cell r="IW326">
            <v>0</v>
          </cell>
          <cell r="IX326">
            <v>0</v>
          </cell>
          <cell r="IY326">
            <v>0</v>
          </cell>
          <cell r="IZ326">
            <v>0</v>
          </cell>
          <cell r="JA326">
            <v>0</v>
          </cell>
          <cell r="JB326">
            <v>30280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cell r="KB326">
            <v>0</v>
          </cell>
          <cell r="KC326">
            <v>0</v>
          </cell>
          <cell r="KD326">
            <v>0</v>
          </cell>
          <cell r="KE326">
            <v>2882888.83</v>
          </cell>
          <cell r="KF326">
            <v>696029.87</v>
          </cell>
          <cell r="KG326">
            <v>606288.52</v>
          </cell>
          <cell r="KH326">
            <v>402002.84</v>
          </cell>
          <cell r="KI326">
            <v>150536.76</v>
          </cell>
          <cell r="KJ326">
            <v>8027.38</v>
          </cell>
          <cell r="KK326">
            <v>178381</v>
          </cell>
        </row>
        <row r="327">
          <cell r="A327">
            <v>324</v>
          </cell>
          <cell r="B327">
            <v>7056</v>
          </cell>
          <cell r="C327" t="str">
            <v>Winterset Comm School District</v>
          </cell>
          <cell r="D327">
            <v>8455596.2200000007</v>
          </cell>
          <cell r="E327">
            <v>2445804.9300000002</v>
          </cell>
          <cell r="F327">
            <v>1643811.42</v>
          </cell>
          <cell r="G327">
            <v>330941.78000000003</v>
          </cell>
          <cell r="H327">
            <v>229526.79</v>
          </cell>
          <cell r="I327">
            <v>8542.17</v>
          </cell>
          <cell r="J327">
            <v>0</v>
          </cell>
          <cell r="K327">
            <v>125948.27</v>
          </cell>
          <cell r="L327">
            <v>32412.84</v>
          </cell>
          <cell r="M327">
            <v>3075</v>
          </cell>
          <cell r="N327">
            <v>0</v>
          </cell>
          <cell r="O327">
            <v>0</v>
          </cell>
          <cell r="P327">
            <v>0</v>
          </cell>
          <cell r="Q327">
            <v>0</v>
          </cell>
          <cell r="R327">
            <v>310090.46999999997</v>
          </cell>
          <cell r="S327">
            <v>94059.92</v>
          </cell>
          <cell r="T327">
            <v>7512.32</v>
          </cell>
          <cell r="U327">
            <v>3149.36</v>
          </cell>
          <cell r="V327">
            <v>0</v>
          </cell>
          <cell r="W327">
            <v>0</v>
          </cell>
          <cell r="X327">
            <v>0</v>
          </cell>
          <cell r="Y327">
            <v>158406.1</v>
          </cell>
          <cell r="Z327">
            <v>51797.75</v>
          </cell>
          <cell r="AA327">
            <v>1135</v>
          </cell>
          <cell r="AB327">
            <v>1109.97</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572325.87</v>
          </cell>
          <cell r="BW327">
            <v>154925.43</v>
          </cell>
          <cell r="BX327">
            <v>18548.689999999999</v>
          </cell>
          <cell r="BY327">
            <v>5813.13</v>
          </cell>
          <cell r="BZ327">
            <v>0</v>
          </cell>
          <cell r="CA327">
            <v>1375</v>
          </cell>
          <cell r="CB327">
            <v>0</v>
          </cell>
          <cell r="CC327">
            <v>137415.79999999999</v>
          </cell>
          <cell r="CD327">
            <v>50816.94</v>
          </cell>
          <cell r="CE327">
            <v>0</v>
          </cell>
          <cell r="CF327">
            <v>16754.46</v>
          </cell>
          <cell r="CG327">
            <v>0</v>
          </cell>
          <cell r="CH327">
            <v>0</v>
          </cell>
          <cell r="CI327">
            <v>0</v>
          </cell>
          <cell r="CJ327">
            <v>133316.32</v>
          </cell>
          <cell r="CK327">
            <v>56553.52</v>
          </cell>
          <cell r="CL327">
            <v>247137.43</v>
          </cell>
          <cell r="CM327">
            <v>58617.14</v>
          </cell>
          <cell r="CN327">
            <v>82949.710000000006</v>
          </cell>
          <cell r="CO327">
            <v>0</v>
          </cell>
          <cell r="CP327">
            <v>0</v>
          </cell>
          <cell r="CQ327">
            <v>0</v>
          </cell>
          <cell r="CR327">
            <v>0</v>
          </cell>
          <cell r="CS327">
            <v>1295.0999999999999</v>
          </cell>
          <cell r="CT327">
            <v>0</v>
          </cell>
          <cell r="CU327">
            <v>0</v>
          </cell>
          <cell r="CV327">
            <v>0</v>
          </cell>
          <cell r="CW327">
            <v>0</v>
          </cell>
          <cell r="CX327">
            <v>0</v>
          </cell>
          <cell r="CY327">
            <v>0</v>
          </cell>
          <cell r="CZ327">
            <v>1070.01</v>
          </cell>
          <cell r="DA327">
            <v>286.67</v>
          </cell>
          <cell r="DB327">
            <v>0</v>
          </cell>
          <cell r="DC327">
            <v>0</v>
          </cell>
          <cell r="DD327">
            <v>0</v>
          </cell>
          <cell r="DE327">
            <v>0</v>
          </cell>
          <cell r="DF327">
            <v>0</v>
          </cell>
          <cell r="DG327">
            <v>50963.46</v>
          </cell>
          <cell r="DH327">
            <v>1345.99</v>
          </cell>
          <cell r="DI327">
            <v>0</v>
          </cell>
          <cell r="DJ327">
            <v>0</v>
          </cell>
          <cell r="DK327">
            <v>0</v>
          </cell>
          <cell r="DL327">
            <v>280676.23</v>
          </cell>
          <cell r="DM327">
            <v>66284.03</v>
          </cell>
          <cell r="DN327">
            <v>6327.59</v>
          </cell>
          <cell r="DO327">
            <v>168</v>
          </cell>
          <cell r="DP327">
            <v>0</v>
          </cell>
          <cell r="DQ327">
            <v>1378</v>
          </cell>
          <cell r="DR327">
            <v>0</v>
          </cell>
          <cell r="DS327">
            <v>0</v>
          </cell>
          <cell r="DT327">
            <v>0</v>
          </cell>
          <cell r="DU327">
            <v>1194</v>
          </cell>
          <cell r="DV327">
            <v>0</v>
          </cell>
          <cell r="DW327">
            <v>0</v>
          </cell>
          <cell r="DX327">
            <v>0</v>
          </cell>
          <cell r="DY327">
            <v>0</v>
          </cell>
          <cell r="DZ327">
            <v>775212.75</v>
          </cell>
          <cell r="EA327">
            <v>210729.29</v>
          </cell>
          <cell r="EB327">
            <v>33869.730000000003</v>
          </cell>
          <cell r="EC327">
            <v>30404.82</v>
          </cell>
          <cell r="ED327">
            <v>0</v>
          </cell>
          <cell r="EE327">
            <v>4365</v>
          </cell>
          <cell r="EF327">
            <v>0</v>
          </cell>
          <cell r="EG327">
            <v>227274.73</v>
          </cell>
          <cell r="EH327">
            <v>72137.83</v>
          </cell>
          <cell r="EI327">
            <v>46995.55</v>
          </cell>
          <cell r="EJ327">
            <v>5411.35</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5000</v>
          </cell>
          <cell r="FJ327">
            <v>852.6</v>
          </cell>
          <cell r="FK327">
            <v>0</v>
          </cell>
          <cell r="FL327">
            <v>0</v>
          </cell>
          <cell r="FM327">
            <v>0</v>
          </cell>
          <cell r="FN327">
            <v>0</v>
          </cell>
          <cell r="FO327">
            <v>0</v>
          </cell>
          <cell r="FP327">
            <v>0</v>
          </cell>
          <cell r="FQ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E327">
            <v>0</v>
          </cell>
          <cell r="GF327">
            <v>0</v>
          </cell>
          <cell r="GG327">
            <v>0</v>
          </cell>
          <cell r="GH327">
            <v>0</v>
          </cell>
          <cell r="GI327">
            <v>0</v>
          </cell>
          <cell r="GJ327">
            <v>0</v>
          </cell>
          <cell r="GK327">
            <v>50162.41</v>
          </cell>
          <cell r="GL327">
            <v>8573.0400000000009</v>
          </cell>
          <cell r="GM327">
            <v>53675</v>
          </cell>
          <cell r="GN327">
            <v>6813.69</v>
          </cell>
          <cell r="GO327">
            <v>0</v>
          </cell>
          <cell r="GP327">
            <v>0</v>
          </cell>
          <cell r="GQ327">
            <v>0</v>
          </cell>
          <cell r="GR327">
            <v>518539.79</v>
          </cell>
          <cell r="GS327">
            <v>156805.71</v>
          </cell>
          <cell r="GT327">
            <v>48202.35</v>
          </cell>
          <cell r="GU327">
            <v>154154.03</v>
          </cell>
          <cell r="GV327">
            <v>0</v>
          </cell>
          <cell r="GW327">
            <v>275</v>
          </cell>
          <cell r="GX327">
            <v>0</v>
          </cell>
          <cell r="GY327">
            <v>0</v>
          </cell>
          <cell r="GZ327">
            <v>0</v>
          </cell>
          <cell r="HA327">
            <v>0</v>
          </cell>
          <cell r="HB327">
            <v>0</v>
          </cell>
          <cell r="HC327">
            <v>0</v>
          </cell>
          <cell r="HD327">
            <v>0</v>
          </cell>
          <cell r="HE327">
            <v>0</v>
          </cell>
          <cell r="HF327">
            <v>0</v>
          </cell>
          <cell r="HG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0</v>
          </cell>
          <cell r="HW327">
            <v>0</v>
          </cell>
          <cell r="HX327">
            <v>0</v>
          </cell>
          <cell r="HY327">
            <v>0</v>
          </cell>
          <cell r="HZ327">
            <v>0</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cell r="IN327">
            <v>0</v>
          </cell>
          <cell r="IO327">
            <v>0</v>
          </cell>
          <cell r="IP327">
            <v>0</v>
          </cell>
          <cell r="IQ327">
            <v>0</v>
          </cell>
          <cell r="IR327">
            <v>0</v>
          </cell>
          <cell r="IS327">
            <v>0</v>
          </cell>
          <cell r="IT327">
            <v>0</v>
          </cell>
          <cell r="IU327">
            <v>769478</v>
          </cell>
          <cell r="IV327">
            <v>0</v>
          </cell>
          <cell r="IW327">
            <v>0</v>
          </cell>
          <cell r="IX327">
            <v>0</v>
          </cell>
          <cell r="IY327">
            <v>0</v>
          </cell>
          <cell r="IZ327">
            <v>0</v>
          </cell>
          <cell r="JA327">
            <v>0</v>
          </cell>
          <cell r="JB327">
            <v>0</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cell r="JX327">
            <v>0</v>
          </cell>
          <cell r="JY327">
            <v>0</v>
          </cell>
          <cell r="JZ327">
            <v>0</v>
          </cell>
          <cell r="KA327">
            <v>0</v>
          </cell>
          <cell r="KB327">
            <v>0</v>
          </cell>
          <cell r="KC327">
            <v>0</v>
          </cell>
          <cell r="KD327">
            <v>0</v>
          </cell>
          <cell r="KE327">
            <v>12355302.02</v>
          </cell>
          <cell r="KF327">
            <v>3586832.87</v>
          </cell>
          <cell r="KG327">
            <v>2481194.2999999998</v>
          </cell>
          <cell r="KH327">
            <v>1164721.29</v>
          </cell>
          <cell r="KI327">
            <v>313674.5</v>
          </cell>
          <cell r="KJ327">
            <v>16235.17</v>
          </cell>
          <cell r="KK327">
            <v>769478</v>
          </cell>
        </row>
        <row r="328">
          <cell r="A328">
            <v>325</v>
          </cell>
          <cell r="B328">
            <v>7092</v>
          </cell>
          <cell r="C328" t="str">
            <v>Woodbine Comm School District</v>
          </cell>
          <cell r="D328">
            <v>2564089.71</v>
          </cell>
          <cell r="E328">
            <v>817055.72</v>
          </cell>
          <cell r="F328">
            <v>558139.88</v>
          </cell>
          <cell r="G328">
            <v>428308.4</v>
          </cell>
          <cell r="H328">
            <v>10094.200000000001</v>
          </cell>
          <cell r="I328">
            <v>1278</v>
          </cell>
          <cell r="J328">
            <v>0</v>
          </cell>
          <cell r="K328">
            <v>0</v>
          </cell>
          <cell r="L328">
            <v>0</v>
          </cell>
          <cell r="M328">
            <v>0</v>
          </cell>
          <cell r="N328">
            <v>0</v>
          </cell>
          <cell r="O328">
            <v>0</v>
          </cell>
          <cell r="P328">
            <v>0</v>
          </cell>
          <cell r="Q328">
            <v>0</v>
          </cell>
          <cell r="R328">
            <v>62987.21</v>
          </cell>
          <cell r="S328">
            <v>24747.23</v>
          </cell>
          <cell r="T328">
            <v>0</v>
          </cell>
          <cell r="U328">
            <v>3714</v>
          </cell>
          <cell r="V328">
            <v>0</v>
          </cell>
          <cell r="W328">
            <v>0</v>
          </cell>
          <cell r="X328">
            <v>0</v>
          </cell>
          <cell r="Y328">
            <v>48245.23</v>
          </cell>
          <cell r="Z328">
            <v>16261.21</v>
          </cell>
          <cell r="AA328">
            <v>0</v>
          </cell>
          <cell r="AB328">
            <v>603.86</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222430.77</v>
          </cell>
          <cell r="BW328">
            <v>62471.76</v>
          </cell>
          <cell r="BX328">
            <v>399</v>
          </cell>
          <cell r="BY328">
            <v>0</v>
          </cell>
          <cell r="BZ328">
            <v>0</v>
          </cell>
          <cell r="CA328">
            <v>0</v>
          </cell>
          <cell r="CB328">
            <v>0</v>
          </cell>
          <cell r="CC328">
            <v>18012.8</v>
          </cell>
          <cell r="CD328">
            <v>3078.42</v>
          </cell>
          <cell r="CE328">
            <v>9869.76</v>
          </cell>
          <cell r="CF328">
            <v>8590.7900000000009</v>
          </cell>
          <cell r="CG328">
            <v>0</v>
          </cell>
          <cell r="CH328">
            <v>0</v>
          </cell>
          <cell r="CI328">
            <v>0</v>
          </cell>
          <cell r="CJ328">
            <v>18074.7</v>
          </cell>
          <cell r="CK328">
            <v>3089.02</v>
          </cell>
          <cell r="CL328">
            <v>831.96</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50949.96</v>
          </cell>
          <cell r="DG328">
            <v>24367.32</v>
          </cell>
          <cell r="DH328">
            <v>1471.83</v>
          </cell>
          <cell r="DI328">
            <v>0</v>
          </cell>
          <cell r="DJ328">
            <v>0</v>
          </cell>
          <cell r="DK328">
            <v>0</v>
          </cell>
          <cell r="DL328">
            <v>189305.77</v>
          </cell>
          <cell r="DM328">
            <v>26864.78</v>
          </cell>
          <cell r="DN328">
            <v>8030.46</v>
          </cell>
          <cell r="DO328">
            <v>0</v>
          </cell>
          <cell r="DP328">
            <v>0</v>
          </cell>
          <cell r="DQ328">
            <v>0</v>
          </cell>
          <cell r="DR328">
            <v>0</v>
          </cell>
          <cell r="DS328">
            <v>0</v>
          </cell>
          <cell r="DT328">
            <v>0</v>
          </cell>
          <cell r="DU328">
            <v>13087.94</v>
          </cell>
          <cell r="DV328">
            <v>0</v>
          </cell>
          <cell r="DW328">
            <v>0</v>
          </cell>
          <cell r="DX328">
            <v>0</v>
          </cell>
          <cell r="DY328">
            <v>0</v>
          </cell>
          <cell r="DZ328">
            <v>218881.19</v>
          </cell>
          <cell r="EA328">
            <v>88151.19</v>
          </cell>
          <cell r="EB328">
            <v>11066.55</v>
          </cell>
          <cell r="EC328">
            <v>1315.44</v>
          </cell>
          <cell r="ED328">
            <v>0</v>
          </cell>
          <cell r="EE328">
            <v>0</v>
          </cell>
          <cell r="EF328">
            <v>0</v>
          </cell>
          <cell r="EG328">
            <v>72064.25</v>
          </cell>
          <cell r="EH328">
            <v>12175.08</v>
          </cell>
          <cell r="EI328">
            <v>14282.46</v>
          </cell>
          <cell r="EJ328">
            <v>62</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2564089.71</v>
          </cell>
          <cell r="GL328">
            <v>817055.72</v>
          </cell>
          <cell r="GM328">
            <v>553410.24</v>
          </cell>
          <cell r="GN328">
            <v>428308.4</v>
          </cell>
          <cell r="GO328">
            <v>10094.200000000001</v>
          </cell>
          <cell r="GP328">
            <v>1278</v>
          </cell>
          <cell r="GQ328">
            <v>0</v>
          </cell>
          <cell r="GR328">
            <v>92324.08</v>
          </cell>
          <cell r="GS328">
            <v>20077.12</v>
          </cell>
          <cell r="GT328">
            <v>12475.03</v>
          </cell>
          <cell r="GU328">
            <v>49224.25</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cell r="IP328">
            <v>0</v>
          </cell>
          <cell r="IQ328">
            <v>0</v>
          </cell>
          <cell r="IR328">
            <v>0</v>
          </cell>
          <cell r="IS328">
            <v>0</v>
          </cell>
          <cell r="IT328">
            <v>0</v>
          </cell>
          <cell r="IU328">
            <v>216067</v>
          </cell>
          <cell r="IV328">
            <v>0</v>
          </cell>
          <cell r="IW328">
            <v>0</v>
          </cell>
          <cell r="IX328">
            <v>0</v>
          </cell>
          <cell r="IY328">
            <v>0</v>
          </cell>
          <cell r="IZ328">
            <v>0</v>
          </cell>
          <cell r="JA328">
            <v>0</v>
          </cell>
          <cell r="JB328">
            <v>0</v>
          </cell>
          <cell r="JC328">
            <v>0</v>
          </cell>
          <cell r="JD328">
            <v>0</v>
          </cell>
          <cell r="JE328">
            <v>0</v>
          </cell>
          <cell r="JF328">
            <v>0</v>
          </cell>
          <cell r="JG328">
            <v>0</v>
          </cell>
          <cell r="JH328">
            <v>0</v>
          </cell>
          <cell r="JI328">
            <v>0</v>
          </cell>
          <cell r="JJ328">
            <v>0</v>
          </cell>
          <cell r="JK328">
            <v>0</v>
          </cell>
          <cell r="JL328">
            <v>0</v>
          </cell>
          <cell r="JM328">
            <v>0</v>
          </cell>
          <cell r="JN328">
            <v>0</v>
          </cell>
          <cell r="JO328">
            <v>0</v>
          </cell>
          <cell r="JP328">
            <v>0</v>
          </cell>
          <cell r="JQ328">
            <v>0</v>
          </cell>
          <cell r="JR328">
            <v>0</v>
          </cell>
          <cell r="JS328">
            <v>0</v>
          </cell>
          <cell r="JT328">
            <v>0</v>
          </cell>
          <cell r="JU328">
            <v>0</v>
          </cell>
          <cell r="JV328">
            <v>0</v>
          </cell>
          <cell r="JW328">
            <v>0</v>
          </cell>
          <cell r="JX328">
            <v>0</v>
          </cell>
          <cell r="JY328">
            <v>0</v>
          </cell>
          <cell r="JZ328">
            <v>0</v>
          </cell>
          <cell r="KA328">
            <v>0</v>
          </cell>
          <cell r="KB328">
            <v>0</v>
          </cell>
          <cell r="KC328">
            <v>0</v>
          </cell>
          <cell r="KD328">
            <v>15332.12</v>
          </cell>
          <cell r="KE328">
            <v>3611673.89</v>
          </cell>
          <cell r="KF328">
            <v>1149706.54</v>
          </cell>
          <cell r="KG328">
            <v>678219.65</v>
          </cell>
          <cell r="KH328">
            <v>686440.32</v>
          </cell>
          <cell r="KI328">
            <v>10094.200000000001</v>
          </cell>
          <cell r="KJ328">
            <v>1278</v>
          </cell>
          <cell r="KK328">
            <v>231399.12</v>
          </cell>
        </row>
        <row r="329">
          <cell r="A329">
            <v>326</v>
          </cell>
          <cell r="B329">
            <v>7098</v>
          </cell>
          <cell r="C329" t="str">
            <v>Woodbury Central Comm School District</v>
          </cell>
          <cell r="D329">
            <v>3515681.66</v>
          </cell>
          <cell r="E329">
            <v>918730.47</v>
          </cell>
          <cell r="F329">
            <v>421143.95</v>
          </cell>
          <cell r="G329">
            <v>250665</v>
          </cell>
          <cell r="H329">
            <v>18062.919999999998</v>
          </cell>
          <cell r="I329">
            <v>0</v>
          </cell>
          <cell r="J329">
            <v>0</v>
          </cell>
          <cell r="K329">
            <v>0</v>
          </cell>
          <cell r="L329">
            <v>0</v>
          </cell>
          <cell r="M329">
            <v>0</v>
          </cell>
          <cell r="N329">
            <v>0</v>
          </cell>
          <cell r="O329">
            <v>0</v>
          </cell>
          <cell r="P329">
            <v>0</v>
          </cell>
          <cell r="Q329">
            <v>0</v>
          </cell>
          <cell r="R329">
            <v>103843.96</v>
          </cell>
          <cell r="S329">
            <v>27171.02</v>
          </cell>
          <cell r="T329">
            <v>17482.37</v>
          </cell>
          <cell r="U329">
            <v>225.42</v>
          </cell>
          <cell r="V329">
            <v>0</v>
          </cell>
          <cell r="W329">
            <v>0</v>
          </cell>
          <cell r="X329">
            <v>0</v>
          </cell>
          <cell r="Y329">
            <v>47099.23</v>
          </cell>
          <cell r="Z329">
            <v>7835.4</v>
          </cell>
          <cell r="AA329">
            <v>0</v>
          </cell>
          <cell r="AB329">
            <v>1612</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357.58</v>
          </cell>
          <cell r="BY329">
            <v>0</v>
          </cell>
          <cell r="BZ329">
            <v>0</v>
          </cell>
          <cell r="CA329">
            <v>0</v>
          </cell>
          <cell r="CB329">
            <v>0</v>
          </cell>
          <cell r="CC329">
            <v>40034.26</v>
          </cell>
          <cell r="CD329">
            <v>6841.64</v>
          </cell>
          <cell r="CE329">
            <v>0</v>
          </cell>
          <cell r="CF329">
            <v>12681.04</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7226.25</v>
          </cell>
          <cell r="DG329">
            <v>18626.27</v>
          </cell>
          <cell r="DH329">
            <v>2965.26</v>
          </cell>
          <cell r="DI329">
            <v>0</v>
          </cell>
          <cell r="DJ329">
            <v>0</v>
          </cell>
          <cell r="DK329">
            <v>0</v>
          </cell>
          <cell r="DL329">
            <v>158974.35</v>
          </cell>
          <cell r="DM329">
            <v>49961.43</v>
          </cell>
          <cell r="DN329">
            <v>991.3</v>
          </cell>
          <cell r="DO329">
            <v>190.67</v>
          </cell>
          <cell r="DP329">
            <v>0</v>
          </cell>
          <cell r="DQ329">
            <v>0</v>
          </cell>
          <cell r="DR329">
            <v>0</v>
          </cell>
          <cell r="DS329">
            <v>0</v>
          </cell>
          <cell r="DT329">
            <v>0</v>
          </cell>
          <cell r="DU329">
            <v>464</v>
          </cell>
          <cell r="DV329">
            <v>0</v>
          </cell>
          <cell r="DW329">
            <v>0</v>
          </cell>
          <cell r="DX329">
            <v>0</v>
          </cell>
          <cell r="DY329">
            <v>0</v>
          </cell>
          <cell r="DZ329">
            <v>225479.53</v>
          </cell>
          <cell r="EA329">
            <v>70630.820000000007</v>
          </cell>
          <cell r="EB329">
            <v>0</v>
          </cell>
          <cell r="EC329">
            <v>1546.66</v>
          </cell>
          <cell r="ED329">
            <v>0</v>
          </cell>
          <cell r="EE329">
            <v>0</v>
          </cell>
          <cell r="EF329">
            <v>0</v>
          </cell>
          <cell r="EG329">
            <v>88465.46</v>
          </cell>
          <cell r="EH329">
            <v>21480.13</v>
          </cell>
          <cell r="EI329">
            <v>18149.14</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57025</v>
          </cell>
          <cell r="FX329">
            <v>17906.32</v>
          </cell>
          <cell r="FY329">
            <v>0</v>
          </cell>
          <cell r="FZ329">
            <v>12483.75</v>
          </cell>
          <cell r="GA329">
            <v>62090.74</v>
          </cell>
          <cell r="GB329">
            <v>0</v>
          </cell>
          <cell r="GC329">
            <v>0</v>
          </cell>
          <cell r="GD329">
            <v>0</v>
          </cell>
          <cell r="GE329">
            <v>0</v>
          </cell>
          <cell r="GF329">
            <v>0</v>
          </cell>
          <cell r="GG329">
            <v>0</v>
          </cell>
          <cell r="GH329">
            <v>0</v>
          </cell>
          <cell r="GI329">
            <v>0</v>
          </cell>
          <cell r="GJ329">
            <v>0</v>
          </cell>
          <cell r="GK329">
            <v>589588.82999999996</v>
          </cell>
          <cell r="GL329">
            <v>100762.65</v>
          </cell>
          <cell r="GM329">
            <v>223253.61</v>
          </cell>
          <cell r="GN329">
            <v>99787.44</v>
          </cell>
          <cell r="GO329">
            <v>15061.47</v>
          </cell>
          <cell r="GP329">
            <v>0</v>
          </cell>
          <cell r="GQ329">
            <v>0</v>
          </cell>
          <cell r="GR329">
            <v>190356.2</v>
          </cell>
          <cell r="GS329">
            <v>35454.15</v>
          </cell>
          <cell r="GT329">
            <v>7863.24</v>
          </cell>
          <cell r="GU329">
            <v>114324.18</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cell r="IQ329">
            <v>0</v>
          </cell>
          <cell r="IR329">
            <v>0</v>
          </cell>
          <cell r="IS329">
            <v>0</v>
          </cell>
          <cell r="IT329">
            <v>0</v>
          </cell>
          <cell r="IU329">
            <v>266952</v>
          </cell>
          <cell r="IV329">
            <v>0</v>
          </cell>
          <cell r="IW329">
            <v>0</v>
          </cell>
          <cell r="IX329">
            <v>0</v>
          </cell>
          <cell r="IY329">
            <v>0</v>
          </cell>
          <cell r="IZ329">
            <v>0</v>
          </cell>
          <cell r="JA329">
            <v>0</v>
          </cell>
          <cell r="JB329">
            <v>297999.13</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cell r="JX329">
            <v>0</v>
          </cell>
          <cell r="JY329">
            <v>0</v>
          </cell>
          <cell r="JZ329">
            <v>0</v>
          </cell>
          <cell r="KA329">
            <v>0</v>
          </cell>
          <cell r="KB329">
            <v>0</v>
          </cell>
          <cell r="KC329">
            <v>0</v>
          </cell>
          <cell r="KD329">
            <v>0</v>
          </cell>
          <cell r="KE329">
            <v>4671828.54</v>
          </cell>
          <cell r="KF329">
            <v>1249017.6599999999</v>
          </cell>
          <cell r="KG329">
            <v>613937.91</v>
          </cell>
          <cell r="KH329">
            <v>631326.86</v>
          </cell>
          <cell r="KI329">
            <v>81567.679999999993</v>
          </cell>
          <cell r="KJ329">
            <v>1322</v>
          </cell>
          <cell r="KK329">
            <v>564951.13</v>
          </cell>
        </row>
        <row r="330">
          <cell r="A330">
            <v>327</v>
          </cell>
          <cell r="B330">
            <v>7110</v>
          </cell>
          <cell r="C330" t="str">
            <v>Woodward-Granger Comm School District</v>
          </cell>
          <cell r="D330">
            <v>6981230.2699999996</v>
          </cell>
          <cell r="E330">
            <v>2200529.4</v>
          </cell>
          <cell r="F330">
            <v>2358901.42</v>
          </cell>
          <cell r="G330">
            <v>260363.11</v>
          </cell>
          <cell r="H330">
            <v>8705.69</v>
          </cell>
          <cell r="I330">
            <v>31813.83</v>
          </cell>
          <cell r="J330">
            <v>0</v>
          </cell>
          <cell r="K330">
            <v>0</v>
          </cell>
          <cell r="L330">
            <v>0</v>
          </cell>
          <cell r="M330">
            <v>0</v>
          </cell>
          <cell r="N330">
            <v>0</v>
          </cell>
          <cell r="O330">
            <v>0</v>
          </cell>
          <cell r="P330">
            <v>0</v>
          </cell>
          <cell r="Q330">
            <v>0</v>
          </cell>
          <cell r="R330">
            <v>310571.37</v>
          </cell>
          <cell r="S330">
            <v>85982.1</v>
          </cell>
          <cell r="T330">
            <v>24640.03</v>
          </cell>
          <cell r="U330">
            <v>226.8</v>
          </cell>
          <cell r="V330">
            <v>0</v>
          </cell>
          <cell r="W330">
            <v>1070</v>
          </cell>
          <cell r="X330">
            <v>0</v>
          </cell>
          <cell r="Y330">
            <v>114696.41</v>
          </cell>
          <cell r="Z330">
            <v>56577.67</v>
          </cell>
          <cell r="AA330">
            <v>0</v>
          </cell>
          <cell r="AB330">
            <v>1692.53</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1900</v>
          </cell>
          <cell r="BY330">
            <v>0</v>
          </cell>
          <cell r="BZ330">
            <v>0</v>
          </cell>
          <cell r="CA330">
            <v>568</v>
          </cell>
          <cell r="CB330">
            <v>0</v>
          </cell>
          <cell r="CC330">
            <v>0</v>
          </cell>
          <cell r="CD330">
            <v>0</v>
          </cell>
          <cell r="CE330">
            <v>0</v>
          </cell>
          <cell r="CF330">
            <v>8208.4599999999991</v>
          </cell>
          <cell r="CG330">
            <v>156.69</v>
          </cell>
          <cell r="CH330">
            <v>0</v>
          </cell>
          <cell r="CI330">
            <v>0</v>
          </cell>
          <cell r="CJ330">
            <v>137431.91</v>
          </cell>
          <cell r="CK330">
            <v>62057.61</v>
          </cell>
          <cell r="CL330">
            <v>11815.9</v>
          </cell>
          <cell r="CM330">
            <v>1275.1199999999999</v>
          </cell>
          <cell r="CN330">
            <v>0</v>
          </cell>
          <cell r="CO330">
            <v>0</v>
          </cell>
          <cell r="CP330">
            <v>0</v>
          </cell>
          <cell r="CQ330">
            <v>0</v>
          </cell>
          <cell r="CR330">
            <v>0</v>
          </cell>
          <cell r="CS330">
            <v>7613.92</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29869</v>
          </cell>
          <cell r="DH330">
            <v>624.39</v>
          </cell>
          <cell r="DI330">
            <v>0</v>
          </cell>
          <cell r="DJ330">
            <v>11192.04</v>
          </cell>
          <cell r="DK330">
            <v>0</v>
          </cell>
          <cell r="DL330">
            <v>269997.40999999997</v>
          </cell>
          <cell r="DM330">
            <v>55386.559999999998</v>
          </cell>
          <cell r="DN330">
            <v>15793.17</v>
          </cell>
          <cell r="DO330">
            <v>3089.23</v>
          </cell>
          <cell r="DP330">
            <v>0</v>
          </cell>
          <cell r="DQ330">
            <v>3634.2</v>
          </cell>
          <cell r="DR330">
            <v>0</v>
          </cell>
          <cell r="DS330">
            <v>0</v>
          </cell>
          <cell r="DT330">
            <v>0</v>
          </cell>
          <cell r="DU330">
            <v>1128</v>
          </cell>
          <cell r="DV330">
            <v>0</v>
          </cell>
          <cell r="DW330">
            <v>0</v>
          </cell>
          <cell r="DX330">
            <v>0</v>
          </cell>
          <cell r="DY330">
            <v>0</v>
          </cell>
          <cell r="DZ330">
            <v>593739.29</v>
          </cell>
          <cell r="EA330">
            <v>178221.38</v>
          </cell>
          <cell r="EB330">
            <v>25126.26</v>
          </cell>
          <cell r="EC330">
            <v>3655.38</v>
          </cell>
          <cell r="ED330">
            <v>0</v>
          </cell>
          <cell r="EE330">
            <v>4542</v>
          </cell>
          <cell r="EF330">
            <v>0</v>
          </cell>
          <cell r="EG330">
            <v>135901.29</v>
          </cell>
          <cell r="EH330">
            <v>52903.32</v>
          </cell>
          <cell r="EI330">
            <v>32741.96</v>
          </cell>
          <cell r="EJ330">
            <v>758.97</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5069.47</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21331.01</v>
          </cell>
          <cell r="GA330">
            <v>45808.91</v>
          </cell>
          <cell r="GB330">
            <v>637.71</v>
          </cell>
          <cell r="GC330">
            <v>0</v>
          </cell>
          <cell r="GD330">
            <v>0</v>
          </cell>
          <cell r="GE330">
            <v>0</v>
          </cell>
          <cell r="GF330">
            <v>0</v>
          </cell>
          <cell r="GG330">
            <v>0</v>
          </cell>
          <cell r="GH330">
            <v>0</v>
          </cell>
          <cell r="GI330">
            <v>0</v>
          </cell>
          <cell r="GJ330">
            <v>0</v>
          </cell>
          <cell r="GK330">
            <v>0</v>
          </cell>
          <cell r="GL330">
            <v>0</v>
          </cell>
          <cell r="GM330">
            <v>5466.33</v>
          </cell>
          <cell r="GN330">
            <v>1500</v>
          </cell>
          <cell r="GO330">
            <v>0</v>
          </cell>
          <cell r="GP330">
            <v>0</v>
          </cell>
          <cell r="GQ330">
            <v>0</v>
          </cell>
          <cell r="GR330">
            <v>322865.48</v>
          </cell>
          <cell r="GS330">
            <v>92191.16</v>
          </cell>
          <cell r="GT330">
            <v>55751.09</v>
          </cell>
          <cell r="GU330">
            <v>124309.34</v>
          </cell>
          <cell r="GV330">
            <v>0</v>
          </cell>
          <cell r="GW330">
            <v>1126.25</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cell r="IA330">
            <v>0</v>
          </cell>
          <cell r="IB330">
            <v>0</v>
          </cell>
          <cell r="IC330">
            <v>0</v>
          </cell>
          <cell r="ID330">
            <v>0</v>
          </cell>
          <cell r="IE330">
            <v>0</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469191</v>
          </cell>
          <cell r="IV330">
            <v>0</v>
          </cell>
          <cell r="IW330">
            <v>0</v>
          </cell>
          <cell r="IX330">
            <v>0</v>
          </cell>
          <cell r="IY330">
            <v>0</v>
          </cell>
          <cell r="IZ330">
            <v>0</v>
          </cell>
          <cell r="JA330">
            <v>0</v>
          </cell>
          <cell r="JB330">
            <v>18004.84</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cell r="JX330">
            <v>0</v>
          </cell>
          <cell r="JY330">
            <v>0</v>
          </cell>
          <cell r="JZ330">
            <v>0</v>
          </cell>
          <cell r="KA330">
            <v>0</v>
          </cell>
          <cell r="KB330">
            <v>0</v>
          </cell>
          <cell r="KC330">
            <v>0</v>
          </cell>
          <cell r="KD330">
            <v>0</v>
          </cell>
          <cell r="KE330">
            <v>9313283.0399999991</v>
          </cell>
          <cell r="KF330">
            <v>2939856.12</v>
          </cell>
          <cell r="KG330">
            <v>2787425.88</v>
          </cell>
          <cell r="KH330">
            <v>916385</v>
          </cell>
          <cell r="KI330">
            <v>195995.56</v>
          </cell>
          <cell r="KJ330">
            <v>54584.03</v>
          </cell>
          <cell r="KK330">
            <v>487195.84</v>
          </cell>
        </row>
        <row r="331">
          <cell r="A331">
            <v>328</v>
          </cell>
          <cell r="B331">
            <v>9201</v>
          </cell>
          <cell r="C331" t="str">
            <v>Keystone AEA</v>
          </cell>
          <cell r="D331">
            <v>0</v>
          </cell>
          <cell r="E331">
            <v>0</v>
          </cell>
          <cell r="F331">
            <v>0</v>
          </cell>
          <cell r="G331">
            <v>900.56</v>
          </cell>
          <cell r="H331">
            <v>0</v>
          </cell>
          <cell r="I331">
            <v>0</v>
          </cell>
          <cell r="J331">
            <v>0</v>
          </cell>
          <cell r="K331">
            <v>1182277.76</v>
          </cell>
          <cell r="L331">
            <v>312904.21000000002</v>
          </cell>
          <cell r="M331">
            <v>21278.14</v>
          </cell>
          <cell r="N331">
            <v>1089.69</v>
          </cell>
          <cell r="O331">
            <v>12726.06</v>
          </cell>
          <cell r="P331">
            <v>195</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1623451.23</v>
          </cell>
          <cell r="AG331">
            <v>426733.19</v>
          </cell>
          <cell r="AH331">
            <v>23497.02</v>
          </cell>
          <cell r="AI331">
            <v>1428.26</v>
          </cell>
          <cell r="AJ331">
            <v>14371</v>
          </cell>
          <cell r="AK331">
            <v>330</v>
          </cell>
          <cell r="AL331">
            <v>0</v>
          </cell>
          <cell r="AM331">
            <v>3297449.94</v>
          </cell>
          <cell r="AN331">
            <v>874250.34</v>
          </cell>
          <cell r="AO331">
            <v>108113.83</v>
          </cell>
          <cell r="AP331">
            <v>4371.32</v>
          </cell>
          <cell r="AQ331">
            <v>33838.120000000003</v>
          </cell>
          <cell r="AR331">
            <v>0</v>
          </cell>
          <cell r="AS331">
            <v>0</v>
          </cell>
          <cell r="AT331">
            <v>823487.8</v>
          </cell>
          <cell r="AU331">
            <v>239089.19</v>
          </cell>
          <cell r="AV331">
            <v>21882.87</v>
          </cell>
          <cell r="AW331">
            <v>2029.66</v>
          </cell>
          <cell r="AX331">
            <v>7052</v>
          </cell>
          <cell r="AY331">
            <v>0</v>
          </cell>
          <cell r="AZ331">
            <v>0</v>
          </cell>
          <cell r="BA331">
            <v>391821.65</v>
          </cell>
          <cell r="BB331">
            <v>104988.11</v>
          </cell>
          <cell r="BC331">
            <v>9698.4599999999991</v>
          </cell>
          <cell r="BD331">
            <v>581.95000000000005</v>
          </cell>
          <cell r="BE331">
            <v>2637</v>
          </cell>
          <cell r="BF331">
            <v>0</v>
          </cell>
          <cell r="BG331">
            <v>0</v>
          </cell>
          <cell r="BH331">
            <v>0</v>
          </cell>
          <cell r="BI331">
            <v>0</v>
          </cell>
          <cell r="BJ331">
            <v>350692.4</v>
          </cell>
          <cell r="BK331">
            <v>0</v>
          </cell>
          <cell r="BL331">
            <v>0</v>
          </cell>
          <cell r="BM331">
            <v>0</v>
          </cell>
          <cell r="BN331">
            <v>0</v>
          </cell>
          <cell r="BO331">
            <v>3425.63</v>
          </cell>
          <cell r="BP331">
            <v>525.07000000000005</v>
          </cell>
          <cell r="BQ331">
            <v>609.41999999999996</v>
          </cell>
          <cell r="BR331">
            <v>0</v>
          </cell>
          <cell r="BS331">
            <v>0</v>
          </cell>
          <cell r="BT331">
            <v>0</v>
          </cell>
          <cell r="BU331">
            <v>0</v>
          </cell>
          <cell r="BV331">
            <v>4434667.13</v>
          </cell>
          <cell r="BW331">
            <v>1157926.07</v>
          </cell>
          <cell r="BX331">
            <v>284329.65000000002</v>
          </cell>
          <cell r="BY331">
            <v>58415.040000000001</v>
          </cell>
          <cell r="BZ331">
            <v>37792.120000000003</v>
          </cell>
          <cell r="CA331">
            <v>1622</v>
          </cell>
          <cell r="CB331">
            <v>3657.86</v>
          </cell>
          <cell r="CC331">
            <v>93913.1</v>
          </cell>
          <cell r="CD331">
            <v>24129.86</v>
          </cell>
          <cell r="CE331">
            <v>1452.61</v>
          </cell>
          <cell r="CF331">
            <v>570434.77</v>
          </cell>
          <cell r="CG331">
            <v>1731</v>
          </cell>
          <cell r="CH331">
            <v>160</v>
          </cell>
          <cell r="CI331">
            <v>0</v>
          </cell>
          <cell r="CJ331">
            <v>795137.69</v>
          </cell>
          <cell r="CK331">
            <v>219076.94</v>
          </cell>
          <cell r="CL331">
            <v>186734.54</v>
          </cell>
          <cell r="CM331">
            <v>7768.54</v>
          </cell>
          <cell r="CN331">
            <v>7295</v>
          </cell>
          <cell r="CO331">
            <v>482</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102122.39</v>
          </cell>
          <cell r="DH331">
            <v>1101.22</v>
          </cell>
          <cell r="DI331">
            <v>0</v>
          </cell>
          <cell r="DJ331">
            <v>11513</v>
          </cell>
          <cell r="DK331">
            <v>0</v>
          </cell>
          <cell r="DL331">
            <v>265776.5</v>
          </cell>
          <cell r="DM331">
            <v>51899.08</v>
          </cell>
          <cell r="DN331">
            <v>4506.22</v>
          </cell>
          <cell r="DO331">
            <v>6851.09</v>
          </cell>
          <cell r="DP331">
            <v>2258.73</v>
          </cell>
          <cell r="DQ331">
            <v>1893</v>
          </cell>
          <cell r="DR331">
            <v>0</v>
          </cell>
          <cell r="DS331">
            <v>445787.62</v>
          </cell>
          <cell r="DT331">
            <v>101878.19</v>
          </cell>
          <cell r="DU331">
            <v>32850.160000000003</v>
          </cell>
          <cell r="DV331">
            <v>1990.14</v>
          </cell>
          <cell r="DW331">
            <v>2335</v>
          </cell>
          <cell r="DX331">
            <v>2594</v>
          </cell>
          <cell r="DY331">
            <v>0</v>
          </cell>
          <cell r="DZ331">
            <v>1145396.1599999999</v>
          </cell>
          <cell r="EA331">
            <v>334619.73</v>
          </cell>
          <cell r="EB331">
            <v>55640.69</v>
          </cell>
          <cell r="EC331">
            <v>25907.07</v>
          </cell>
          <cell r="ED331">
            <v>12322.77</v>
          </cell>
          <cell r="EE331">
            <v>300</v>
          </cell>
          <cell r="EF331">
            <v>0</v>
          </cell>
          <cell r="EG331">
            <v>414119.57</v>
          </cell>
          <cell r="EH331">
            <v>108220.9</v>
          </cell>
          <cell r="EI331">
            <v>7067.32</v>
          </cell>
          <cell r="EJ331">
            <v>1717.32</v>
          </cell>
          <cell r="EK331">
            <v>1278.04</v>
          </cell>
          <cell r="EL331">
            <v>525</v>
          </cell>
          <cell r="EM331">
            <v>0</v>
          </cell>
          <cell r="EN331">
            <v>412146.28</v>
          </cell>
          <cell r="EO331">
            <v>175294.82</v>
          </cell>
          <cell r="EP331">
            <v>7.5</v>
          </cell>
          <cell r="EQ331">
            <v>8571.14</v>
          </cell>
          <cell r="ER331">
            <v>14635.99</v>
          </cell>
          <cell r="ES331">
            <v>0</v>
          </cell>
          <cell r="ET331">
            <v>0</v>
          </cell>
          <cell r="EU331">
            <v>12316.92</v>
          </cell>
          <cell r="EV331">
            <v>11859.53</v>
          </cell>
          <cell r="EW331">
            <v>3262.02</v>
          </cell>
          <cell r="EX331">
            <v>12107.57</v>
          </cell>
          <cell r="EY331">
            <v>51683.56</v>
          </cell>
          <cell r="EZ331">
            <v>0</v>
          </cell>
          <cell r="FA331">
            <v>-4819</v>
          </cell>
          <cell r="FB331">
            <v>0</v>
          </cell>
          <cell r="FC331">
            <v>0</v>
          </cell>
          <cell r="FD331">
            <v>1190</v>
          </cell>
          <cell r="FE331">
            <v>0</v>
          </cell>
          <cell r="FF331">
            <v>0</v>
          </cell>
          <cell r="FG331">
            <v>0</v>
          </cell>
          <cell r="FH331">
            <v>0</v>
          </cell>
          <cell r="FI331">
            <v>0</v>
          </cell>
          <cell r="FJ331">
            <v>0</v>
          </cell>
          <cell r="FK331">
            <v>818.19</v>
          </cell>
          <cell r="FL331">
            <v>192</v>
          </cell>
          <cell r="FM331">
            <v>0</v>
          </cell>
          <cell r="FN331">
            <v>0</v>
          </cell>
          <cell r="FO331">
            <v>0</v>
          </cell>
          <cell r="FP331">
            <v>99737.19</v>
          </cell>
          <cell r="FQ331">
            <v>24617.68</v>
          </cell>
          <cell r="FR331">
            <v>47285.71</v>
          </cell>
          <cell r="FS331">
            <v>2563.77</v>
          </cell>
          <cell r="FT331">
            <v>0</v>
          </cell>
          <cell r="FU331">
            <v>3418</v>
          </cell>
          <cell r="FV331">
            <v>0</v>
          </cell>
          <cell r="FW331">
            <v>259212.01</v>
          </cell>
          <cell r="FX331">
            <v>70298.210000000006</v>
          </cell>
          <cell r="FY331">
            <v>113867.37</v>
          </cell>
          <cell r="FZ331">
            <v>1636.19</v>
          </cell>
          <cell r="GA331">
            <v>2449.29</v>
          </cell>
          <cell r="GB331">
            <v>0</v>
          </cell>
          <cell r="GC331">
            <v>0</v>
          </cell>
          <cell r="GD331">
            <v>0</v>
          </cell>
          <cell r="GE331">
            <v>0</v>
          </cell>
          <cell r="GF331">
            <v>0</v>
          </cell>
          <cell r="GG331">
            <v>0</v>
          </cell>
          <cell r="GH331">
            <v>0</v>
          </cell>
          <cell r="GI331">
            <v>0</v>
          </cell>
          <cell r="GJ331">
            <v>0</v>
          </cell>
          <cell r="GK331">
            <v>0</v>
          </cell>
          <cell r="GL331">
            <v>0</v>
          </cell>
          <cell r="GM331">
            <v>0</v>
          </cell>
          <cell r="GN331">
            <v>900.56</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42778.79</v>
          </cell>
          <cell r="HU331">
            <v>14239.67</v>
          </cell>
          <cell r="HV331">
            <v>2008.45</v>
          </cell>
          <cell r="HW331">
            <v>4474.63</v>
          </cell>
          <cell r="HX331">
            <v>0</v>
          </cell>
          <cell r="HY331">
            <v>75</v>
          </cell>
          <cell r="HZ331">
            <v>1161.1400000000001</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1621178</v>
          </cell>
          <cell r="IV331">
            <v>0</v>
          </cell>
          <cell r="IW331">
            <v>0</v>
          </cell>
          <cell r="IX331">
            <v>0</v>
          </cell>
          <cell r="IY331">
            <v>0</v>
          </cell>
          <cell r="IZ331">
            <v>0</v>
          </cell>
          <cell r="JA331">
            <v>0</v>
          </cell>
          <cell r="JB331">
            <v>105731.03</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2177.12</v>
          </cell>
          <cell r="JQ331">
            <v>0</v>
          </cell>
          <cell r="JR331">
            <v>0</v>
          </cell>
          <cell r="JS331">
            <v>0</v>
          </cell>
          <cell r="JT331">
            <v>0</v>
          </cell>
          <cell r="JU331">
            <v>0</v>
          </cell>
          <cell r="JV331">
            <v>0</v>
          </cell>
          <cell r="JW331">
            <v>0</v>
          </cell>
          <cell r="JX331">
            <v>0</v>
          </cell>
          <cell r="JY331">
            <v>0</v>
          </cell>
          <cell r="JZ331">
            <v>0</v>
          </cell>
          <cell r="KA331">
            <v>0</v>
          </cell>
          <cell r="KB331">
            <v>0</v>
          </cell>
          <cell r="KC331">
            <v>0</v>
          </cell>
          <cell r="KD331">
            <v>85.76</v>
          </cell>
          <cell r="KE331">
            <v>15908181.23</v>
          </cell>
          <cell r="KF331">
            <v>4309795.22</v>
          </cell>
          <cell r="KG331">
            <v>1643016.53</v>
          </cell>
          <cell r="KH331">
            <v>937964.29</v>
          </cell>
          <cell r="KI331">
            <v>369323.44</v>
          </cell>
          <cell r="KJ331">
            <v>23107</v>
          </cell>
          <cell r="KK331">
            <v>1729171.91</v>
          </cell>
        </row>
        <row r="332">
          <cell r="A332">
            <v>329</v>
          </cell>
          <cell r="B332">
            <v>9205</v>
          </cell>
          <cell r="C332" t="str">
            <v>Prairie Lakes AEA</v>
          </cell>
          <cell r="D332">
            <v>51039.69</v>
          </cell>
          <cell r="E332">
            <v>7610.55</v>
          </cell>
          <cell r="F332">
            <v>8700.4500000000007</v>
          </cell>
          <cell r="G332">
            <v>32461.27</v>
          </cell>
          <cell r="H332">
            <v>0</v>
          </cell>
          <cell r="I332">
            <v>0</v>
          </cell>
          <cell r="J332">
            <v>0</v>
          </cell>
          <cell r="K332">
            <v>937627.28</v>
          </cell>
          <cell r="L332">
            <v>264173.75</v>
          </cell>
          <cell r="M332">
            <v>31243.759999999998</v>
          </cell>
          <cell r="N332">
            <v>1245.24</v>
          </cell>
          <cell r="O332">
            <v>0</v>
          </cell>
          <cell r="P332">
            <v>0</v>
          </cell>
          <cell r="Q332">
            <v>0</v>
          </cell>
          <cell r="R332">
            <v>3610798.0800000001</v>
          </cell>
          <cell r="S332">
            <v>1075595.23</v>
          </cell>
          <cell r="T332">
            <v>216250.72</v>
          </cell>
          <cell r="U332">
            <v>33249.589999999997</v>
          </cell>
          <cell r="V332">
            <v>0</v>
          </cell>
          <cell r="W332">
            <v>150</v>
          </cell>
          <cell r="X332">
            <v>101559</v>
          </cell>
          <cell r="Y332">
            <v>0</v>
          </cell>
          <cell r="Z332">
            <v>0</v>
          </cell>
          <cell r="AA332">
            <v>0</v>
          </cell>
          <cell r="AB332">
            <v>905.1</v>
          </cell>
          <cell r="AC332">
            <v>0</v>
          </cell>
          <cell r="AD332">
            <v>0</v>
          </cell>
          <cell r="AE332">
            <v>0</v>
          </cell>
          <cell r="AF332">
            <v>910490.47</v>
          </cell>
          <cell r="AG332">
            <v>283303.71000000002</v>
          </cell>
          <cell r="AH332">
            <v>31727.57</v>
          </cell>
          <cell r="AI332">
            <v>5451.66</v>
          </cell>
          <cell r="AJ332">
            <v>0</v>
          </cell>
          <cell r="AK332">
            <v>175</v>
          </cell>
          <cell r="AL332">
            <v>0</v>
          </cell>
          <cell r="AM332">
            <v>3678750.21</v>
          </cell>
          <cell r="AN332">
            <v>1233042.08</v>
          </cell>
          <cell r="AO332">
            <v>115614.62</v>
          </cell>
          <cell r="AP332">
            <v>54385.67</v>
          </cell>
          <cell r="AQ332">
            <v>1599</v>
          </cell>
          <cell r="AR332">
            <v>298</v>
          </cell>
          <cell r="AS332">
            <v>10929</v>
          </cell>
          <cell r="AT332">
            <v>742023.91</v>
          </cell>
          <cell r="AU332">
            <v>233734.05</v>
          </cell>
          <cell r="AV332">
            <v>36187.980000000003</v>
          </cell>
          <cell r="AW332">
            <v>3237.67</v>
          </cell>
          <cell r="AX332">
            <v>0</v>
          </cell>
          <cell r="AY332">
            <v>0</v>
          </cell>
          <cell r="AZ332">
            <v>0</v>
          </cell>
          <cell r="BA332">
            <v>439975.31</v>
          </cell>
          <cell r="BB332">
            <v>133321.88</v>
          </cell>
          <cell r="BC332">
            <v>24848.81</v>
          </cell>
          <cell r="BD332">
            <v>1641.6</v>
          </cell>
          <cell r="BE332">
            <v>0</v>
          </cell>
          <cell r="BF332">
            <v>0</v>
          </cell>
          <cell r="BG332">
            <v>0</v>
          </cell>
          <cell r="BH332">
            <v>0</v>
          </cell>
          <cell r="BI332">
            <v>0</v>
          </cell>
          <cell r="BJ332">
            <v>323675.63</v>
          </cell>
          <cell r="BK332">
            <v>0</v>
          </cell>
          <cell r="BL332">
            <v>0</v>
          </cell>
          <cell r="BM332">
            <v>0</v>
          </cell>
          <cell r="BN332">
            <v>0</v>
          </cell>
          <cell r="BO332">
            <v>88350.92</v>
          </cell>
          <cell r="BP332">
            <v>51933.21</v>
          </cell>
          <cell r="BQ332">
            <v>270940.34999999998</v>
          </cell>
          <cell r="BR332">
            <v>18218.25</v>
          </cell>
          <cell r="BS332">
            <v>0</v>
          </cell>
          <cell r="BT332">
            <v>0</v>
          </cell>
          <cell r="BU332">
            <v>6123</v>
          </cell>
          <cell r="BV332">
            <v>1834528.86</v>
          </cell>
          <cell r="BW332">
            <v>527183</v>
          </cell>
          <cell r="BX332">
            <v>441292.74</v>
          </cell>
          <cell r="BY332">
            <v>130478.04</v>
          </cell>
          <cell r="BZ332">
            <v>0</v>
          </cell>
          <cell r="CA332">
            <v>450</v>
          </cell>
          <cell r="CB332">
            <v>0</v>
          </cell>
          <cell r="CC332">
            <v>120452.46</v>
          </cell>
          <cell r="CD332">
            <v>49463.25</v>
          </cell>
          <cell r="CE332">
            <v>5449.04</v>
          </cell>
          <cell r="CF332">
            <v>211550.18</v>
          </cell>
          <cell r="CG332">
            <v>0</v>
          </cell>
          <cell r="CH332">
            <v>0</v>
          </cell>
          <cell r="CI332">
            <v>0</v>
          </cell>
          <cell r="CJ332">
            <v>390093.71</v>
          </cell>
          <cell r="CK332">
            <v>115901.97</v>
          </cell>
          <cell r="CL332">
            <v>39263.58</v>
          </cell>
          <cell r="CM332">
            <v>2310.21</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191464.55</v>
          </cell>
          <cell r="DH332">
            <v>13444.8</v>
          </cell>
          <cell r="DI332">
            <v>0</v>
          </cell>
          <cell r="DJ332">
            <v>9341</v>
          </cell>
          <cell r="DK332">
            <v>0</v>
          </cell>
          <cell r="DL332">
            <v>221447.96</v>
          </cell>
          <cell r="DM332">
            <v>33729.980000000003</v>
          </cell>
          <cell r="DN332">
            <v>43156.78</v>
          </cell>
          <cell r="DO332">
            <v>3575.56</v>
          </cell>
          <cell r="DP332">
            <v>0</v>
          </cell>
          <cell r="DQ332">
            <v>1773</v>
          </cell>
          <cell r="DR332">
            <v>0</v>
          </cell>
          <cell r="DS332">
            <v>300719.71999999997</v>
          </cell>
          <cell r="DT332">
            <v>69562.66</v>
          </cell>
          <cell r="DU332">
            <v>49741.48</v>
          </cell>
          <cell r="DV332">
            <v>789.13</v>
          </cell>
          <cell r="DW332">
            <v>0</v>
          </cell>
          <cell r="DX332">
            <v>1810</v>
          </cell>
          <cell r="DY332">
            <v>0</v>
          </cell>
          <cell r="DZ332">
            <v>1201235.8</v>
          </cell>
          <cell r="EA332">
            <v>387601.73</v>
          </cell>
          <cell r="EB332">
            <v>90139.99</v>
          </cell>
          <cell r="EC332">
            <v>49504.76</v>
          </cell>
          <cell r="ED332">
            <v>0</v>
          </cell>
          <cell r="EE332">
            <v>5703</v>
          </cell>
          <cell r="EF332">
            <v>0</v>
          </cell>
          <cell r="EG332">
            <v>283371.63</v>
          </cell>
          <cell r="EH332">
            <v>77205.759999999995</v>
          </cell>
          <cell r="EI332">
            <v>33700.71</v>
          </cell>
          <cell r="EJ332">
            <v>12132.01</v>
          </cell>
          <cell r="EK332">
            <v>0</v>
          </cell>
          <cell r="EL332">
            <v>1073</v>
          </cell>
          <cell r="EM332">
            <v>-119800</v>
          </cell>
          <cell r="EN332">
            <v>36924.58</v>
          </cell>
          <cell r="EO332">
            <v>14299.63</v>
          </cell>
          <cell r="EP332">
            <v>1748.47</v>
          </cell>
          <cell r="EQ332">
            <v>0</v>
          </cell>
          <cell r="ER332">
            <v>0</v>
          </cell>
          <cell r="ES332">
            <v>0</v>
          </cell>
          <cell r="ET332">
            <v>0</v>
          </cell>
          <cell r="EU332">
            <v>120251.18</v>
          </cell>
          <cell r="EV332">
            <v>49625.279999999999</v>
          </cell>
          <cell r="EW332">
            <v>83475.929999999993</v>
          </cell>
          <cell r="EX332">
            <v>12127.77</v>
          </cell>
          <cell r="EY332">
            <v>12875</v>
          </cell>
          <cell r="EZ332">
            <v>0</v>
          </cell>
          <cell r="FA332">
            <v>0</v>
          </cell>
          <cell r="FB332">
            <v>0</v>
          </cell>
          <cell r="FC332">
            <v>0</v>
          </cell>
          <cell r="FD332">
            <v>0</v>
          </cell>
          <cell r="FE332">
            <v>0</v>
          </cell>
          <cell r="FF332">
            <v>0</v>
          </cell>
          <cell r="FG332">
            <v>0</v>
          </cell>
          <cell r="FH332">
            <v>0</v>
          </cell>
          <cell r="FI332">
            <v>153319.56</v>
          </cell>
          <cell r="FJ332">
            <v>37766.11</v>
          </cell>
          <cell r="FK332">
            <v>7715.03</v>
          </cell>
          <cell r="FL332">
            <v>17838.34</v>
          </cell>
          <cell r="FM332">
            <v>0</v>
          </cell>
          <cell r="FN332">
            <v>295</v>
          </cell>
          <cell r="FO332">
            <v>0</v>
          </cell>
          <cell r="FP332">
            <v>0</v>
          </cell>
          <cell r="FQ332">
            <v>0</v>
          </cell>
          <cell r="FR332">
            <v>1027</v>
          </cell>
          <cell r="FS332">
            <v>31305.89</v>
          </cell>
          <cell r="FT332">
            <v>0</v>
          </cell>
          <cell r="FU332">
            <v>0</v>
          </cell>
          <cell r="FV332">
            <v>0</v>
          </cell>
          <cell r="FW332">
            <v>208693.44</v>
          </cell>
          <cell r="FX332">
            <v>56513.760000000002</v>
          </cell>
          <cell r="FY332">
            <v>71254.429999999993</v>
          </cell>
          <cell r="FZ332">
            <v>176989.75</v>
          </cell>
          <cell r="GA332">
            <v>18079.509999999998</v>
          </cell>
          <cell r="GB332">
            <v>0</v>
          </cell>
          <cell r="GC332">
            <v>0</v>
          </cell>
          <cell r="GD332">
            <v>0</v>
          </cell>
          <cell r="GE332">
            <v>0</v>
          </cell>
          <cell r="GF332">
            <v>0</v>
          </cell>
          <cell r="GG332">
            <v>0</v>
          </cell>
          <cell r="GH332">
            <v>0</v>
          </cell>
          <cell r="GI332">
            <v>0</v>
          </cell>
          <cell r="GJ332">
            <v>0</v>
          </cell>
          <cell r="GK332">
            <v>51039.69</v>
          </cell>
          <cell r="GL332">
            <v>7610.55</v>
          </cell>
          <cell r="GM332">
            <v>8700.4500000000007</v>
          </cell>
          <cell r="GN332">
            <v>32461.27</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93998.82</v>
          </cell>
          <cell r="HU332">
            <v>35898.83</v>
          </cell>
          <cell r="HV332">
            <v>0</v>
          </cell>
          <cell r="HW332">
            <v>22802.61</v>
          </cell>
          <cell r="HX332">
            <v>0</v>
          </cell>
          <cell r="HY332">
            <v>0</v>
          </cell>
          <cell r="HZ332">
            <v>1189</v>
          </cell>
          <cell r="IA332">
            <v>0</v>
          </cell>
          <cell r="IB332">
            <v>0</v>
          </cell>
          <cell r="IC332">
            <v>0</v>
          </cell>
          <cell r="ID332">
            <v>0</v>
          </cell>
          <cell r="IE332">
            <v>0</v>
          </cell>
          <cell r="IF332">
            <v>0</v>
          </cell>
          <cell r="IG332">
            <v>0</v>
          </cell>
          <cell r="IH332">
            <v>0</v>
          </cell>
          <cell r="II332">
            <v>0</v>
          </cell>
          <cell r="IJ332">
            <v>0</v>
          </cell>
          <cell r="IK332">
            <v>0</v>
          </cell>
          <cell r="IL332">
            <v>0</v>
          </cell>
          <cell r="IM332">
            <v>0</v>
          </cell>
          <cell r="IN332">
            <v>0</v>
          </cell>
          <cell r="IO332">
            <v>0</v>
          </cell>
          <cell r="IP332">
            <v>0</v>
          </cell>
          <cell r="IQ332">
            <v>0</v>
          </cell>
          <cell r="IR332">
            <v>0</v>
          </cell>
          <cell r="IS332">
            <v>0</v>
          </cell>
          <cell r="IT332">
            <v>0</v>
          </cell>
          <cell r="IU332">
            <v>1732511.89</v>
          </cell>
          <cell r="IV332">
            <v>0</v>
          </cell>
          <cell r="IW332">
            <v>0</v>
          </cell>
          <cell r="IX332">
            <v>0</v>
          </cell>
          <cell r="IY332">
            <v>0</v>
          </cell>
          <cell r="IZ332">
            <v>0</v>
          </cell>
          <cell r="JA332">
            <v>0</v>
          </cell>
          <cell r="JB332">
            <v>0</v>
          </cell>
          <cell r="JC332">
            <v>0</v>
          </cell>
          <cell r="JD332">
            <v>38577.360000000001</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cell r="JX332">
            <v>0</v>
          </cell>
          <cell r="JY332">
            <v>0</v>
          </cell>
          <cell r="JZ332">
            <v>0</v>
          </cell>
          <cell r="KA332">
            <v>0</v>
          </cell>
          <cell r="KB332">
            <v>0</v>
          </cell>
          <cell r="KC332">
            <v>0</v>
          </cell>
          <cell r="KD332">
            <v>0</v>
          </cell>
          <cell r="KE332">
            <v>15499487.02</v>
          </cell>
          <cell r="KF332">
            <v>4903822.6399999997</v>
          </cell>
          <cell r="KG332">
            <v>2688455.85</v>
          </cell>
          <cell r="KH332">
            <v>862705.39</v>
          </cell>
          <cell r="KI332">
            <v>64925.57</v>
          </cell>
          <cell r="KJ332">
            <v>21408</v>
          </cell>
          <cell r="KK332">
            <v>1732511.89</v>
          </cell>
        </row>
        <row r="333">
          <cell r="A333">
            <v>330</v>
          </cell>
          <cell r="B333">
            <v>9207</v>
          </cell>
          <cell r="C333" t="str">
            <v>Central Rivers AEA</v>
          </cell>
          <cell r="D333">
            <v>2495381.5499999998</v>
          </cell>
          <cell r="E333">
            <v>873354.08</v>
          </cell>
          <cell r="F333">
            <v>77205.67</v>
          </cell>
          <cell r="G333">
            <v>10126.69</v>
          </cell>
          <cell r="H333">
            <v>22325.85</v>
          </cell>
          <cell r="I333">
            <v>0</v>
          </cell>
          <cell r="J333">
            <v>0</v>
          </cell>
          <cell r="K333">
            <v>1877552.15</v>
          </cell>
          <cell r="L333">
            <v>640474.29</v>
          </cell>
          <cell r="M333">
            <v>32938.86</v>
          </cell>
          <cell r="N333">
            <v>0</v>
          </cell>
          <cell r="O333">
            <v>20764.05</v>
          </cell>
          <cell r="P333">
            <v>0</v>
          </cell>
          <cell r="Q333">
            <v>0</v>
          </cell>
          <cell r="R333">
            <v>685002.69</v>
          </cell>
          <cell r="S333">
            <v>235034.77</v>
          </cell>
          <cell r="T333">
            <v>36942.74</v>
          </cell>
          <cell r="U333">
            <v>2981.86</v>
          </cell>
          <cell r="V333">
            <v>5524.78</v>
          </cell>
          <cell r="W333">
            <v>0</v>
          </cell>
          <cell r="X333">
            <v>0</v>
          </cell>
          <cell r="Y333">
            <v>0</v>
          </cell>
          <cell r="Z333">
            <v>0</v>
          </cell>
          <cell r="AA333">
            <v>0</v>
          </cell>
          <cell r="AB333">
            <v>0</v>
          </cell>
          <cell r="AC333">
            <v>0</v>
          </cell>
          <cell r="AD333">
            <v>0</v>
          </cell>
          <cell r="AE333">
            <v>0</v>
          </cell>
          <cell r="AF333">
            <v>2494321.33</v>
          </cell>
          <cell r="AG333">
            <v>848807.46</v>
          </cell>
          <cell r="AH333">
            <v>35697.360000000001</v>
          </cell>
          <cell r="AI333">
            <v>388.1</v>
          </cell>
          <cell r="AJ333">
            <v>17250</v>
          </cell>
          <cell r="AK333">
            <v>0</v>
          </cell>
          <cell r="AL333">
            <v>0</v>
          </cell>
          <cell r="AM333">
            <v>7754168.3200000003</v>
          </cell>
          <cell r="AN333">
            <v>2610334.08</v>
          </cell>
          <cell r="AO333">
            <v>180000.96</v>
          </cell>
          <cell r="AP333">
            <v>91142.71</v>
          </cell>
          <cell r="AQ333">
            <v>114928.59</v>
          </cell>
          <cell r="AR333">
            <v>0</v>
          </cell>
          <cell r="AS333">
            <v>0</v>
          </cell>
          <cell r="AT333">
            <v>1134607.8400000001</v>
          </cell>
          <cell r="AU333">
            <v>422858.1</v>
          </cell>
          <cell r="AV333">
            <v>38348.79</v>
          </cell>
          <cell r="AW333">
            <v>617.55999999999995</v>
          </cell>
          <cell r="AX333">
            <v>10623.6</v>
          </cell>
          <cell r="AY333">
            <v>0</v>
          </cell>
          <cell r="AZ333">
            <v>0</v>
          </cell>
          <cell r="BA333">
            <v>783804.29</v>
          </cell>
          <cell r="BB333">
            <v>230976.47</v>
          </cell>
          <cell r="BC333">
            <v>24974.78</v>
          </cell>
          <cell r="BD333">
            <v>2029.87</v>
          </cell>
          <cell r="BE333">
            <v>18108.599999999999</v>
          </cell>
          <cell r="BF333">
            <v>0</v>
          </cell>
          <cell r="BG333">
            <v>0</v>
          </cell>
          <cell r="BH333">
            <v>0</v>
          </cell>
          <cell r="BI333">
            <v>0</v>
          </cell>
          <cell r="BJ333">
            <v>484067.61</v>
          </cell>
          <cell r="BK333">
            <v>0</v>
          </cell>
          <cell r="BL333">
            <v>0</v>
          </cell>
          <cell r="BM333">
            <v>0</v>
          </cell>
          <cell r="BN333">
            <v>0</v>
          </cell>
          <cell r="BO333">
            <v>578399.81000000006</v>
          </cell>
          <cell r="BP333">
            <v>203309.98</v>
          </cell>
          <cell r="BQ333">
            <v>18864.78</v>
          </cell>
          <cell r="BR333">
            <v>12451.28</v>
          </cell>
          <cell r="BS333">
            <v>12501.7</v>
          </cell>
          <cell r="BT333">
            <v>0</v>
          </cell>
          <cell r="BU333">
            <v>140.91999999999999</v>
          </cell>
          <cell r="BV333">
            <v>7441924.2599999998</v>
          </cell>
          <cell r="BW333">
            <v>2431770.5099999998</v>
          </cell>
          <cell r="BX333">
            <v>803312.84</v>
          </cell>
          <cell r="BY333">
            <v>35547.589999999997</v>
          </cell>
          <cell r="BZ333">
            <v>53743.95</v>
          </cell>
          <cell r="CA333">
            <v>3392.5</v>
          </cell>
          <cell r="CB333">
            <v>14746.7</v>
          </cell>
          <cell r="CC333">
            <v>169143.95</v>
          </cell>
          <cell r="CD333">
            <v>99810.71</v>
          </cell>
          <cell r="CE333">
            <v>56849.599999999999</v>
          </cell>
          <cell r="CF333">
            <v>621070.28</v>
          </cell>
          <cell r="CG333">
            <v>0</v>
          </cell>
          <cell r="CH333">
            <v>0</v>
          </cell>
          <cell r="CI333">
            <v>3109.16</v>
          </cell>
          <cell r="CJ333">
            <v>393588.15</v>
          </cell>
          <cell r="CK333">
            <v>142040.32999999999</v>
          </cell>
          <cell r="CL333">
            <v>59643.95</v>
          </cell>
          <cell r="CM333">
            <v>2742.23</v>
          </cell>
          <cell r="CN333">
            <v>9648</v>
          </cell>
          <cell r="CO333">
            <v>0</v>
          </cell>
          <cell r="CP333">
            <v>714.11</v>
          </cell>
          <cell r="CQ333">
            <v>63352.87</v>
          </cell>
          <cell r="CR333">
            <v>18926.54</v>
          </cell>
          <cell r="CS333">
            <v>1694.03</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176962.88</v>
          </cell>
          <cell r="DH333">
            <v>1329.12</v>
          </cell>
          <cell r="DI333">
            <v>2139.3000000000002</v>
          </cell>
          <cell r="DJ333">
            <v>15552</v>
          </cell>
          <cell r="DK333">
            <v>0</v>
          </cell>
          <cell r="DL333">
            <v>357218.83</v>
          </cell>
          <cell r="DM333">
            <v>79910.19</v>
          </cell>
          <cell r="DN333">
            <v>20796.12</v>
          </cell>
          <cell r="DO333">
            <v>6388.66</v>
          </cell>
          <cell r="DP333">
            <v>2299</v>
          </cell>
          <cell r="DQ333">
            <v>3276.98</v>
          </cell>
          <cell r="DR333">
            <v>0</v>
          </cell>
          <cell r="DS333">
            <v>703276.07</v>
          </cell>
          <cell r="DT333">
            <v>191572.89</v>
          </cell>
          <cell r="DU333">
            <v>26297.37</v>
          </cell>
          <cell r="DV333">
            <v>354.57</v>
          </cell>
          <cell r="DW333">
            <v>2758.45</v>
          </cell>
          <cell r="DX333">
            <v>2332</v>
          </cell>
          <cell r="DY333">
            <v>31908.68</v>
          </cell>
          <cell r="DZ333">
            <v>2165730.6</v>
          </cell>
          <cell r="EA333">
            <v>596463.38</v>
          </cell>
          <cell r="EB333">
            <v>101614.5</v>
          </cell>
          <cell r="EC333">
            <v>2270.33</v>
          </cell>
          <cell r="ED333">
            <v>9390.4500000000007</v>
          </cell>
          <cell r="EE333">
            <v>6248</v>
          </cell>
          <cell r="EF333">
            <v>7889.98</v>
          </cell>
          <cell r="EG333">
            <v>430184.89</v>
          </cell>
          <cell r="EH333">
            <v>139548.31</v>
          </cell>
          <cell r="EI333">
            <v>88238.24</v>
          </cell>
          <cell r="EJ333">
            <v>7366.57</v>
          </cell>
          <cell r="EK333">
            <v>3000</v>
          </cell>
          <cell r="EL333">
            <v>725</v>
          </cell>
          <cell r="EM333">
            <v>0</v>
          </cell>
          <cell r="EN333">
            <v>60581.21</v>
          </cell>
          <cell r="EO333">
            <v>24375.72</v>
          </cell>
          <cell r="EP333">
            <v>0</v>
          </cell>
          <cell r="EQ333">
            <v>0</v>
          </cell>
          <cell r="ER333">
            <v>0</v>
          </cell>
          <cell r="ES333">
            <v>0</v>
          </cell>
          <cell r="ET333">
            <v>0</v>
          </cell>
          <cell r="EU333">
            <v>303670.89</v>
          </cell>
          <cell r="EV333">
            <v>125203.63</v>
          </cell>
          <cell r="EW333">
            <v>2783.79</v>
          </cell>
          <cell r="EX333">
            <v>117765.47</v>
          </cell>
          <cell r="EY333">
            <v>195140.93</v>
          </cell>
          <cell r="EZ333">
            <v>0</v>
          </cell>
          <cell r="FA333">
            <v>-60032.95</v>
          </cell>
          <cell r="FB333">
            <v>0</v>
          </cell>
          <cell r="FC333">
            <v>0</v>
          </cell>
          <cell r="FD333">
            <v>0</v>
          </cell>
          <cell r="FE333">
            <v>0</v>
          </cell>
          <cell r="FF333">
            <v>0</v>
          </cell>
          <cell r="FG333">
            <v>0</v>
          </cell>
          <cell r="FH333">
            <v>0</v>
          </cell>
          <cell r="FI333">
            <v>101713.7</v>
          </cell>
          <cell r="FJ333">
            <v>34296.379999999997</v>
          </cell>
          <cell r="FK333">
            <v>3197.91</v>
          </cell>
          <cell r="FL333">
            <v>278.91000000000003</v>
          </cell>
          <cell r="FM333">
            <v>2968.45</v>
          </cell>
          <cell r="FN333">
            <v>1108</v>
          </cell>
          <cell r="FO333">
            <v>0</v>
          </cell>
          <cell r="FP333">
            <v>335838.69</v>
          </cell>
          <cell r="FQ333">
            <v>93911.29</v>
          </cell>
          <cell r="FR333">
            <v>112986.44</v>
          </cell>
          <cell r="FS333">
            <v>3012.88</v>
          </cell>
          <cell r="FT333">
            <v>4127.99</v>
          </cell>
          <cell r="FU333">
            <v>3852</v>
          </cell>
          <cell r="FV333">
            <v>0</v>
          </cell>
          <cell r="FW333">
            <v>526180.63</v>
          </cell>
          <cell r="FX333">
            <v>174412.09</v>
          </cell>
          <cell r="FY333">
            <v>250974.15</v>
          </cell>
          <cell r="FZ333">
            <v>53674.68</v>
          </cell>
          <cell r="GA333">
            <v>90095.98</v>
          </cell>
          <cell r="GB333">
            <v>0</v>
          </cell>
          <cell r="GC333">
            <v>0</v>
          </cell>
          <cell r="GD333">
            <v>0</v>
          </cell>
          <cell r="GE333">
            <v>0</v>
          </cell>
          <cell r="GF333">
            <v>0</v>
          </cell>
          <cell r="GG333">
            <v>0</v>
          </cell>
          <cell r="GH333">
            <v>0</v>
          </cell>
          <cell r="GI333">
            <v>0</v>
          </cell>
          <cell r="GJ333">
            <v>1964.01</v>
          </cell>
          <cell r="GK333">
            <v>0</v>
          </cell>
          <cell r="GL333">
            <v>0</v>
          </cell>
          <cell r="GM333">
            <v>2000</v>
          </cell>
          <cell r="GN333">
            <v>1543.33</v>
          </cell>
          <cell r="GO333">
            <v>0</v>
          </cell>
          <cell r="GP333">
            <v>0</v>
          </cell>
          <cell r="GQ333">
            <v>0</v>
          </cell>
          <cell r="GR333">
            <v>0</v>
          </cell>
          <cell r="GS333">
            <v>0</v>
          </cell>
          <cell r="GT333">
            <v>0</v>
          </cell>
          <cell r="GU333">
            <v>0</v>
          </cell>
          <cell r="GV333">
            <v>0</v>
          </cell>
          <cell r="GW333">
            <v>0</v>
          </cell>
          <cell r="GX333">
            <v>0</v>
          </cell>
          <cell r="GY333">
            <v>81399.09</v>
          </cell>
          <cell r="GZ333">
            <v>33861.56</v>
          </cell>
          <cell r="HA333">
            <v>0</v>
          </cell>
          <cell r="HB333">
            <v>153919.37</v>
          </cell>
          <cell r="HC333">
            <v>0</v>
          </cell>
          <cell r="HD333">
            <v>0</v>
          </cell>
          <cell r="HE333">
            <v>-16358.77</v>
          </cell>
          <cell r="HF333">
            <v>0</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96869.81</v>
          </cell>
          <cell r="HU333">
            <v>43321.41</v>
          </cell>
          <cell r="HV333">
            <v>456.69</v>
          </cell>
          <cell r="HW333">
            <v>0</v>
          </cell>
          <cell r="HX333">
            <v>0</v>
          </cell>
          <cell r="HY333">
            <v>0</v>
          </cell>
          <cell r="HZ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3488050</v>
          </cell>
          <cell r="IV333">
            <v>0</v>
          </cell>
          <cell r="IW333">
            <v>0</v>
          </cell>
          <cell r="IX333">
            <v>0</v>
          </cell>
          <cell r="IY333">
            <v>0</v>
          </cell>
          <cell r="IZ333">
            <v>0</v>
          </cell>
          <cell r="JA333">
            <v>0</v>
          </cell>
          <cell r="JB333">
            <v>1326094.0900000001</v>
          </cell>
          <cell r="JC333">
            <v>0</v>
          </cell>
          <cell r="JD333">
            <v>0</v>
          </cell>
          <cell r="JE333">
            <v>0</v>
          </cell>
          <cell r="JF333">
            <v>0</v>
          </cell>
          <cell r="JG333">
            <v>0</v>
          </cell>
          <cell r="JH333">
            <v>0</v>
          </cell>
          <cell r="JI333">
            <v>25352.5</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cell r="KB333">
            <v>0</v>
          </cell>
          <cell r="KC333">
            <v>400</v>
          </cell>
          <cell r="KD333">
            <v>0</v>
          </cell>
          <cell r="KE333">
            <v>31433380.329999998</v>
          </cell>
          <cell r="KF333">
            <v>10472149.140000001</v>
          </cell>
          <cell r="KG333">
            <v>3043559.27</v>
          </cell>
          <cell r="KH333">
            <v>1429617.98</v>
          </cell>
          <cell r="KI333">
            <v>673411.02</v>
          </cell>
          <cell r="KJ333">
            <v>37186.480000000003</v>
          </cell>
          <cell r="KK333">
            <v>4839496.59</v>
          </cell>
        </row>
        <row r="334">
          <cell r="A334">
            <v>331</v>
          </cell>
          <cell r="B334">
            <v>9209</v>
          </cell>
          <cell r="C334" t="str">
            <v>Mississippi Bend AEA</v>
          </cell>
          <cell r="D334">
            <v>1082080.27</v>
          </cell>
          <cell r="E334">
            <v>326038.15000000002</v>
          </cell>
          <cell r="F334">
            <v>27817.45</v>
          </cell>
          <cell r="G334">
            <v>99127.09</v>
          </cell>
          <cell r="H334">
            <v>45229.06</v>
          </cell>
          <cell r="I334">
            <v>0</v>
          </cell>
          <cell r="J334">
            <v>0</v>
          </cell>
          <cell r="K334">
            <v>1572842.96</v>
          </cell>
          <cell r="L334">
            <v>451164.25</v>
          </cell>
          <cell r="M334">
            <v>13217.2</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1706918.37</v>
          </cell>
          <cell r="AG334">
            <v>494336</v>
          </cell>
          <cell r="AH334">
            <v>9381.18</v>
          </cell>
          <cell r="AI334">
            <v>0</v>
          </cell>
          <cell r="AJ334">
            <v>0</v>
          </cell>
          <cell r="AK334">
            <v>0</v>
          </cell>
          <cell r="AL334">
            <v>0</v>
          </cell>
          <cell r="AM334">
            <v>6073293.2800000003</v>
          </cell>
          <cell r="AN334">
            <v>1963848.75</v>
          </cell>
          <cell r="AO334">
            <v>128419.82</v>
          </cell>
          <cell r="AP334">
            <v>18663.88</v>
          </cell>
          <cell r="AQ334">
            <v>1306.9000000000001</v>
          </cell>
          <cell r="AR334">
            <v>0</v>
          </cell>
          <cell r="AS334">
            <v>0</v>
          </cell>
          <cell r="AT334">
            <v>1418738.64</v>
          </cell>
          <cell r="AU334">
            <v>396261.13</v>
          </cell>
          <cell r="AV334">
            <v>27054.95</v>
          </cell>
          <cell r="AW334">
            <v>2254.7800000000002</v>
          </cell>
          <cell r="AX334">
            <v>0</v>
          </cell>
          <cell r="AY334">
            <v>0</v>
          </cell>
          <cell r="AZ334">
            <v>0</v>
          </cell>
          <cell r="BA334">
            <v>0</v>
          </cell>
          <cell r="BB334">
            <v>0</v>
          </cell>
          <cell r="BC334">
            <v>0</v>
          </cell>
          <cell r="BD334">
            <v>0</v>
          </cell>
          <cell r="BE334">
            <v>0</v>
          </cell>
          <cell r="BF334">
            <v>0</v>
          </cell>
          <cell r="BG334">
            <v>0</v>
          </cell>
          <cell r="BH334">
            <v>0</v>
          </cell>
          <cell r="BI334">
            <v>0</v>
          </cell>
          <cell r="BJ334">
            <v>458757.45</v>
          </cell>
          <cell r="BK334">
            <v>0</v>
          </cell>
          <cell r="BL334">
            <v>0</v>
          </cell>
          <cell r="BM334">
            <v>0</v>
          </cell>
          <cell r="BN334">
            <v>0</v>
          </cell>
          <cell r="BO334">
            <v>1946362.93</v>
          </cell>
          <cell r="BP334">
            <v>547875.68000000005</v>
          </cell>
          <cell r="BQ334">
            <v>58527.79</v>
          </cell>
          <cell r="BR334">
            <v>44125.11</v>
          </cell>
          <cell r="BS334">
            <v>799</v>
          </cell>
          <cell r="BT334">
            <v>0</v>
          </cell>
          <cell r="BU334">
            <v>0</v>
          </cell>
          <cell r="BV334">
            <v>4662251.16</v>
          </cell>
          <cell r="BW334">
            <v>1261190.8899999999</v>
          </cell>
          <cell r="BX334">
            <v>620338.42000000004</v>
          </cell>
          <cell r="BY334">
            <v>4400.42</v>
          </cell>
          <cell r="BZ334">
            <v>0</v>
          </cell>
          <cell r="CA334">
            <v>0</v>
          </cell>
          <cell r="CB334">
            <v>0</v>
          </cell>
          <cell r="CC334">
            <v>155756.95000000001</v>
          </cell>
          <cell r="CD334">
            <v>49761.83</v>
          </cell>
          <cell r="CE334">
            <v>3352.37</v>
          </cell>
          <cell r="CF334">
            <v>660805.97</v>
          </cell>
          <cell r="CG334">
            <v>0</v>
          </cell>
          <cell r="CH334">
            <v>0</v>
          </cell>
          <cell r="CI334">
            <v>0</v>
          </cell>
          <cell r="CJ334">
            <v>0</v>
          </cell>
          <cell r="CK334">
            <v>0</v>
          </cell>
          <cell r="CL334">
            <v>262.13</v>
          </cell>
          <cell r="CM334">
            <v>0</v>
          </cell>
          <cell r="CN334">
            <v>23139.91</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13574.59</v>
          </cell>
          <cell r="DH334">
            <v>1705.52</v>
          </cell>
          <cell r="DI334">
            <v>0</v>
          </cell>
          <cell r="DJ334">
            <v>0</v>
          </cell>
          <cell r="DK334">
            <v>0</v>
          </cell>
          <cell r="DL334">
            <v>372550.39</v>
          </cell>
          <cell r="DM334">
            <v>60602.68</v>
          </cell>
          <cell r="DN334">
            <v>47970.43</v>
          </cell>
          <cell r="DO334">
            <v>3355.78</v>
          </cell>
          <cell r="DP334">
            <v>545</v>
          </cell>
          <cell r="DQ334">
            <v>973</v>
          </cell>
          <cell r="DR334">
            <v>0</v>
          </cell>
          <cell r="DS334">
            <v>396502.83</v>
          </cell>
          <cell r="DT334">
            <v>78081.149999999994</v>
          </cell>
          <cell r="DU334">
            <v>4482.84</v>
          </cell>
          <cell r="DV334">
            <v>573.1</v>
          </cell>
          <cell r="DW334">
            <v>0</v>
          </cell>
          <cell r="DX334">
            <v>0</v>
          </cell>
          <cell r="DY334">
            <v>0</v>
          </cell>
          <cell r="DZ334">
            <v>1128075.02</v>
          </cell>
          <cell r="EA334">
            <v>361516.32</v>
          </cell>
          <cell r="EB334">
            <v>141755.64000000001</v>
          </cell>
          <cell r="EC334">
            <v>45498.89</v>
          </cell>
          <cell r="ED334">
            <v>2741.75</v>
          </cell>
          <cell r="EE334">
            <v>0</v>
          </cell>
          <cell r="EF334">
            <v>0</v>
          </cell>
          <cell r="EG334">
            <v>412484.55</v>
          </cell>
          <cell r="EH334">
            <v>113433.34</v>
          </cell>
          <cell r="EI334">
            <v>47133.599999999999</v>
          </cell>
          <cell r="EJ334">
            <v>2102.0700000000002</v>
          </cell>
          <cell r="EK334">
            <v>842.96</v>
          </cell>
          <cell r="EL334">
            <v>0</v>
          </cell>
          <cell r="EM334">
            <v>0</v>
          </cell>
          <cell r="EN334">
            <v>60745.42</v>
          </cell>
          <cell r="EO334">
            <v>23957.95</v>
          </cell>
          <cell r="EP334">
            <v>3391.53</v>
          </cell>
          <cell r="EQ334">
            <v>0</v>
          </cell>
          <cell r="ER334">
            <v>0</v>
          </cell>
          <cell r="ES334">
            <v>0</v>
          </cell>
          <cell r="ET334">
            <v>0</v>
          </cell>
          <cell r="EU334">
            <v>84725.13</v>
          </cell>
          <cell r="EV334">
            <v>28678.63</v>
          </cell>
          <cell r="EW334">
            <v>0</v>
          </cell>
          <cell r="EX334">
            <v>64569.77</v>
          </cell>
          <cell r="EY334">
            <v>0</v>
          </cell>
          <cell r="EZ334">
            <v>0</v>
          </cell>
          <cell r="FA334">
            <v>0</v>
          </cell>
          <cell r="FB334">
            <v>0</v>
          </cell>
          <cell r="FC334">
            <v>0</v>
          </cell>
          <cell r="FD334">
            <v>1631.21</v>
          </cell>
          <cell r="FE334">
            <v>0</v>
          </cell>
          <cell r="FF334">
            <v>0</v>
          </cell>
          <cell r="FG334">
            <v>0</v>
          </cell>
          <cell r="FH334">
            <v>0</v>
          </cell>
          <cell r="FI334">
            <v>67322.28</v>
          </cell>
          <cell r="FJ334">
            <v>21150.94</v>
          </cell>
          <cell r="FK334">
            <v>406.36</v>
          </cell>
          <cell r="FL334">
            <v>381.47</v>
          </cell>
          <cell r="FM334">
            <v>0</v>
          </cell>
          <cell r="FN334">
            <v>0</v>
          </cell>
          <cell r="FO334">
            <v>0</v>
          </cell>
          <cell r="FP334">
            <v>280113.63</v>
          </cell>
          <cell r="FQ334">
            <v>74799.350000000006</v>
          </cell>
          <cell r="FR334">
            <v>45808.34</v>
          </cell>
          <cell r="FS334">
            <v>1863.4</v>
          </cell>
          <cell r="FT334">
            <v>283.04000000000002</v>
          </cell>
          <cell r="FU334">
            <v>0</v>
          </cell>
          <cell r="FV334">
            <v>0</v>
          </cell>
          <cell r="FW334">
            <v>800671.28</v>
          </cell>
          <cell r="FX334">
            <v>248085.07</v>
          </cell>
          <cell r="FY334">
            <v>6654.61</v>
          </cell>
          <cell r="FZ334">
            <v>9204.57</v>
          </cell>
          <cell r="GA334">
            <v>216743.19</v>
          </cell>
          <cell r="GB334">
            <v>0</v>
          </cell>
          <cell r="GC334">
            <v>0</v>
          </cell>
          <cell r="GD334">
            <v>50499.5</v>
          </cell>
          <cell r="GE334">
            <v>902851.86</v>
          </cell>
          <cell r="GF334">
            <v>140929.20000000001</v>
          </cell>
          <cell r="GG334">
            <v>37775.51</v>
          </cell>
          <cell r="GH334">
            <v>0</v>
          </cell>
          <cell r="GI334">
            <v>0</v>
          </cell>
          <cell r="GJ334">
            <v>0</v>
          </cell>
          <cell r="GK334">
            <v>1082080.27</v>
          </cell>
          <cell r="GL334">
            <v>326038.15000000002</v>
          </cell>
          <cell r="GM334">
            <v>27817.45</v>
          </cell>
          <cell r="GN334">
            <v>99127.09</v>
          </cell>
          <cell r="GO334">
            <v>45229.06</v>
          </cell>
          <cell r="GP334">
            <v>0</v>
          </cell>
          <cell r="GQ334">
            <v>0</v>
          </cell>
          <cell r="GR334">
            <v>0</v>
          </cell>
          <cell r="GS334">
            <v>0</v>
          </cell>
          <cell r="GT334">
            <v>0</v>
          </cell>
          <cell r="GU334">
            <v>0</v>
          </cell>
          <cell r="GV334">
            <v>0</v>
          </cell>
          <cell r="GW334">
            <v>0</v>
          </cell>
          <cell r="GX334">
            <v>0</v>
          </cell>
          <cell r="GY334">
            <v>19220</v>
          </cell>
          <cell r="GZ334">
            <v>4008</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2576074</v>
          </cell>
          <cell r="IV334">
            <v>0</v>
          </cell>
          <cell r="IW334">
            <v>0</v>
          </cell>
          <cell r="IX334">
            <v>0</v>
          </cell>
          <cell r="IY334">
            <v>0</v>
          </cell>
          <cell r="IZ334">
            <v>0</v>
          </cell>
          <cell r="JA334">
            <v>0</v>
          </cell>
          <cell r="JB334">
            <v>1595979</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cell r="JX334">
            <v>0</v>
          </cell>
          <cell r="JY334">
            <v>0</v>
          </cell>
          <cell r="JZ334">
            <v>0</v>
          </cell>
          <cell r="KA334">
            <v>0</v>
          </cell>
          <cell r="KB334">
            <v>0</v>
          </cell>
          <cell r="KC334">
            <v>513.32000000000005</v>
          </cell>
          <cell r="KD334">
            <v>0</v>
          </cell>
          <cell r="KE334">
            <v>22576023.84</v>
          </cell>
          <cell r="KF334">
            <v>7566171.96</v>
          </cell>
          <cell r="KG334">
            <v>2393573.67</v>
          </cell>
          <cell r="KH334">
            <v>1167681.3500000001</v>
          </cell>
          <cell r="KI334">
            <v>292908.98</v>
          </cell>
          <cell r="KJ334">
            <v>1486.32</v>
          </cell>
          <cell r="KK334">
            <v>4172053</v>
          </cell>
        </row>
        <row r="335">
          <cell r="A335">
            <v>332</v>
          </cell>
          <cell r="B335">
            <v>9210</v>
          </cell>
          <cell r="C335" t="str">
            <v>Grant Wood AEA</v>
          </cell>
          <cell r="D335">
            <v>1208558.57</v>
          </cell>
          <cell r="E335">
            <v>310335.8</v>
          </cell>
          <cell r="F335">
            <v>87504.89</v>
          </cell>
          <cell r="G335">
            <v>68236.289999999994</v>
          </cell>
          <cell r="H335">
            <v>0</v>
          </cell>
          <cell r="I335">
            <v>0</v>
          </cell>
          <cell r="J335">
            <v>23166.9</v>
          </cell>
          <cell r="K335">
            <v>2248674.13</v>
          </cell>
          <cell r="L335">
            <v>673423.39</v>
          </cell>
          <cell r="M335">
            <v>52963.75</v>
          </cell>
          <cell r="N335">
            <v>0</v>
          </cell>
          <cell r="O335">
            <v>0</v>
          </cell>
          <cell r="P335">
            <v>659</v>
          </cell>
          <cell r="Q335">
            <v>0</v>
          </cell>
          <cell r="R335">
            <v>0</v>
          </cell>
          <cell r="S335">
            <v>0</v>
          </cell>
          <cell r="T335">
            <v>0</v>
          </cell>
          <cell r="U335">
            <v>0</v>
          </cell>
          <cell r="V335">
            <v>0</v>
          </cell>
          <cell r="W335">
            <v>0</v>
          </cell>
          <cell r="X335">
            <v>0</v>
          </cell>
          <cell r="Y335">
            <v>0</v>
          </cell>
          <cell r="Z335">
            <v>0</v>
          </cell>
          <cell r="AA335">
            <v>1575</v>
          </cell>
          <cell r="AB335">
            <v>0</v>
          </cell>
          <cell r="AC335">
            <v>0</v>
          </cell>
          <cell r="AD335">
            <v>0</v>
          </cell>
          <cell r="AE335">
            <v>0</v>
          </cell>
          <cell r="AF335">
            <v>2963755.91</v>
          </cell>
          <cell r="AG335">
            <v>893582.7</v>
          </cell>
          <cell r="AH335">
            <v>69152.38</v>
          </cell>
          <cell r="AI335">
            <v>661.55</v>
          </cell>
          <cell r="AJ335">
            <v>0</v>
          </cell>
          <cell r="AK335">
            <v>1220</v>
          </cell>
          <cell r="AL335">
            <v>0</v>
          </cell>
          <cell r="AM335">
            <v>6935777.7999999998</v>
          </cell>
          <cell r="AN335">
            <v>2096631.98</v>
          </cell>
          <cell r="AO335">
            <v>167831.81</v>
          </cell>
          <cell r="AP335">
            <v>8810.66</v>
          </cell>
          <cell r="AQ335">
            <v>0</v>
          </cell>
          <cell r="AR335">
            <v>20440.28</v>
          </cell>
          <cell r="AS335">
            <v>0</v>
          </cell>
          <cell r="AT335">
            <v>1025845.46</v>
          </cell>
          <cell r="AU335">
            <v>307764.36</v>
          </cell>
          <cell r="AV335">
            <v>39675.879999999997</v>
          </cell>
          <cell r="AW335">
            <v>4633.87</v>
          </cell>
          <cell r="AX335">
            <v>0</v>
          </cell>
          <cell r="AY335">
            <v>810</v>
          </cell>
          <cell r="AZ335">
            <v>0</v>
          </cell>
          <cell r="BA335">
            <v>627776.38</v>
          </cell>
          <cell r="BB335">
            <v>173700.85</v>
          </cell>
          <cell r="BC335">
            <v>28010.53</v>
          </cell>
          <cell r="BD335">
            <v>1487.05</v>
          </cell>
          <cell r="BE335">
            <v>0</v>
          </cell>
          <cell r="BF335">
            <v>512</v>
          </cell>
          <cell r="BG335">
            <v>0</v>
          </cell>
          <cell r="BH335">
            <v>0</v>
          </cell>
          <cell r="BI335">
            <v>0</v>
          </cell>
          <cell r="BJ335">
            <v>648828.57999999996</v>
          </cell>
          <cell r="BK335">
            <v>0</v>
          </cell>
          <cell r="BL335">
            <v>0</v>
          </cell>
          <cell r="BM335">
            <v>0</v>
          </cell>
          <cell r="BN335">
            <v>0</v>
          </cell>
          <cell r="BO335">
            <v>1614697.52</v>
          </cell>
          <cell r="BP335">
            <v>331574.55</v>
          </cell>
          <cell r="BQ335">
            <v>7388.44</v>
          </cell>
          <cell r="BR335">
            <v>41456.629999999997</v>
          </cell>
          <cell r="BS335">
            <v>0</v>
          </cell>
          <cell r="BT335">
            <v>0</v>
          </cell>
          <cell r="BU335">
            <v>7287</v>
          </cell>
          <cell r="BV335">
            <v>8954808.6699999999</v>
          </cell>
          <cell r="BW335">
            <v>2491363.2599999998</v>
          </cell>
          <cell r="BX335">
            <v>3223034.18</v>
          </cell>
          <cell r="BY335">
            <v>499871.94</v>
          </cell>
          <cell r="BZ335">
            <v>0</v>
          </cell>
          <cell r="CA335">
            <v>2007</v>
          </cell>
          <cell r="CB335">
            <v>14903</v>
          </cell>
          <cell r="CC335">
            <v>389975.33</v>
          </cell>
          <cell r="CD335">
            <v>139633.70000000001</v>
          </cell>
          <cell r="CE335">
            <v>6905.59</v>
          </cell>
          <cell r="CF335">
            <v>861947.53</v>
          </cell>
          <cell r="CG335">
            <v>0</v>
          </cell>
          <cell r="CH335">
            <v>35</v>
          </cell>
          <cell r="CI335">
            <v>0</v>
          </cell>
          <cell r="CJ335">
            <v>1603212.25</v>
          </cell>
          <cell r="CK335">
            <v>418012.88</v>
          </cell>
          <cell r="CL335">
            <v>149932.29</v>
          </cell>
          <cell r="CM335">
            <v>358639.43</v>
          </cell>
          <cell r="CN335">
            <v>279841.24</v>
          </cell>
          <cell r="CO335">
            <v>766</v>
          </cell>
          <cell r="CP335">
            <v>0</v>
          </cell>
          <cell r="CQ335">
            <v>0</v>
          </cell>
          <cell r="CR335">
            <v>0</v>
          </cell>
          <cell r="CS335">
            <v>607.58000000000004</v>
          </cell>
          <cell r="CT335">
            <v>392.36</v>
          </cell>
          <cell r="CU335">
            <v>0</v>
          </cell>
          <cell r="CV335">
            <v>0</v>
          </cell>
          <cell r="CW335">
            <v>0</v>
          </cell>
          <cell r="CX335">
            <v>289491.08</v>
          </cell>
          <cell r="CY335">
            <v>86222.19</v>
          </cell>
          <cell r="CZ335">
            <v>113739.9</v>
          </cell>
          <cell r="DA335">
            <v>276659.78999999998</v>
          </cell>
          <cell r="DB335">
            <v>1176.92</v>
          </cell>
          <cell r="DC335">
            <v>1100</v>
          </cell>
          <cell r="DD335">
            <v>271826.43</v>
          </cell>
          <cell r="DE335">
            <v>0</v>
          </cell>
          <cell r="DF335">
            <v>0</v>
          </cell>
          <cell r="DG335">
            <v>268995.34000000003</v>
          </cell>
          <cell r="DH335">
            <v>7033.25</v>
          </cell>
          <cell r="DI335">
            <v>0</v>
          </cell>
          <cell r="DJ335">
            <v>12342</v>
          </cell>
          <cell r="DK335">
            <v>0</v>
          </cell>
          <cell r="DL335">
            <v>338995.4</v>
          </cell>
          <cell r="DM335">
            <v>88347.21</v>
          </cell>
          <cell r="DN335">
            <v>16551.34</v>
          </cell>
          <cell r="DO335">
            <v>2672.47</v>
          </cell>
          <cell r="DP335">
            <v>0</v>
          </cell>
          <cell r="DQ335">
            <v>7318</v>
          </cell>
          <cell r="DR335">
            <v>0</v>
          </cell>
          <cell r="DS335">
            <v>905179.76</v>
          </cell>
          <cell r="DT335">
            <v>159122.42000000001</v>
          </cell>
          <cell r="DU335">
            <v>246510.99</v>
          </cell>
          <cell r="DV335">
            <v>6809.92</v>
          </cell>
          <cell r="DW335">
            <v>0</v>
          </cell>
          <cell r="DX335">
            <v>4058.37</v>
          </cell>
          <cell r="DY335">
            <v>0</v>
          </cell>
          <cell r="DZ335">
            <v>2228833.17</v>
          </cell>
          <cell r="EA335">
            <v>478698.37</v>
          </cell>
          <cell r="EB335">
            <v>153394.34</v>
          </cell>
          <cell r="EC335">
            <v>4597.51</v>
          </cell>
          <cell r="ED335">
            <v>0</v>
          </cell>
          <cell r="EE335">
            <v>10666</v>
          </cell>
          <cell r="EF335">
            <v>0</v>
          </cell>
          <cell r="EG335">
            <v>379187.98</v>
          </cell>
          <cell r="EH335">
            <v>120798.75</v>
          </cell>
          <cell r="EI335">
            <v>10189.709999999999</v>
          </cell>
          <cell r="EJ335">
            <v>798.85</v>
          </cell>
          <cell r="EK335">
            <v>0</v>
          </cell>
          <cell r="EL335">
            <v>590</v>
          </cell>
          <cell r="EM335">
            <v>-326806.32</v>
          </cell>
          <cell r="EN335">
            <v>92046.44</v>
          </cell>
          <cell r="EO335">
            <v>41438.71</v>
          </cell>
          <cell r="EP335">
            <v>0</v>
          </cell>
          <cell r="EQ335">
            <v>321.54000000000002</v>
          </cell>
          <cell r="ER335">
            <v>0</v>
          </cell>
          <cell r="ES335">
            <v>0</v>
          </cell>
          <cell r="ET335">
            <v>0</v>
          </cell>
          <cell r="EU335">
            <v>305480.89</v>
          </cell>
          <cell r="EV335">
            <v>108165.06</v>
          </cell>
          <cell r="EW335">
            <v>57543.73</v>
          </cell>
          <cell r="EX335">
            <v>142721.07</v>
          </cell>
          <cell r="EY335">
            <v>97340.52</v>
          </cell>
          <cell r="EZ335">
            <v>0</v>
          </cell>
          <cell r="FA335">
            <v>0</v>
          </cell>
          <cell r="FB335">
            <v>0</v>
          </cell>
          <cell r="FC335">
            <v>0</v>
          </cell>
          <cell r="FD335">
            <v>68917.509999999995</v>
          </cell>
          <cell r="FE335">
            <v>7472.53</v>
          </cell>
          <cell r="FF335">
            <v>0</v>
          </cell>
          <cell r="FG335">
            <v>0</v>
          </cell>
          <cell r="FH335">
            <v>0</v>
          </cell>
          <cell r="FI335">
            <v>165787.32</v>
          </cell>
          <cell r="FJ335">
            <v>30729.51</v>
          </cell>
          <cell r="FK335">
            <v>31400.28</v>
          </cell>
          <cell r="FL335">
            <v>10224.969999999999</v>
          </cell>
          <cell r="FM335">
            <v>0</v>
          </cell>
          <cell r="FN335">
            <v>1082</v>
          </cell>
          <cell r="FO335">
            <v>0</v>
          </cell>
          <cell r="FP335">
            <v>366524.79</v>
          </cell>
          <cell r="FQ335">
            <v>84379.74</v>
          </cell>
          <cell r="FR335">
            <v>73718.070000000007</v>
          </cell>
          <cell r="FS335">
            <v>22073.91</v>
          </cell>
          <cell r="FT335">
            <v>0</v>
          </cell>
          <cell r="FU335">
            <v>813</v>
          </cell>
          <cell r="FV335">
            <v>0</v>
          </cell>
          <cell r="FW335">
            <v>1339698.1599999999</v>
          </cell>
          <cell r="FX335">
            <v>284978.25</v>
          </cell>
          <cell r="FY335">
            <v>998056.79</v>
          </cell>
          <cell r="FZ335">
            <v>75771.22</v>
          </cell>
          <cell r="GA335">
            <v>0</v>
          </cell>
          <cell r="GB335">
            <v>2060</v>
          </cell>
          <cell r="GC335">
            <v>6110.99</v>
          </cell>
          <cell r="GD335">
            <v>46091.040000000001</v>
          </cell>
          <cell r="GE335">
            <v>16080.78</v>
          </cell>
          <cell r="GF335">
            <v>16970.64</v>
          </cell>
          <cell r="GG335">
            <v>230.97</v>
          </cell>
          <cell r="GH335">
            <v>0</v>
          </cell>
          <cell r="GI335">
            <v>0</v>
          </cell>
          <cell r="GJ335">
            <v>0</v>
          </cell>
          <cell r="GK335">
            <v>0</v>
          </cell>
          <cell r="GL335">
            <v>0</v>
          </cell>
          <cell r="GM335">
            <v>1022.5</v>
          </cell>
          <cell r="GN335">
            <v>4485</v>
          </cell>
          <cell r="GO335">
            <v>0</v>
          </cell>
          <cell r="GP335">
            <v>0</v>
          </cell>
          <cell r="GQ335">
            <v>12017.9</v>
          </cell>
          <cell r="GR335">
            <v>0</v>
          </cell>
          <cell r="GS335">
            <v>0</v>
          </cell>
          <cell r="GT335">
            <v>0</v>
          </cell>
          <cell r="GU335">
            <v>0</v>
          </cell>
          <cell r="GV335">
            <v>0</v>
          </cell>
          <cell r="GW335">
            <v>0</v>
          </cell>
          <cell r="GX335">
            <v>0</v>
          </cell>
          <cell r="GY335">
            <v>0</v>
          </cell>
          <cell r="GZ335">
            <v>0</v>
          </cell>
          <cell r="HA335">
            <v>0</v>
          </cell>
          <cell r="HB335">
            <v>5755.22</v>
          </cell>
          <cell r="HC335">
            <v>0</v>
          </cell>
          <cell r="HD335">
            <v>0</v>
          </cell>
          <cell r="HE335">
            <v>0</v>
          </cell>
          <cell r="HF335">
            <v>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170091.55</v>
          </cell>
          <cell r="HU335">
            <v>44321.13</v>
          </cell>
          <cell r="HV335">
            <v>4012.95</v>
          </cell>
          <cell r="HW335">
            <v>493.78</v>
          </cell>
          <cell r="HX335">
            <v>0</v>
          </cell>
          <cell r="HY335">
            <v>0</v>
          </cell>
          <cell r="HZ335">
            <v>3512</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3877456</v>
          </cell>
          <cell r="IV335">
            <v>0</v>
          </cell>
          <cell r="IW335">
            <v>0</v>
          </cell>
          <cell r="IX335">
            <v>0</v>
          </cell>
          <cell r="IY335">
            <v>0</v>
          </cell>
          <cell r="IZ335">
            <v>0</v>
          </cell>
          <cell r="JA335">
            <v>0</v>
          </cell>
          <cell r="JB335">
            <v>704668.48</v>
          </cell>
          <cell r="JC335">
            <v>0</v>
          </cell>
          <cell r="JD335">
            <v>0</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34217014.350000001</v>
          </cell>
          <cell r="KF335">
            <v>9381482.8900000006</v>
          </cell>
          <cell r="KG335">
            <v>7593244.0800000001</v>
          </cell>
          <cell r="KH335">
            <v>2639607.65</v>
          </cell>
          <cell r="KI335">
            <v>408728.32000000001</v>
          </cell>
          <cell r="KJ335">
            <v>66478.649999999994</v>
          </cell>
          <cell r="KK335">
            <v>4582124.4800000004</v>
          </cell>
        </row>
        <row r="336">
          <cell r="A336">
            <v>333</v>
          </cell>
          <cell r="B336">
            <v>9211</v>
          </cell>
          <cell r="C336" t="str">
            <v>Heartland Area Education Agency</v>
          </cell>
          <cell r="D336">
            <v>526335.84</v>
          </cell>
          <cell r="E336">
            <v>151003.22</v>
          </cell>
          <cell r="F336">
            <v>1839330.47</v>
          </cell>
          <cell r="G336">
            <v>492.96</v>
          </cell>
          <cell r="H336">
            <v>19628</v>
          </cell>
          <cell r="I336">
            <v>0</v>
          </cell>
          <cell r="J336">
            <v>34.69</v>
          </cell>
          <cell r="K336">
            <v>4722835.8099999996</v>
          </cell>
          <cell r="L336">
            <v>1386411.07</v>
          </cell>
          <cell r="M336">
            <v>3200166.07</v>
          </cell>
          <cell r="N336">
            <v>5938.22</v>
          </cell>
          <cell r="O336">
            <v>7795</v>
          </cell>
          <cell r="P336">
            <v>0</v>
          </cell>
          <cell r="Q336">
            <v>730.2</v>
          </cell>
          <cell r="R336">
            <v>87912.54</v>
          </cell>
          <cell r="S336">
            <v>31802.53</v>
          </cell>
          <cell r="T336">
            <v>218.12</v>
          </cell>
          <cell r="U336">
            <v>0</v>
          </cell>
          <cell r="V336">
            <v>0</v>
          </cell>
          <cell r="W336">
            <v>0</v>
          </cell>
          <cell r="X336">
            <v>0</v>
          </cell>
          <cell r="Y336">
            <v>101333.07</v>
          </cell>
          <cell r="Z336">
            <v>28289.75</v>
          </cell>
          <cell r="AA336">
            <v>248021.46</v>
          </cell>
          <cell r="AB336">
            <v>255.68</v>
          </cell>
          <cell r="AC336">
            <v>0</v>
          </cell>
          <cell r="AD336">
            <v>0</v>
          </cell>
          <cell r="AE336">
            <v>0</v>
          </cell>
          <cell r="AF336">
            <v>6241687.3200000003</v>
          </cell>
          <cell r="AG336">
            <v>1854445.99</v>
          </cell>
          <cell r="AH336">
            <v>841597.06</v>
          </cell>
          <cell r="AI336">
            <v>7546.17</v>
          </cell>
          <cell r="AJ336">
            <v>0</v>
          </cell>
          <cell r="AK336">
            <v>0</v>
          </cell>
          <cell r="AL336">
            <v>1820.96</v>
          </cell>
          <cell r="AM336">
            <v>11453699.609999999</v>
          </cell>
          <cell r="AN336">
            <v>3352052.53</v>
          </cell>
          <cell r="AO336">
            <v>3674833.56</v>
          </cell>
          <cell r="AP336">
            <v>36975.160000000003</v>
          </cell>
          <cell r="AQ336">
            <v>100791.8</v>
          </cell>
          <cell r="AR336">
            <v>0</v>
          </cell>
          <cell r="AS336">
            <v>8310.09</v>
          </cell>
          <cell r="AT336">
            <v>1687822.18</v>
          </cell>
          <cell r="AU336">
            <v>481354.04</v>
          </cell>
          <cell r="AV336">
            <v>742849.59</v>
          </cell>
          <cell r="AW336">
            <v>3997.55</v>
          </cell>
          <cell r="AX336">
            <v>6236</v>
          </cell>
          <cell r="AY336">
            <v>0</v>
          </cell>
          <cell r="AZ336">
            <v>155.06</v>
          </cell>
          <cell r="BA336">
            <v>1189247.3600000001</v>
          </cell>
          <cell r="BB336">
            <v>339855.94</v>
          </cell>
          <cell r="BC336">
            <v>541727.62</v>
          </cell>
          <cell r="BD336">
            <v>1732.8</v>
          </cell>
          <cell r="BE336">
            <v>12472</v>
          </cell>
          <cell r="BF336">
            <v>0</v>
          </cell>
          <cell r="BG336">
            <v>107.91</v>
          </cell>
          <cell r="BH336">
            <v>0</v>
          </cell>
          <cell r="BI336">
            <v>0</v>
          </cell>
          <cell r="BJ336">
            <v>1305678.52</v>
          </cell>
          <cell r="BK336">
            <v>0</v>
          </cell>
          <cell r="BL336">
            <v>0</v>
          </cell>
          <cell r="BM336">
            <v>0</v>
          </cell>
          <cell r="BN336">
            <v>0</v>
          </cell>
          <cell r="BO336">
            <v>269626.12</v>
          </cell>
          <cell r="BP336">
            <v>78857.05</v>
          </cell>
          <cell r="BQ336">
            <v>6785.91</v>
          </cell>
          <cell r="BR336">
            <v>157.13999999999999</v>
          </cell>
          <cell r="BS336">
            <v>0</v>
          </cell>
          <cell r="BT336">
            <v>0</v>
          </cell>
          <cell r="BU336">
            <v>53.13</v>
          </cell>
          <cell r="BV336">
            <v>17839696.66</v>
          </cell>
          <cell r="BW336">
            <v>5123709.2699999996</v>
          </cell>
          <cell r="BX336">
            <v>6613348.6399999997</v>
          </cell>
          <cell r="BY336">
            <v>207233.06</v>
          </cell>
          <cell r="BZ336">
            <v>126912.31</v>
          </cell>
          <cell r="CA336">
            <v>175</v>
          </cell>
          <cell r="CB336">
            <v>48838.8</v>
          </cell>
          <cell r="CC336">
            <v>395071.06</v>
          </cell>
          <cell r="CD336">
            <v>138013.10999999999</v>
          </cell>
          <cell r="CE336">
            <v>11326.28</v>
          </cell>
          <cell r="CF336">
            <v>1872848.26</v>
          </cell>
          <cell r="CG336">
            <v>14682</v>
          </cell>
          <cell r="CH336">
            <v>0</v>
          </cell>
          <cell r="CI336">
            <v>1348.46</v>
          </cell>
          <cell r="CJ336">
            <v>499974.98</v>
          </cell>
          <cell r="CK336">
            <v>138122.54999999999</v>
          </cell>
          <cell r="CL336">
            <v>168727.82</v>
          </cell>
          <cell r="CM336">
            <v>206577.71</v>
          </cell>
          <cell r="CN336">
            <v>13674</v>
          </cell>
          <cell r="CO336">
            <v>0</v>
          </cell>
          <cell r="CP336">
            <v>4.07</v>
          </cell>
          <cell r="CQ336">
            <v>444331.93</v>
          </cell>
          <cell r="CR336">
            <v>126034.27</v>
          </cell>
          <cell r="CS336">
            <v>29347.21</v>
          </cell>
          <cell r="CT336">
            <v>8045.4</v>
          </cell>
          <cell r="CU336">
            <v>0</v>
          </cell>
          <cell r="CV336">
            <v>0</v>
          </cell>
          <cell r="CW336">
            <v>31.73</v>
          </cell>
          <cell r="CX336">
            <v>0</v>
          </cell>
          <cell r="CY336">
            <v>0</v>
          </cell>
          <cell r="CZ336">
            <v>0</v>
          </cell>
          <cell r="DA336">
            <v>0</v>
          </cell>
          <cell r="DB336">
            <v>0</v>
          </cell>
          <cell r="DC336">
            <v>0</v>
          </cell>
          <cell r="DD336">
            <v>0</v>
          </cell>
          <cell r="DE336">
            <v>0</v>
          </cell>
          <cell r="DF336">
            <v>0</v>
          </cell>
          <cell r="DG336">
            <v>301902.26</v>
          </cell>
          <cell r="DH336">
            <v>5021.03</v>
          </cell>
          <cell r="DI336">
            <v>3908</v>
          </cell>
          <cell r="DJ336">
            <v>15042</v>
          </cell>
          <cell r="DK336">
            <v>1035.3499999999999</v>
          </cell>
          <cell r="DL336">
            <v>337874.71</v>
          </cell>
          <cell r="DM336">
            <v>111003.21</v>
          </cell>
          <cell r="DN336">
            <v>251448.8</v>
          </cell>
          <cell r="DO336">
            <v>10160.74</v>
          </cell>
          <cell r="DP336">
            <v>6857</v>
          </cell>
          <cell r="DQ336">
            <v>4015</v>
          </cell>
          <cell r="DR336">
            <v>1009.15</v>
          </cell>
          <cell r="DS336">
            <v>1154172.6200000001</v>
          </cell>
          <cell r="DT336">
            <v>388999.67999999999</v>
          </cell>
          <cell r="DU336">
            <v>2116180.85</v>
          </cell>
          <cell r="DV336">
            <v>3250.29</v>
          </cell>
          <cell r="DW336">
            <v>15953</v>
          </cell>
          <cell r="DX336">
            <v>0</v>
          </cell>
          <cell r="DY336">
            <v>5208.42</v>
          </cell>
          <cell r="DZ336">
            <v>3315486.97</v>
          </cell>
          <cell r="EA336">
            <v>1164375.6299999999</v>
          </cell>
          <cell r="EB336">
            <v>268309.05</v>
          </cell>
          <cell r="EC336">
            <v>148047.49</v>
          </cell>
          <cell r="ED336">
            <v>175619.54</v>
          </cell>
          <cell r="EE336">
            <v>405</v>
          </cell>
          <cell r="EF336">
            <v>19420.45</v>
          </cell>
          <cell r="EG336">
            <v>840975.16</v>
          </cell>
          <cell r="EH336">
            <v>275059.38</v>
          </cell>
          <cell r="EI336">
            <v>599499.11</v>
          </cell>
          <cell r="EJ336">
            <v>1768.87</v>
          </cell>
          <cell r="EK336">
            <v>1139.5</v>
          </cell>
          <cell r="EL336">
            <v>200</v>
          </cell>
          <cell r="EM336">
            <v>750.79</v>
          </cell>
          <cell r="EN336">
            <v>372722.83</v>
          </cell>
          <cell r="EO336">
            <v>131352.81</v>
          </cell>
          <cell r="EP336">
            <v>2131.1799999999998</v>
          </cell>
          <cell r="EQ336">
            <v>199</v>
          </cell>
          <cell r="ER336">
            <v>3218</v>
          </cell>
          <cell r="ES336">
            <v>0</v>
          </cell>
          <cell r="ET336">
            <v>0</v>
          </cell>
          <cell r="EU336">
            <v>410378.93</v>
          </cell>
          <cell r="EV336">
            <v>145200.67000000001</v>
          </cell>
          <cell r="EW336">
            <v>29280.7</v>
          </cell>
          <cell r="EX336">
            <v>200600.27</v>
          </cell>
          <cell r="EY336">
            <v>9449.7900000000009</v>
          </cell>
          <cell r="EZ336">
            <v>0</v>
          </cell>
          <cell r="FA336">
            <v>-104692.76</v>
          </cell>
          <cell r="FB336">
            <v>0</v>
          </cell>
          <cell r="FC336">
            <v>0</v>
          </cell>
          <cell r="FD336">
            <v>0</v>
          </cell>
          <cell r="FE336">
            <v>0</v>
          </cell>
          <cell r="FF336">
            <v>0</v>
          </cell>
          <cell r="FG336">
            <v>0</v>
          </cell>
          <cell r="FH336">
            <v>0</v>
          </cell>
          <cell r="FI336">
            <v>157042.01999999999</v>
          </cell>
          <cell r="FJ336">
            <v>51507.95</v>
          </cell>
          <cell r="FK336">
            <v>16045.15</v>
          </cell>
          <cell r="FL336">
            <v>3375.74</v>
          </cell>
          <cell r="FM336">
            <v>0</v>
          </cell>
          <cell r="FN336">
            <v>0</v>
          </cell>
          <cell r="FO336">
            <v>5691.52</v>
          </cell>
          <cell r="FP336">
            <v>403747.26</v>
          </cell>
          <cell r="FQ336">
            <v>142153.73000000001</v>
          </cell>
          <cell r="FR336">
            <v>212209.55</v>
          </cell>
          <cell r="FS336">
            <v>12550.17</v>
          </cell>
          <cell r="FT336">
            <v>3118</v>
          </cell>
          <cell r="FU336">
            <v>0</v>
          </cell>
          <cell r="FV336">
            <v>2105.06</v>
          </cell>
          <cell r="FW336">
            <v>2417703.6800000002</v>
          </cell>
          <cell r="FX336">
            <v>753844.25</v>
          </cell>
          <cell r="FY336">
            <v>307503.71000000002</v>
          </cell>
          <cell r="FZ336">
            <v>225597.75</v>
          </cell>
          <cell r="GA336">
            <v>119323.52</v>
          </cell>
          <cell r="GB336">
            <v>400</v>
          </cell>
          <cell r="GC336">
            <v>238.32</v>
          </cell>
          <cell r="GD336">
            <v>129181.3</v>
          </cell>
          <cell r="GE336">
            <v>48796.32</v>
          </cell>
          <cell r="GF336">
            <v>70361.34</v>
          </cell>
          <cell r="GG336">
            <v>54749.61</v>
          </cell>
          <cell r="GH336">
            <v>33963.949999999997</v>
          </cell>
          <cell r="GI336">
            <v>0</v>
          </cell>
          <cell r="GJ336">
            <v>6183.66</v>
          </cell>
          <cell r="GK336">
            <v>526335.84</v>
          </cell>
          <cell r="GL336">
            <v>151003.22</v>
          </cell>
          <cell r="GM336">
            <v>1839330.47</v>
          </cell>
          <cell r="GN336">
            <v>492.96</v>
          </cell>
          <cell r="GO336">
            <v>19628</v>
          </cell>
          <cell r="GP336">
            <v>0</v>
          </cell>
          <cell r="GQ336">
            <v>34.69</v>
          </cell>
          <cell r="GR336">
            <v>0</v>
          </cell>
          <cell r="GS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114074.52</v>
          </cell>
          <cell r="HU336">
            <v>49626.84</v>
          </cell>
          <cell r="HV336">
            <v>11274.67</v>
          </cell>
          <cell r="HW336">
            <v>665.53</v>
          </cell>
          <cell r="HX336">
            <v>1559</v>
          </cell>
          <cell r="HY336">
            <v>0</v>
          </cell>
          <cell r="HZ336">
            <v>1614.94</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7937694</v>
          </cell>
          <cell r="IV336">
            <v>0</v>
          </cell>
          <cell r="IW336">
            <v>0</v>
          </cell>
          <cell r="IX336">
            <v>0</v>
          </cell>
          <cell r="IY336">
            <v>0</v>
          </cell>
          <cell r="IZ336">
            <v>0</v>
          </cell>
          <cell r="JA336">
            <v>0</v>
          </cell>
          <cell r="JB336">
            <v>210366</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cell r="JX336">
            <v>0</v>
          </cell>
          <cell r="JY336">
            <v>0</v>
          </cell>
          <cell r="JZ336">
            <v>0</v>
          </cell>
          <cell r="KA336">
            <v>0</v>
          </cell>
          <cell r="KB336">
            <v>0</v>
          </cell>
          <cell r="KC336">
            <v>0</v>
          </cell>
          <cell r="KD336">
            <v>0</v>
          </cell>
          <cell r="KE336">
            <v>55316914.340000004</v>
          </cell>
          <cell r="KF336">
            <v>16557003.76</v>
          </cell>
          <cell r="KG336">
            <v>24108553.309999999</v>
          </cell>
          <cell r="KH336">
            <v>3182232.91</v>
          </cell>
          <cell r="KI336">
            <v>1149927.6200000001</v>
          </cell>
          <cell r="KJ336">
            <v>31191.06</v>
          </cell>
          <cell r="KK336">
            <v>8148060</v>
          </cell>
        </row>
        <row r="337">
          <cell r="A337">
            <v>334</v>
          </cell>
          <cell r="B337">
            <v>9212</v>
          </cell>
          <cell r="C337" t="str">
            <v>Northwest AEA</v>
          </cell>
          <cell r="D337">
            <v>0</v>
          </cell>
          <cell r="E337">
            <v>0</v>
          </cell>
          <cell r="F337">
            <v>0</v>
          </cell>
          <cell r="G337">
            <v>0</v>
          </cell>
          <cell r="H337">
            <v>0</v>
          </cell>
          <cell r="I337">
            <v>0</v>
          </cell>
          <cell r="J337">
            <v>0</v>
          </cell>
          <cell r="K337">
            <v>576691.65</v>
          </cell>
          <cell r="L337">
            <v>229442.37</v>
          </cell>
          <cell r="M337">
            <v>18605.419999999998</v>
          </cell>
          <cell r="N337">
            <v>569.65</v>
          </cell>
          <cell r="O337">
            <v>0</v>
          </cell>
          <cell r="P337">
            <v>0</v>
          </cell>
          <cell r="Q337">
            <v>0</v>
          </cell>
          <cell r="R337">
            <v>0</v>
          </cell>
          <cell r="S337">
            <v>0</v>
          </cell>
          <cell r="T337">
            <v>0</v>
          </cell>
          <cell r="U337">
            <v>0</v>
          </cell>
          <cell r="V337">
            <v>0</v>
          </cell>
          <cell r="W337">
            <v>0</v>
          </cell>
          <cell r="X337">
            <v>0</v>
          </cell>
          <cell r="Y337">
            <v>149817</v>
          </cell>
          <cell r="Z337">
            <v>70248.149999999994</v>
          </cell>
          <cell r="AA337">
            <v>4378.7700000000004</v>
          </cell>
          <cell r="AB337">
            <v>0</v>
          </cell>
          <cell r="AC337">
            <v>0</v>
          </cell>
          <cell r="AD337">
            <v>0</v>
          </cell>
          <cell r="AE337">
            <v>0</v>
          </cell>
          <cell r="AF337">
            <v>0</v>
          </cell>
          <cell r="AG337">
            <v>0</v>
          </cell>
          <cell r="AH337">
            <v>0</v>
          </cell>
          <cell r="AI337">
            <v>52186.18</v>
          </cell>
          <cell r="AJ337">
            <v>0</v>
          </cell>
          <cell r="AK337">
            <v>0</v>
          </cell>
          <cell r="AL337">
            <v>0</v>
          </cell>
          <cell r="AM337">
            <v>4798782.92</v>
          </cell>
          <cell r="AN337">
            <v>2108377.5499999998</v>
          </cell>
          <cell r="AO337">
            <v>135725.34</v>
          </cell>
          <cell r="AP337">
            <v>18190.580000000002</v>
          </cell>
          <cell r="AQ337">
            <v>4139.18</v>
          </cell>
          <cell r="AR337">
            <v>0</v>
          </cell>
          <cell r="AS337">
            <v>0</v>
          </cell>
          <cell r="AT337">
            <v>799208.59</v>
          </cell>
          <cell r="AU337">
            <v>310727.09000000003</v>
          </cell>
          <cell r="AV337">
            <v>32623.07</v>
          </cell>
          <cell r="AW337">
            <v>3347.95</v>
          </cell>
          <cell r="AX337">
            <v>0</v>
          </cell>
          <cell r="AY337">
            <v>0</v>
          </cell>
          <cell r="AZ337">
            <v>0</v>
          </cell>
          <cell r="BA337">
            <v>488446.99</v>
          </cell>
          <cell r="BB337">
            <v>208329.07</v>
          </cell>
          <cell r="BC337">
            <v>23553.39</v>
          </cell>
          <cell r="BD337">
            <v>2048.6999999999998</v>
          </cell>
          <cell r="BE337">
            <v>3995.2</v>
          </cell>
          <cell r="BF337">
            <v>0</v>
          </cell>
          <cell r="BG337">
            <v>0</v>
          </cell>
          <cell r="BH337">
            <v>0</v>
          </cell>
          <cell r="BI337">
            <v>0</v>
          </cell>
          <cell r="BJ337">
            <v>252909.98</v>
          </cell>
          <cell r="BK337">
            <v>0</v>
          </cell>
          <cell r="BL337">
            <v>0</v>
          </cell>
          <cell r="BM337">
            <v>0</v>
          </cell>
          <cell r="BN337">
            <v>0</v>
          </cell>
          <cell r="BO337">
            <v>1859585.57</v>
          </cell>
          <cell r="BP337">
            <v>764637.55</v>
          </cell>
          <cell r="BQ337">
            <v>48679.33</v>
          </cell>
          <cell r="BR337">
            <v>14792.04</v>
          </cell>
          <cell r="BS337">
            <v>31920</v>
          </cell>
          <cell r="BT337">
            <v>0</v>
          </cell>
          <cell r="BU337">
            <v>0</v>
          </cell>
          <cell r="BV337">
            <v>6703480.25</v>
          </cell>
          <cell r="BW337">
            <v>2683668.89</v>
          </cell>
          <cell r="BX337">
            <v>342473.12</v>
          </cell>
          <cell r="BY337">
            <v>52000.37</v>
          </cell>
          <cell r="BZ337">
            <v>0</v>
          </cell>
          <cell r="CA337">
            <v>0</v>
          </cell>
          <cell r="CB337">
            <v>27702</v>
          </cell>
          <cell r="CC337">
            <v>117076</v>
          </cell>
          <cell r="CD337">
            <v>40172.85</v>
          </cell>
          <cell r="CE337">
            <v>74050.75</v>
          </cell>
          <cell r="CF337">
            <v>333826.40999999997</v>
          </cell>
          <cell r="CG337">
            <v>23215</v>
          </cell>
          <cell r="CH337">
            <v>0</v>
          </cell>
          <cell r="CI337">
            <v>0</v>
          </cell>
          <cell r="CJ337">
            <v>223473.46</v>
          </cell>
          <cell r="CK337">
            <v>97740.07</v>
          </cell>
          <cell r="CL337">
            <v>6796.43</v>
          </cell>
          <cell r="CM337">
            <v>743.98</v>
          </cell>
          <cell r="CN337">
            <v>0</v>
          </cell>
          <cell r="CO337">
            <v>0</v>
          </cell>
          <cell r="CP337">
            <v>0</v>
          </cell>
          <cell r="CQ337">
            <v>0</v>
          </cell>
          <cell r="CR337">
            <v>0</v>
          </cell>
          <cell r="CS337">
            <v>0</v>
          </cell>
          <cell r="CT337">
            <v>0</v>
          </cell>
          <cell r="CU337">
            <v>0</v>
          </cell>
          <cell r="CV337">
            <v>0</v>
          </cell>
          <cell r="CW337">
            <v>0</v>
          </cell>
          <cell r="CX337">
            <v>393409.11</v>
          </cell>
          <cell r="CY337">
            <v>161981.82999999999</v>
          </cell>
          <cell r="CZ337">
            <v>673975.54</v>
          </cell>
          <cell r="DA337">
            <v>133265.97</v>
          </cell>
          <cell r="DB337">
            <v>0</v>
          </cell>
          <cell r="DC337">
            <v>0</v>
          </cell>
          <cell r="DD337">
            <v>0</v>
          </cell>
          <cell r="DE337">
            <v>0</v>
          </cell>
          <cell r="DF337">
            <v>0</v>
          </cell>
          <cell r="DG337">
            <v>66555.259999999995</v>
          </cell>
          <cell r="DH337">
            <v>8856.84</v>
          </cell>
          <cell r="DI337">
            <v>0</v>
          </cell>
          <cell r="DJ337">
            <v>83432.240000000005</v>
          </cell>
          <cell r="DK337">
            <v>0</v>
          </cell>
          <cell r="DL337">
            <v>386361.16</v>
          </cell>
          <cell r="DM337">
            <v>99428.07</v>
          </cell>
          <cell r="DN337">
            <v>13343.14</v>
          </cell>
          <cell r="DO337">
            <v>1982.4</v>
          </cell>
          <cell r="DP337">
            <v>0</v>
          </cell>
          <cell r="DQ337">
            <v>0</v>
          </cell>
          <cell r="DR337">
            <v>0</v>
          </cell>
          <cell r="DS337">
            <v>334976</v>
          </cell>
          <cell r="DT337">
            <v>93492.65</v>
          </cell>
          <cell r="DU337">
            <v>2004.71</v>
          </cell>
          <cell r="DV337">
            <v>0</v>
          </cell>
          <cell r="DW337">
            <v>0</v>
          </cell>
          <cell r="DX337">
            <v>0</v>
          </cell>
          <cell r="DY337">
            <v>-27702</v>
          </cell>
          <cell r="DZ337">
            <v>1407830.17</v>
          </cell>
          <cell r="EA337">
            <v>632748.24</v>
          </cell>
          <cell r="EB337">
            <v>171430.33</v>
          </cell>
          <cell r="EC337">
            <v>16756.84</v>
          </cell>
          <cell r="ED337">
            <v>0</v>
          </cell>
          <cell r="EE337">
            <v>0</v>
          </cell>
          <cell r="EF337">
            <v>0</v>
          </cell>
          <cell r="EG337">
            <v>442823.84</v>
          </cell>
          <cell r="EH337">
            <v>133154.35999999999</v>
          </cell>
          <cell r="EI337">
            <v>48554.33</v>
          </cell>
          <cell r="EJ337">
            <v>192.79</v>
          </cell>
          <cell r="EK337">
            <v>0</v>
          </cell>
          <cell r="EL337">
            <v>0</v>
          </cell>
          <cell r="EM337">
            <v>0</v>
          </cell>
          <cell r="EN337">
            <v>68296.25</v>
          </cell>
          <cell r="EO337">
            <v>20841.62</v>
          </cell>
          <cell r="EP337">
            <v>14106.03</v>
          </cell>
          <cell r="EQ337">
            <v>722.5</v>
          </cell>
          <cell r="ER337">
            <v>0</v>
          </cell>
          <cell r="ES337">
            <v>0</v>
          </cell>
          <cell r="ET337">
            <v>0</v>
          </cell>
          <cell r="EU337">
            <v>244631.67</v>
          </cell>
          <cell r="EV337">
            <v>131161.67000000001</v>
          </cell>
          <cell r="EW337">
            <v>44066.71</v>
          </cell>
          <cell r="EX337">
            <v>47964.01</v>
          </cell>
          <cell r="EY337">
            <v>4199</v>
          </cell>
          <cell r="EZ337">
            <v>0</v>
          </cell>
          <cell r="FA337">
            <v>0</v>
          </cell>
          <cell r="FB337">
            <v>0</v>
          </cell>
          <cell r="FC337">
            <v>0</v>
          </cell>
          <cell r="FD337">
            <v>0</v>
          </cell>
          <cell r="FE337">
            <v>0</v>
          </cell>
          <cell r="FF337">
            <v>0</v>
          </cell>
          <cell r="FG337">
            <v>0</v>
          </cell>
          <cell r="FH337">
            <v>0</v>
          </cell>
          <cell r="FI337">
            <v>84148.71</v>
          </cell>
          <cell r="FJ337">
            <v>21263.13</v>
          </cell>
          <cell r="FK337">
            <v>52624.639999999999</v>
          </cell>
          <cell r="FL337">
            <v>10330.76</v>
          </cell>
          <cell r="FM337">
            <v>799</v>
          </cell>
          <cell r="FN337">
            <v>0</v>
          </cell>
          <cell r="FO337">
            <v>0</v>
          </cell>
          <cell r="FP337">
            <v>134409</v>
          </cell>
          <cell r="FQ337">
            <v>65415.23</v>
          </cell>
          <cell r="FR337">
            <v>42797.3</v>
          </cell>
          <cell r="FS337">
            <v>29385.38</v>
          </cell>
          <cell r="FT337">
            <v>0</v>
          </cell>
          <cell r="FU337">
            <v>0</v>
          </cell>
          <cell r="FV337">
            <v>0</v>
          </cell>
          <cell r="FW337">
            <v>328182.40000000002</v>
          </cell>
          <cell r="FX337">
            <v>105453.72</v>
          </cell>
          <cell r="FY337">
            <v>63056.19</v>
          </cell>
          <cell r="FZ337">
            <v>88267.92</v>
          </cell>
          <cell r="GA337">
            <v>95497.919999999998</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86950.61</v>
          </cell>
          <cell r="IN337">
            <v>0</v>
          </cell>
          <cell r="IO337">
            <v>0</v>
          </cell>
          <cell r="IP337">
            <v>0</v>
          </cell>
          <cell r="IQ337">
            <v>0</v>
          </cell>
          <cell r="IR337">
            <v>0</v>
          </cell>
          <cell r="IS337">
            <v>0</v>
          </cell>
          <cell r="IT337">
            <v>0</v>
          </cell>
          <cell r="IU337">
            <v>2402104</v>
          </cell>
          <cell r="IV337">
            <v>0</v>
          </cell>
          <cell r="IW337">
            <v>0</v>
          </cell>
          <cell r="IX337">
            <v>0</v>
          </cell>
          <cell r="IY337">
            <v>0</v>
          </cell>
          <cell r="IZ337">
            <v>0</v>
          </cell>
          <cell r="JA337">
            <v>0</v>
          </cell>
          <cell r="JB337">
            <v>11623323.59</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cell r="JX337">
            <v>0</v>
          </cell>
          <cell r="JY337">
            <v>0</v>
          </cell>
          <cell r="JZ337">
            <v>0</v>
          </cell>
          <cell r="KA337">
            <v>0</v>
          </cell>
          <cell r="KB337">
            <v>0</v>
          </cell>
          <cell r="KC337">
            <v>0</v>
          </cell>
          <cell r="KD337">
            <v>0</v>
          </cell>
          <cell r="KE337">
            <v>19722751.73</v>
          </cell>
          <cell r="KF337">
            <v>8082512.9699999997</v>
          </cell>
          <cell r="KG337">
            <v>2413592.14</v>
          </cell>
          <cell r="KH337">
            <v>888127.59</v>
          </cell>
          <cell r="KI337">
            <v>172487.29</v>
          </cell>
          <cell r="KJ337">
            <v>170382.85</v>
          </cell>
          <cell r="KK337">
            <v>14025427.59</v>
          </cell>
        </row>
        <row r="338">
          <cell r="A338">
            <v>335</v>
          </cell>
          <cell r="B338">
            <v>9213</v>
          </cell>
          <cell r="C338" t="str">
            <v>AEA 13 Green Hills AEA</v>
          </cell>
          <cell r="D338">
            <v>1214964.3</v>
          </cell>
          <cell r="E338">
            <v>542070.43000000005</v>
          </cell>
          <cell r="F338">
            <v>1041098.06</v>
          </cell>
          <cell r="G338">
            <v>21971.63</v>
          </cell>
          <cell r="H338">
            <v>0</v>
          </cell>
          <cell r="I338">
            <v>86.4</v>
          </cell>
          <cell r="J338">
            <v>0</v>
          </cell>
          <cell r="K338">
            <v>1473336.94</v>
          </cell>
          <cell r="L338">
            <v>721710.32</v>
          </cell>
          <cell r="M338">
            <v>28942.09</v>
          </cell>
          <cell r="N338">
            <v>828.18</v>
          </cell>
          <cell r="O338">
            <v>0</v>
          </cell>
          <cell r="P338">
            <v>0</v>
          </cell>
          <cell r="Q338">
            <v>0</v>
          </cell>
          <cell r="R338">
            <v>0</v>
          </cell>
          <cell r="S338">
            <v>0</v>
          </cell>
          <cell r="T338">
            <v>18180</v>
          </cell>
          <cell r="U338">
            <v>0</v>
          </cell>
          <cell r="V338">
            <v>0</v>
          </cell>
          <cell r="W338">
            <v>0</v>
          </cell>
          <cell r="X338">
            <v>0</v>
          </cell>
          <cell r="Y338">
            <v>3551.15</v>
          </cell>
          <cell r="Z338">
            <v>606.85</v>
          </cell>
          <cell r="AA338">
            <v>0</v>
          </cell>
          <cell r="AB338">
            <v>34047.370000000003</v>
          </cell>
          <cell r="AC338">
            <v>0</v>
          </cell>
          <cell r="AD338">
            <v>0</v>
          </cell>
          <cell r="AE338">
            <v>0</v>
          </cell>
          <cell r="AF338">
            <v>2481548.71</v>
          </cell>
          <cell r="AG338">
            <v>945431.32</v>
          </cell>
          <cell r="AH338">
            <v>41907.78</v>
          </cell>
          <cell r="AI338">
            <v>13561.9</v>
          </cell>
          <cell r="AJ338">
            <v>0</v>
          </cell>
          <cell r="AK338">
            <v>1563.4</v>
          </cell>
          <cell r="AL338">
            <v>0</v>
          </cell>
          <cell r="AM338">
            <v>4381137.3</v>
          </cell>
          <cell r="AN338">
            <v>1897371.42</v>
          </cell>
          <cell r="AO338">
            <v>168212.06</v>
          </cell>
          <cell r="AP338">
            <v>37990.97</v>
          </cell>
          <cell r="AQ338">
            <v>0</v>
          </cell>
          <cell r="AR338">
            <v>3942.6</v>
          </cell>
          <cell r="AS338">
            <v>-139407.6</v>
          </cell>
          <cell r="AT338">
            <v>714063.73</v>
          </cell>
          <cell r="AU338">
            <v>277732.82</v>
          </cell>
          <cell r="AV338">
            <v>25677.62</v>
          </cell>
          <cell r="AW338">
            <v>6133.57</v>
          </cell>
          <cell r="AX338">
            <v>0</v>
          </cell>
          <cell r="AY338">
            <v>651.6</v>
          </cell>
          <cell r="AZ338">
            <v>0</v>
          </cell>
          <cell r="BA338">
            <v>437655.72</v>
          </cell>
          <cell r="BB338">
            <v>155658.98000000001</v>
          </cell>
          <cell r="BC338">
            <v>10684.99</v>
          </cell>
          <cell r="BD338">
            <v>680.21</v>
          </cell>
          <cell r="BE338">
            <v>0</v>
          </cell>
          <cell r="BF338">
            <v>0</v>
          </cell>
          <cell r="BG338">
            <v>0</v>
          </cell>
          <cell r="BH338">
            <v>0</v>
          </cell>
          <cell r="BI338">
            <v>0</v>
          </cell>
          <cell r="BJ338">
            <v>463866.66</v>
          </cell>
          <cell r="BK338">
            <v>19.5</v>
          </cell>
          <cell r="BL338">
            <v>0</v>
          </cell>
          <cell r="BM338">
            <v>0</v>
          </cell>
          <cell r="BN338">
            <v>0</v>
          </cell>
          <cell r="BO338">
            <v>1029256.07</v>
          </cell>
          <cell r="BP338">
            <v>471548.35</v>
          </cell>
          <cell r="BQ338">
            <v>54232.59</v>
          </cell>
          <cell r="BR338">
            <v>3519.53</v>
          </cell>
          <cell r="BS338">
            <v>0</v>
          </cell>
          <cell r="BT338">
            <v>144</v>
          </cell>
          <cell r="BU338">
            <v>0</v>
          </cell>
          <cell r="BV338">
            <v>3673873.39</v>
          </cell>
          <cell r="BW338">
            <v>1417558.78</v>
          </cell>
          <cell r="BX338">
            <v>559903.18999999994</v>
          </cell>
          <cell r="BY338">
            <v>281013.56</v>
          </cell>
          <cell r="BZ338">
            <v>0</v>
          </cell>
          <cell r="CA338">
            <v>0</v>
          </cell>
          <cell r="CB338">
            <v>7877.01</v>
          </cell>
          <cell r="CC338">
            <v>190298.36</v>
          </cell>
          <cell r="CD338">
            <v>92913.67</v>
          </cell>
          <cell r="CE338">
            <v>2925.87</v>
          </cell>
          <cell r="CF338">
            <v>445100.23</v>
          </cell>
          <cell r="CG338">
            <v>5491.3</v>
          </cell>
          <cell r="CH338">
            <v>0</v>
          </cell>
          <cell r="CI338">
            <v>0</v>
          </cell>
          <cell r="CJ338">
            <v>0</v>
          </cell>
          <cell r="CK338">
            <v>0</v>
          </cell>
          <cell r="CL338">
            <v>36425.32</v>
          </cell>
          <cell r="CM338">
            <v>799</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146030.09</v>
          </cell>
          <cell r="DH338">
            <v>6065.58</v>
          </cell>
          <cell r="DI338">
            <v>0</v>
          </cell>
          <cell r="DJ338">
            <v>10842</v>
          </cell>
          <cell r="DK338">
            <v>-784.76</v>
          </cell>
          <cell r="DL338">
            <v>355751.71</v>
          </cell>
          <cell r="DM338">
            <v>92378.12</v>
          </cell>
          <cell r="DN338">
            <v>6979.31</v>
          </cell>
          <cell r="DO338">
            <v>530.26</v>
          </cell>
          <cell r="DP338">
            <v>0</v>
          </cell>
          <cell r="DQ338">
            <v>1723</v>
          </cell>
          <cell r="DR338">
            <v>0</v>
          </cell>
          <cell r="DS338">
            <v>196309.6</v>
          </cell>
          <cell r="DT338">
            <v>74604.23</v>
          </cell>
          <cell r="DU338">
            <v>8677.16</v>
          </cell>
          <cell r="DV338">
            <v>4712.09</v>
          </cell>
          <cell r="DW338">
            <v>0</v>
          </cell>
          <cell r="DX338">
            <v>1468</v>
          </cell>
          <cell r="DY338">
            <v>140192.35999999999</v>
          </cell>
          <cell r="DZ338">
            <v>1865941.77</v>
          </cell>
          <cell r="EA338">
            <v>690858.59</v>
          </cell>
          <cell r="EB338">
            <v>63242.36</v>
          </cell>
          <cell r="EC338">
            <v>27316.23</v>
          </cell>
          <cell r="ED338">
            <v>1098.26</v>
          </cell>
          <cell r="EE338">
            <v>10543.43</v>
          </cell>
          <cell r="EF338">
            <v>0</v>
          </cell>
          <cell r="EG338">
            <v>140523.25</v>
          </cell>
          <cell r="EH338">
            <v>58879.66</v>
          </cell>
          <cell r="EI338">
            <v>121818.17</v>
          </cell>
          <cell r="EJ338">
            <v>1335.54</v>
          </cell>
          <cell r="EK338">
            <v>0</v>
          </cell>
          <cell r="EL338">
            <v>175</v>
          </cell>
          <cell r="EM338">
            <v>-7877.01</v>
          </cell>
          <cell r="EN338">
            <v>54655.08</v>
          </cell>
          <cell r="EO338">
            <v>28369.57</v>
          </cell>
          <cell r="EP338">
            <v>136.88</v>
          </cell>
          <cell r="EQ338">
            <v>0</v>
          </cell>
          <cell r="ER338">
            <v>0</v>
          </cell>
          <cell r="ES338">
            <v>0</v>
          </cell>
          <cell r="ET338">
            <v>0</v>
          </cell>
          <cell r="EU338">
            <v>0</v>
          </cell>
          <cell r="EV338">
            <v>0</v>
          </cell>
          <cell r="EW338">
            <v>8147.65</v>
          </cell>
          <cell r="EX338">
            <v>35651</v>
          </cell>
          <cell r="EY338">
            <v>0</v>
          </cell>
          <cell r="EZ338">
            <v>0</v>
          </cell>
          <cell r="FA338">
            <v>0</v>
          </cell>
          <cell r="FB338">
            <v>0</v>
          </cell>
          <cell r="FC338">
            <v>0</v>
          </cell>
          <cell r="FD338">
            <v>0</v>
          </cell>
          <cell r="FE338">
            <v>0</v>
          </cell>
          <cell r="FF338">
            <v>0</v>
          </cell>
          <cell r="FG338">
            <v>0</v>
          </cell>
          <cell r="FH338">
            <v>0</v>
          </cell>
          <cell r="FI338">
            <v>0</v>
          </cell>
          <cell r="FJ338">
            <v>0</v>
          </cell>
          <cell r="FK338">
            <v>526.03</v>
          </cell>
          <cell r="FL338">
            <v>0</v>
          </cell>
          <cell r="FM338">
            <v>0</v>
          </cell>
          <cell r="FN338">
            <v>0</v>
          </cell>
          <cell r="FO338">
            <v>0</v>
          </cell>
          <cell r="FP338">
            <v>184643.88</v>
          </cell>
          <cell r="FQ338">
            <v>54273.85</v>
          </cell>
          <cell r="FR338">
            <v>118607.25</v>
          </cell>
          <cell r="FS338">
            <v>3081.53</v>
          </cell>
          <cell r="FT338">
            <v>0</v>
          </cell>
          <cell r="FU338">
            <v>6178.77</v>
          </cell>
          <cell r="FV338">
            <v>0</v>
          </cell>
          <cell r="FW338">
            <v>542188.14</v>
          </cell>
          <cell r="FX338">
            <v>223492.43</v>
          </cell>
          <cell r="FY338">
            <v>91213.67</v>
          </cell>
          <cell r="FZ338">
            <v>101271.91</v>
          </cell>
          <cell r="GA338">
            <v>214669.17</v>
          </cell>
          <cell r="GB338">
            <v>660.99</v>
          </cell>
          <cell r="GC338">
            <v>0</v>
          </cell>
          <cell r="GD338">
            <v>226582.15</v>
          </cell>
          <cell r="GE338">
            <v>195858.26</v>
          </cell>
          <cell r="GF338">
            <v>27449.360000000001</v>
          </cell>
          <cell r="GG338">
            <v>53867.12</v>
          </cell>
          <cell r="GH338">
            <v>13791.47</v>
          </cell>
          <cell r="GI338">
            <v>1760.12</v>
          </cell>
          <cell r="GJ338">
            <v>0</v>
          </cell>
          <cell r="GK338">
            <v>1214964.3</v>
          </cell>
          <cell r="GL338">
            <v>542070.43000000005</v>
          </cell>
          <cell r="GM338">
            <v>1041098.06</v>
          </cell>
          <cell r="GN338">
            <v>21971.63</v>
          </cell>
          <cell r="GO338">
            <v>0</v>
          </cell>
          <cell r="GP338">
            <v>86.4</v>
          </cell>
          <cell r="GQ338">
            <v>0</v>
          </cell>
          <cell r="GR338">
            <v>0</v>
          </cell>
          <cell r="GS338">
            <v>0</v>
          </cell>
          <cell r="GT338">
            <v>0</v>
          </cell>
          <cell r="GU338">
            <v>0</v>
          </cell>
          <cell r="GV338">
            <v>0</v>
          </cell>
          <cell r="GW338">
            <v>0</v>
          </cell>
          <cell r="GX338">
            <v>0</v>
          </cell>
          <cell r="GY338">
            <v>0</v>
          </cell>
          <cell r="GZ338">
            <v>0</v>
          </cell>
          <cell r="HA338">
            <v>155581.1</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32691.35</v>
          </cell>
          <cell r="HU338">
            <v>25088.68</v>
          </cell>
          <cell r="HV338">
            <v>2987.25</v>
          </cell>
          <cell r="HW338">
            <v>9238.8700000000008</v>
          </cell>
          <cell r="HX338">
            <v>8300.7000000000007</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2091566</v>
          </cell>
          <cell r="IV338">
            <v>0</v>
          </cell>
          <cell r="IW338">
            <v>0</v>
          </cell>
          <cell r="IX338">
            <v>0</v>
          </cell>
          <cell r="IY338">
            <v>0</v>
          </cell>
          <cell r="IZ338">
            <v>0</v>
          </cell>
          <cell r="JA338">
            <v>0</v>
          </cell>
          <cell r="JB338">
            <v>153065.89000000001</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cell r="JX338">
            <v>0</v>
          </cell>
          <cell r="JY338">
            <v>0</v>
          </cell>
          <cell r="JZ338">
            <v>0</v>
          </cell>
          <cell r="KA338">
            <v>0</v>
          </cell>
          <cell r="KB338">
            <v>0</v>
          </cell>
          <cell r="KC338">
            <v>0</v>
          </cell>
          <cell r="KD338">
            <v>0</v>
          </cell>
          <cell r="KE338">
            <v>19339052.559999999</v>
          </cell>
          <cell r="KF338">
            <v>8029229.7999999998</v>
          </cell>
          <cell r="KG338">
            <v>3655319.3</v>
          </cell>
          <cell r="KH338">
            <v>1176840.1100000001</v>
          </cell>
          <cell r="KI338">
            <v>248707.48</v>
          </cell>
          <cell r="KJ338">
            <v>40039.31</v>
          </cell>
          <cell r="KK338">
            <v>2244631.89</v>
          </cell>
        </row>
        <row r="339">
          <cell r="A339">
            <v>336</v>
          </cell>
          <cell r="B339">
            <v>9215</v>
          </cell>
          <cell r="C339" t="str">
            <v>Great Prairie AEA</v>
          </cell>
          <cell r="D339">
            <v>1250932.1000000001</v>
          </cell>
          <cell r="E339">
            <v>206918.05</v>
          </cell>
          <cell r="F339">
            <v>33996.120000000003</v>
          </cell>
          <cell r="G339">
            <v>0</v>
          </cell>
          <cell r="H339">
            <v>0</v>
          </cell>
          <cell r="I339">
            <v>0</v>
          </cell>
          <cell r="J339">
            <v>0</v>
          </cell>
          <cell r="K339">
            <v>1801929.32</v>
          </cell>
          <cell r="L339">
            <v>327676.28999999998</v>
          </cell>
          <cell r="M339">
            <v>25802.16</v>
          </cell>
          <cell r="N339">
            <v>0</v>
          </cell>
          <cell r="O339">
            <v>0</v>
          </cell>
          <cell r="P339">
            <v>0</v>
          </cell>
          <cell r="Q339">
            <v>0</v>
          </cell>
          <cell r="R339">
            <v>167978</v>
          </cell>
          <cell r="S339">
            <v>26710.9</v>
          </cell>
          <cell r="T339">
            <v>1001.67</v>
          </cell>
          <cell r="U339">
            <v>0</v>
          </cell>
          <cell r="V339">
            <v>0</v>
          </cell>
          <cell r="W339">
            <v>0</v>
          </cell>
          <cell r="X339">
            <v>0</v>
          </cell>
          <cell r="Y339">
            <v>0</v>
          </cell>
          <cell r="Z339">
            <v>0</v>
          </cell>
          <cell r="AA339">
            <v>0</v>
          </cell>
          <cell r="AB339">
            <v>0</v>
          </cell>
          <cell r="AC339">
            <v>0</v>
          </cell>
          <cell r="AD339">
            <v>0</v>
          </cell>
          <cell r="AE339">
            <v>0</v>
          </cell>
          <cell r="AF339">
            <v>1052358.54</v>
          </cell>
          <cell r="AG339">
            <v>174689.32</v>
          </cell>
          <cell r="AH339">
            <v>17508</v>
          </cell>
          <cell r="AI339">
            <v>0</v>
          </cell>
          <cell r="AJ339">
            <v>0</v>
          </cell>
          <cell r="AK339">
            <v>0</v>
          </cell>
          <cell r="AL339">
            <v>0</v>
          </cell>
          <cell r="AM339">
            <v>4410936.6100000003</v>
          </cell>
          <cell r="AN339">
            <v>713867.95</v>
          </cell>
          <cell r="AO339">
            <v>143449.60000000001</v>
          </cell>
          <cell r="AP339">
            <v>6404.63</v>
          </cell>
          <cell r="AQ339">
            <v>0</v>
          </cell>
          <cell r="AR339">
            <v>450</v>
          </cell>
          <cell r="AS339">
            <v>0</v>
          </cell>
          <cell r="AT339">
            <v>804676.5</v>
          </cell>
          <cell r="AU339">
            <v>130299.89</v>
          </cell>
          <cell r="AV339">
            <v>49311.41</v>
          </cell>
          <cell r="AW339">
            <v>0</v>
          </cell>
          <cell r="AX339">
            <v>0</v>
          </cell>
          <cell r="AY339">
            <v>0</v>
          </cell>
          <cell r="AZ339">
            <v>0</v>
          </cell>
          <cell r="BA339">
            <v>453210</v>
          </cell>
          <cell r="BB339">
            <v>119636.96</v>
          </cell>
          <cell r="BC339">
            <v>25367.31</v>
          </cell>
          <cell r="BD339">
            <v>0</v>
          </cell>
          <cell r="BE339">
            <v>0</v>
          </cell>
          <cell r="BF339">
            <v>0</v>
          </cell>
          <cell r="BG339">
            <v>0</v>
          </cell>
          <cell r="BH339">
            <v>0</v>
          </cell>
          <cell r="BI339">
            <v>0</v>
          </cell>
          <cell r="BJ339">
            <v>430747.03</v>
          </cell>
          <cell r="BK339">
            <v>0</v>
          </cell>
          <cell r="BL339">
            <v>0</v>
          </cell>
          <cell r="BM339">
            <v>0</v>
          </cell>
          <cell r="BN339">
            <v>0</v>
          </cell>
          <cell r="BO339">
            <v>0</v>
          </cell>
          <cell r="BP339">
            <v>0</v>
          </cell>
          <cell r="BQ339">
            <v>0</v>
          </cell>
          <cell r="BR339">
            <v>0</v>
          </cell>
          <cell r="BS339">
            <v>0</v>
          </cell>
          <cell r="BT339">
            <v>0</v>
          </cell>
          <cell r="BU339">
            <v>0</v>
          </cell>
          <cell r="BV339">
            <v>4663278.16</v>
          </cell>
          <cell r="BW339">
            <v>806649.24</v>
          </cell>
          <cell r="BX339">
            <v>585857.86</v>
          </cell>
          <cell r="BY339">
            <v>24489.77</v>
          </cell>
          <cell r="BZ339">
            <v>0</v>
          </cell>
          <cell r="CA339">
            <v>690</v>
          </cell>
          <cell r="CB339">
            <v>0</v>
          </cell>
          <cell r="CC339">
            <v>282316.36</v>
          </cell>
          <cell r="CD339">
            <v>46622.57</v>
          </cell>
          <cell r="CE339">
            <v>55933.57</v>
          </cell>
          <cell r="CF339">
            <v>305448.19</v>
          </cell>
          <cell r="CG339">
            <v>0</v>
          </cell>
          <cell r="CH339">
            <v>171</v>
          </cell>
          <cell r="CI339">
            <v>0</v>
          </cell>
          <cell r="CJ339">
            <v>542951.64</v>
          </cell>
          <cell r="CK339">
            <v>131512</v>
          </cell>
          <cell r="CL339">
            <v>75989.78</v>
          </cell>
          <cell r="CM339">
            <v>18456.439999999999</v>
          </cell>
          <cell r="CN339">
            <v>0</v>
          </cell>
          <cell r="CO339">
            <v>115</v>
          </cell>
          <cell r="CP339">
            <v>0</v>
          </cell>
          <cell r="CQ339">
            <v>0</v>
          </cell>
          <cell r="CR339">
            <v>0</v>
          </cell>
          <cell r="CS339">
            <v>0</v>
          </cell>
          <cell r="CT339">
            <v>0</v>
          </cell>
          <cell r="CU339">
            <v>0</v>
          </cell>
          <cell r="CV339">
            <v>0</v>
          </cell>
          <cell r="CW339">
            <v>0</v>
          </cell>
          <cell r="CX339">
            <v>0</v>
          </cell>
          <cell r="CY339">
            <v>0</v>
          </cell>
          <cell r="CZ339">
            <v>0</v>
          </cell>
          <cell r="DA339">
            <v>48833.38</v>
          </cell>
          <cell r="DB339">
            <v>0</v>
          </cell>
          <cell r="DC339">
            <v>0</v>
          </cell>
          <cell r="DD339">
            <v>0</v>
          </cell>
          <cell r="DE339">
            <v>0</v>
          </cell>
          <cell r="DF339">
            <v>0</v>
          </cell>
          <cell r="DG339">
            <v>156222.09</v>
          </cell>
          <cell r="DH339">
            <v>8144.72</v>
          </cell>
          <cell r="DI339">
            <v>0</v>
          </cell>
          <cell r="DJ339">
            <v>10068</v>
          </cell>
          <cell r="DK339">
            <v>0</v>
          </cell>
          <cell r="DL339">
            <v>288007.90999999997</v>
          </cell>
          <cell r="DM339">
            <v>70589.83</v>
          </cell>
          <cell r="DN339">
            <v>8696.01</v>
          </cell>
          <cell r="DO339">
            <v>2253.64</v>
          </cell>
          <cell r="DP339">
            <v>0</v>
          </cell>
          <cell r="DQ339">
            <v>2907</v>
          </cell>
          <cell r="DR339">
            <v>0</v>
          </cell>
          <cell r="DS339">
            <v>631856.16</v>
          </cell>
          <cell r="DT339">
            <v>224613</v>
          </cell>
          <cell r="DU339">
            <v>6611.46</v>
          </cell>
          <cell r="DV339">
            <v>6638.92</v>
          </cell>
          <cell r="DW339">
            <v>0</v>
          </cell>
          <cell r="DX339">
            <v>1471</v>
          </cell>
          <cell r="DY339">
            <v>0</v>
          </cell>
          <cell r="DZ339">
            <v>1620755.04</v>
          </cell>
          <cell r="EA339">
            <v>258537.73</v>
          </cell>
          <cell r="EB339">
            <v>68392.78</v>
          </cell>
          <cell r="EC339">
            <v>28640.74</v>
          </cell>
          <cell r="ED339">
            <v>0</v>
          </cell>
          <cell r="EE339">
            <v>1351</v>
          </cell>
          <cell r="EF339">
            <v>0</v>
          </cell>
          <cell r="EG339">
            <v>271624</v>
          </cell>
          <cell r="EH339">
            <v>51352.44</v>
          </cell>
          <cell r="EI339">
            <v>13872.04</v>
          </cell>
          <cell r="EJ339">
            <v>2926.01</v>
          </cell>
          <cell r="EK339">
            <v>0</v>
          </cell>
          <cell r="EL339">
            <v>175</v>
          </cell>
          <cell r="EM339">
            <v>0</v>
          </cell>
          <cell r="EN339">
            <v>52711.68</v>
          </cell>
          <cell r="EO339">
            <v>10097.540000000001</v>
          </cell>
          <cell r="EP339">
            <v>24.96</v>
          </cell>
          <cell r="EQ339">
            <v>1665.45</v>
          </cell>
          <cell r="ER339">
            <v>0</v>
          </cell>
          <cell r="ES339">
            <v>0</v>
          </cell>
          <cell r="ET339">
            <v>0</v>
          </cell>
          <cell r="EU339">
            <v>159984.01</v>
          </cell>
          <cell r="EV339">
            <v>24924.86</v>
          </cell>
          <cell r="EW339">
            <v>7800.81</v>
          </cell>
          <cell r="EX339">
            <v>76425.009999999995</v>
          </cell>
          <cell r="EY339">
            <v>0</v>
          </cell>
          <cell r="EZ339">
            <v>0</v>
          </cell>
          <cell r="FA339">
            <v>0</v>
          </cell>
          <cell r="FB339">
            <v>0</v>
          </cell>
          <cell r="FC339">
            <v>0</v>
          </cell>
          <cell r="FD339">
            <v>0</v>
          </cell>
          <cell r="FE339">
            <v>0</v>
          </cell>
          <cell r="FF339">
            <v>0</v>
          </cell>
          <cell r="FG339">
            <v>0</v>
          </cell>
          <cell r="FH339">
            <v>0</v>
          </cell>
          <cell r="FI339">
            <v>87460.78</v>
          </cell>
          <cell r="FJ339">
            <v>19693.439999999999</v>
          </cell>
          <cell r="FK339">
            <v>14060.46</v>
          </cell>
          <cell r="FL339">
            <v>11024.59</v>
          </cell>
          <cell r="FM339">
            <v>0</v>
          </cell>
          <cell r="FN339">
            <v>685</v>
          </cell>
          <cell r="FO339">
            <v>0</v>
          </cell>
          <cell r="FP339">
            <v>229531.84</v>
          </cell>
          <cell r="FQ339">
            <v>124634.83</v>
          </cell>
          <cell r="FR339">
            <v>42622.21</v>
          </cell>
          <cell r="FS339">
            <v>11464.73</v>
          </cell>
          <cell r="FT339">
            <v>0</v>
          </cell>
          <cell r="FU339">
            <v>0</v>
          </cell>
          <cell r="FV339">
            <v>0</v>
          </cell>
          <cell r="FW339">
            <v>45751.56</v>
          </cell>
          <cell r="FX339">
            <v>7626.55</v>
          </cell>
          <cell r="FY339">
            <v>49198.239999999998</v>
          </cell>
          <cell r="FZ339">
            <v>20186.47</v>
          </cell>
          <cell r="GA339">
            <v>76314.149999999994</v>
          </cell>
          <cell r="GB339">
            <v>0</v>
          </cell>
          <cell r="GC339">
            <v>0</v>
          </cell>
          <cell r="GD339">
            <v>0</v>
          </cell>
          <cell r="GE339">
            <v>0</v>
          </cell>
          <cell r="GF339">
            <v>0</v>
          </cell>
          <cell r="GG339">
            <v>0</v>
          </cell>
          <cell r="GH339">
            <v>0</v>
          </cell>
          <cell r="GI339">
            <v>0</v>
          </cell>
          <cell r="GJ339">
            <v>0</v>
          </cell>
          <cell r="GK339">
            <v>0</v>
          </cell>
          <cell r="GL339">
            <v>0</v>
          </cell>
          <cell r="GM339">
            <v>974.74</v>
          </cell>
          <cell r="GN339">
            <v>0</v>
          </cell>
          <cell r="GO339">
            <v>0</v>
          </cell>
          <cell r="GP339">
            <v>0</v>
          </cell>
          <cell r="GQ339">
            <v>0</v>
          </cell>
          <cell r="GR339">
            <v>0</v>
          </cell>
          <cell r="GS339">
            <v>0</v>
          </cell>
          <cell r="GT339">
            <v>49</v>
          </cell>
          <cell r="GU339">
            <v>0</v>
          </cell>
          <cell r="GV339">
            <v>0</v>
          </cell>
          <cell r="GW339">
            <v>0</v>
          </cell>
          <cell r="GX339">
            <v>0</v>
          </cell>
          <cell r="GY339">
            <v>0</v>
          </cell>
          <cell r="GZ339">
            <v>0</v>
          </cell>
          <cell r="HA339">
            <v>0</v>
          </cell>
          <cell r="HB339">
            <v>0</v>
          </cell>
          <cell r="HC339">
            <v>0</v>
          </cell>
          <cell r="HD339">
            <v>0</v>
          </cell>
          <cell r="HE339">
            <v>0</v>
          </cell>
          <cell r="HF339">
            <v>0</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77001.48</v>
          </cell>
          <cell r="HU339">
            <v>12783.93</v>
          </cell>
          <cell r="HV339">
            <v>17051.330000000002</v>
          </cell>
          <cell r="HW339">
            <v>1164.19</v>
          </cell>
          <cell r="HX339">
            <v>0</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1963759</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0</v>
          </cell>
          <cell r="JW339">
            <v>0</v>
          </cell>
          <cell r="JX339">
            <v>0</v>
          </cell>
          <cell r="JY339">
            <v>0</v>
          </cell>
          <cell r="JZ339">
            <v>0</v>
          </cell>
          <cell r="KA339">
            <v>0</v>
          </cell>
          <cell r="KB339">
            <v>0</v>
          </cell>
          <cell r="KC339">
            <v>0</v>
          </cell>
          <cell r="KD339">
            <v>0</v>
          </cell>
          <cell r="KE339">
            <v>19037297.550000001</v>
          </cell>
          <cell r="KF339">
            <v>3531588.36</v>
          </cell>
          <cell r="KG339">
            <v>2163081.54</v>
          </cell>
          <cell r="KH339">
            <v>708035.71</v>
          </cell>
          <cell r="KI339">
            <v>148532.85</v>
          </cell>
          <cell r="KJ339">
            <v>18083</v>
          </cell>
          <cell r="KK339">
            <v>1963759</v>
          </cell>
        </row>
        <row r="340">
          <cell r="A340">
            <v>337</v>
          </cell>
          <cell r="C340" t="str">
            <v>LEA Total</v>
          </cell>
          <cell r="D340">
            <v>2765340909.389998</v>
          </cell>
          <cell r="E340">
            <v>882449508.80000019</v>
          </cell>
          <cell r="F340">
            <v>493906521.02999961</v>
          </cell>
          <cell r="G340">
            <v>137365092.20999998</v>
          </cell>
          <cell r="H340">
            <v>45224541.879999995</v>
          </cell>
          <cell r="I340">
            <v>3945919.6100000003</v>
          </cell>
          <cell r="J340">
            <v>293607.64999999997</v>
          </cell>
          <cell r="K340">
            <v>21670204.059999999</v>
          </cell>
          <cell r="L340">
            <v>7630844.9799999958</v>
          </cell>
          <cell r="M340">
            <v>5971763.5000000019</v>
          </cell>
          <cell r="N340">
            <v>432586.88</v>
          </cell>
          <cell r="O340">
            <v>59537.05</v>
          </cell>
          <cell r="P340">
            <v>9032.7200000000012</v>
          </cell>
          <cell r="Q340">
            <v>0</v>
          </cell>
          <cell r="R340">
            <v>88172207.879999951</v>
          </cell>
          <cell r="S340">
            <v>27872752.499999996</v>
          </cell>
          <cell r="T340">
            <v>4121479.6400000011</v>
          </cell>
          <cell r="U340">
            <v>925443.99</v>
          </cell>
          <cell r="V340">
            <v>50622.789999999994</v>
          </cell>
          <cell r="W340">
            <v>61175.250000000007</v>
          </cell>
          <cell r="X340">
            <v>11411.51</v>
          </cell>
          <cell r="Y340">
            <v>42346426.92999997</v>
          </cell>
          <cell r="Z340">
            <v>14101033.279999996</v>
          </cell>
          <cell r="AA340">
            <v>9211709.8899999969</v>
          </cell>
          <cell r="AB340">
            <v>1418587.9600000004</v>
          </cell>
          <cell r="AC340">
            <v>120190.49</v>
          </cell>
          <cell r="AD340">
            <v>23536.170000000002</v>
          </cell>
          <cell r="AE340">
            <v>0</v>
          </cell>
          <cell r="AF340">
            <v>1168146.3599999999</v>
          </cell>
          <cell r="AG340">
            <v>359064.82</v>
          </cell>
          <cell r="AH340">
            <v>513196.27999999997</v>
          </cell>
          <cell r="AI340">
            <v>14820.99</v>
          </cell>
          <cell r="AJ340">
            <v>0</v>
          </cell>
          <cell r="AK340">
            <v>0</v>
          </cell>
          <cell r="AL340">
            <v>0</v>
          </cell>
          <cell r="AM340">
            <v>4556056.0199999996</v>
          </cell>
          <cell r="AN340">
            <v>1796096.61</v>
          </cell>
          <cell r="AO340">
            <v>669175.81000000006</v>
          </cell>
          <cell r="AP340">
            <v>5049.5099999999993</v>
          </cell>
          <cell r="AQ340">
            <v>0</v>
          </cell>
          <cell r="AR340">
            <v>0</v>
          </cell>
          <cell r="AS340">
            <v>0</v>
          </cell>
          <cell r="AT340">
            <v>590798.48</v>
          </cell>
          <cell r="AU340">
            <v>242477.96</v>
          </cell>
          <cell r="AV340">
            <v>361.43</v>
          </cell>
          <cell r="AW340">
            <v>0</v>
          </cell>
          <cell r="AX340">
            <v>0</v>
          </cell>
          <cell r="AY340">
            <v>0</v>
          </cell>
          <cell r="AZ340">
            <v>4518.79</v>
          </cell>
          <cell r="BA340">
            <v>382909.57</v>
          </cell>
          <cell r="BB340">
            <v>165211.45000000001</v>
          </cell>
          <cell r="BC340">
            <v>0</v>
          </cell>
          <cell r="BD340">
            <v>0</v>
          </cell>
          <cell r="BE340">
            <v>0</v>
          </cell>
          <cell r="BF340">
            <v>0</v>
          </cell>
          <cell r="BG340">
            <v>0</v>
          </cell>
          <cell r="BH340">
            <v>259846.95</v>
          </cell>
          <cell r="BI340">
            <v>131527.41</v>
          </cell>
          <cell r="BJ340">
            <v>40036.03</v>
          </cell>
          <cell r="BK340">
            <v>1266.83</v>
          </cell>
          <cell r="BL340">
            <v>5694.1</v>
          </cell>
          <cell r="BM340">
            <v>0</v>
          </cell>
          <cell r="BN340">
            <v>0</v>
          </cell>
          <cell r="BO340">
            <v>18533598.380000006</v>
          </cell>
          <cell r="BP340">
            <v>7100628.459999999</v>
          </cell>
          <cell r="BQ340">
            <v>2558242.5299999998</v>
          </cell>
          <cell r="BR340">
            <v>329943.11999999982</v>
          </cell>
          <cell r="BS340">
            <v>18039.099999999999</v>
          </cell>
          <cell r="BT340">
            <v>38192.699999999997</v>
          </cell>
          <cell r="BU340">
            <v>34889.64</v>
          </cell>
          <cell r="BV340">
            <v>133898160.21000004</v>
          </cell>
          <cell r="BW340">
            <v>38215328.670000002</v>
          </cell>
          <cell r="BX340">
            <v>17055506.730000015</v>
          </cell>
          <cell r="BY340">
            <v>6316886.1999999993</v>
          </cell>
          <cell r="BZ340">
            <v>224969.23</v>
          </cell>
          <cell r="CA340">
            <v>173665.53</v>
          </cell>
          <cell r="CB340">
            <v>1512.12</v>
          </cell>
          <cell r="CC340">
            <v>41715044.270000003</v>
          </cell>
          <cell r="CD340">
            <v>13559442.919999994</v>
          </cell>
          <cell r="CE340">
            <v>678109.35999999987</v>
          </cell>
          <cell r="CF340">
            <v>5150211.3999999976</v>
          </cell>
          <cell r="CG340">
            <v>504838.78000000009</v>
          </cell>
          <cell r="CH340">
            <v>22645.799999999996</v>
          </cell>
          <cell r="CI340">
            <v>-5643.84</v>
          </cell>
          <cell r="CJ340">
            <v>27350700.629999992</v>
          </cell>
          <cell r="CK340">
            <v>8637234.0999999959</v>
          </cell>
          <cell r="CL340">
            <v>14182345.640000008</v>
          </cell>
          <cell r="CM340">
            <v>9855286.5400000066</v>
          </cell>
          <cell r="CN340">
            <v>15120301.360000003</v>
          </cell>
          <cell r="CO340">
            <v>155216.34</v>
          </cell>
          <cell r="CP340">
            <v>-11148.65</v>
          </cell>
          <cell r="CQ340">
            <v>51613.4</v>
          </cell>
          <cell r="CR340">
            <v>16858.510000000002</v>
          </cell>
          <cell r="CS340">
            <v>1694467.7300000002</v>
          </cell>
          <cell r="CT340">
            <v>335620.16000000003</v>
          </cell>
          <cell r="CU340">
            <v>0</v>
          </cell>
          <cell r="CV340">
            <v>23627.7</v>
          </cell>
          <cell r="CW340">
            <v>0</v>
          </cell>
          <cell r="CX340">
            <v>1480833.7200000002</v>
          </cell>
          <cell r="CY340">
            <v>469426.73000000004</v>
          </cell>
          <cell r="CZ340">
            <v>163535.19999999998</v>
          </cell>
          <cell r="DA340">
            <v>33323.08</v>
          </cell>
          <cell r="DB340">
            <v>93528.200000000012</v>
          </cell>
          <cell r="DC340">
            <v>3583</v>
          </cell>
          <cell r="DD340">
            <v>0</v>
          </cell>
          <cell r="DE340">
            <v>0</v>
          </cell>
          <cell r="DF340">
            <v>244331.34999999998</v>
          </cell>
          <cell r="DG340">
            <v>14068537.050000008</v>
          </cell>
          <cell r="DH340">
            <v>1559813.1599999995</v>
          </cell>
          <cell r="DI340">
            <v>76674.62</v>
          </cell>
          <cell r="DJ340">
            <v>2842750.5000000009</v>
          </cell>
          <cell r="DK340">
            <v>69240.08</v>
          </cell>
          <cell r="DL340">
            <v>77316924.750000045</v>
          </cell>
          <cell r="DM340">
            <v>23047960.360000003</v>
          </cell>
          <cell r="DN340">
            <v>11017743.769999998</v>
          </cell>
          <cell r="DO340">
            <v>1554415.1599999985</v>
          </cell>
          <cell r="DP340">
            <v>216857.02999999997</v>
          </cell>
          <cell r="DQ340">
            <v>885452.87</v>
          </cell>
          <cell r="DR340">
            <v>-78386.069999999992</v>
          </cell>
          <cell r="DS340">
            <v>6764900.2200000007</v>
          </cell>
          <cell r="DT340">
            <v>2309803.8299999996</v>
          </cell>
          <cell r="DU340">
            <v>2334598.92</v>
          </cell>
          <cell r="DV340">
            <v>46343.869999999995</v>
          </cell>
          <cell r="DW340">
            <v>3843.92</v>
          </cell>
          <cell r="DX340">
            <v>17618.82</v>
          </cell>
          <cell r="DY340">
            <v>-29387.5</v>
          </cell>
          <cell r="DZ340">
            <v>262889779.51000005</v>
          </cell>
          <cell r="EA340">
            <v>89768845.229999989</v>
          </cell>
          <cell r="EB340">
            <v>5188599.7500000009</v>
          </cell>
          <cell r="EC340">
            <v>3055825.8099999996</v>
          </cell>
          <cell r="ED340">
            <v>738549.52999999991</v>
          </cell>
          <cell r="EE340">
            <v>916747.51999999967</v>
          </cell>
          <cell r="EF340">
            <v>47315.37</v>
          </cell>
          <cell r="EG340">
            <v>48360732.18999996</v>
          </cell>
          <cell r="EH340">
            <v>17095401.879999992</v>
          </cell>
          <cell r="EI340">
            <v>15615417.389999999</v>
          </cell>
          <cell r="EJ340">
            <v>1982479.53</v>
          </cell>
          <cell r="EK340">
            <v>1303105.3999999997</v>
          </cell>
          <cell r="EL340">
            <v>666918.95999999973</v>
          </cell>
          <cell r="EM340">
            <v>100406.47</v>
          </cell>
          <cell r="EN340">
            <v>2431582.2900000005</v>
          </cell>
          <cell r="EO340">
            <v>911422.32999999973</v>
          </cell>
          <cell r="EP340">
            <v>95626.14</v>
          </cell>
          <cell r="EQ340">
            <v>269990.50999999995</v>
          </cell>
          <cell r="ER340">
            <v>23442.61</v>
          </cell>
          <cell r="ES340">
            <v>788.94</v>
          </cell>
          <cell r="ET340">
            <v>-9601.31</v>
          </cell>
          <cell r="EU340">
            <v>1497829.2100000002</v>
          </cell>
          <cell r="EV340">
            <v>547784.30000000005</v>
          </cell>
          <cell r="EW340">
            <v>1952517.7999999998</v>
          </cell>
          <cell r="EX340">
            <v>1321486.48</v>
          </cell>
          <cell r="EY340">
            <v>72925.86</v>
          </cell>
          <cell r="EZ340">
            <v>333.71</v>
          </cell>
          <cell r="FA340">
            <v>-23094.14</v>
          </cell>
          <cell r="FB340">
            <v>332511.28999999998</v>
          </cell>
          <cell r="FC340">
            <v>99293.790000000008</v>
          </cell>
          <cell r="FD340">
            <v>193598.3</v>
          </cell>
          <cell r="FE340">
            <v>3143.31</v>
          </cell>
          <cell r="FF340">
            <v>1200.42</v>
          </cell>
          <cell r="FG340">
            <v>7268.19</v>
          </cell>
          <cell r="FH340">
            <v>0</v>
          </cell>
          <cell r="FI340">
            <v>1909523.0600000003</v>
          </cell>
          <cell r="FJ340">
            <v>582923.93999999994</v>
          </cell>
          <cell r="FK340">
            <v>1393116.8900000001</v>
          </cell>
          <cell r="FL340">
            <v>238022.17</v>
          </cell>
          <cell r="FM340">
            <v>36223.229999999996</v>
          </cell>
          <cell r="FN340">
            <v>31231.75</v>
          </cell>
          <cell r="FO340">
            <v>-104.95</v>
          </cell>
          <cell r="FP340">
            <v>13358610.74</v>
          </cell>
          <cell r="FQ340">
            <v>5215831.75</v>
          </cell>
          <cell r="FR340">
            <v>5652195.9200000018</v>
          </cell>
          <cell r="FS340">
            <v>475179.22000000009</v>
          </cell>
          <cell r="FT340">
            <v>14861.039999999999</v>
          </cell>
          <cell r="FU340">
            <v>82016.569999999978</v>
          </cell>
          <cell r="FV340">
            <v>5000</v>
          </cell>
          <cell r="FW340">
            <v>16090382.26</v>
          </cell>
          <cell r="FX340">
            <v>5675641.0499999998</v>
          </cell>
          <cell r="FY340">
            <v>8181707.2000000058</v>
          </cell>
          <cell r="FZ340">
            <v>3230833.48</v>
          </cell>
          <cell r="GA340">
            <v>4749099.46</v>
          </cell>
          <cell r="GB340">
            <v>7704</v>
          </cell>
          <cell r="GC340">
            <v>0</v>
          </cell>
          <cell r="GD340">
            <v>2196940.6000000006</v>
          </cell>
          <cell r="GE340">
            <v>816942.14999999991</v>
          </cell>
          <cell r="GF340">
            <v>283524.63000000006</v>
          </cell>
          <cell r="GG340">
            <v>65843.81</v>
          </cell>
          <cell r="GH340">
            <v>25063.22</v>
          </cell>
          <cell r="GI340">
            <v>46769.590000000004</v>
          </cell>
          <cell r="GJ340">
            <v>2197785.4700000002</v>
          </cell>
          <cell r="GK340">
            <v>1282907433.7600002</v>
          </cell>
          <cell r="GL340">
            <v>427200080.27999997</v>
          </cell>
          <cell r="GM340">
            <v>243985463.95000005</v>
          </cell>
          <cell r="GN340">
            <v>64990431.860000007</v>
          </cell>
          <cell r="GO340">
            <v>24142566.719999995</v>
          </cell>
          <cell r="GP340">
            <v>1806122.6799999992</v>
          </cell>
          <cell r="GQ340">
            <v>144189.90000000002</v>
          </cell>
          <cell r="GR340">
            <v>102356650.98999998</v>
          </cell>
          <cell r="GS340">
            <v>25044475.699999996</v>
          </cell>
          <cell r="GT340">
            <v>66790395.890000015</v>
          </cell>
          <cell r="GU340">
            <v>38776940.390000008</v>
          </cell>
          <cell r="GV340">
            <v>5191287.99</v>
          </cell>
          <cell r="GW340">
            <v>396585.22000000003</v>
          </cell>
          <cell r="GX340">
            <v>-71626.27</v>
          </cell>
          <cell r="GY340">
            <v>0</v>
          </cell>
          <cell r="GZ340">
            <v>0</v>
          </cell>
          <cell r="HA340">
            <v>0</v>
          </cell>
          <cell r="HB340">
            <v>0</v>
          </cell>
          <cell r="HC340">
            <v>0</v>
          </cell>
          <cell r="HD340">
            <v>0</v>
          </cell>
          <cell r="HE340">
            <v>0</v>
          </cell>
          <cell r="HF340">
            <v>0</v>
          </cell>
          <cell r="HG340">
            <v>0</v>
          </cell>
          <cell r="HH340">
            <v>0</v>
          </cell>
          <cell r="HI340">
            <v>0</v>
          </cell>
          <cell r="HJ340">
            <v>0</v>
          </cell>
          <cell r="HK340">
            <v>0</v>
          </cell>
          <cell r="HL340">
            <v>0</v>
          </cell>
          <cell r="HM340">
            <v>178230.24</v>
          </cell>
          <cell r="HN340">
            <v>69701.960000000006</v>
          </cell>
          <cell r="HO340">
            <v>33694.82</v>
          </cell>
          <cell r="HP340">
            <v>13960.419999999998</v>
          </cell>
          <cell r="HQ340">
            <v>0</v>
          </cell>
          <cell r="HR340">
            <v>205</v>
          </cell>
          <cell r="HS340">
            <v>7176.76</v>
          </cell>
          <cell r="HT340">
            <v>3904525.5000000005</v>
          </cell>
          <cell r="HU340">
            <v>1494912.4899999998</v>
          </cell>
          <cell r="HV340">
            <v>367089.24</v>
          </cell>
          <cell r="HW340">
            <v>487815.4800000001</v>
          </cell>
          <cell r="HX340">
            <v>1700.33</v>
          </cell>
          <cell r="HY340">
            <v>19397.8</v>
          </cell>
          <cell r="HZ340">
            <v>4054.4</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236673716</v>
          </cell>
          <cell r="IV340">
            <v>0</v>
          </cell>
          <cell r="IW340">
            <v>0</v>
          </cell>
          <cell r="IX340">
            <v>0</v>
          </cell>
          <cell r="IY340">
            <v>0</v>
          </cell>
          <cell r="IZ340">
            <v>0</v>
          </cell>
          <cell r="JA340">
            <v>0</v>
          </cell>
          <cell r="JB340">
            <v>44084514.39000003</v>
          </cell>
          <cell r="JC340">
            <v>0</v>
          </cell>
          <cell r="JD340">
            <v>300000</v>
          </cell>
          <cell r="JE340">
            <v>0</v>
          </cell>
          <cell r="JF340">
            <v>9641.16</v>
          </cell>
          <cell r="JG340">
            <v>74</v>
          </cell>
          <cell r="JH340">
            <v>0</v>
          </cell>
          <cell r="JI340">
            <v>0</v>
          </cell>
          <cell r="JJ340">
            <v>0</v>
          </cell>
          <cell r="JK340">
            <v>0</v>
          </cell>
          <cell r="JL340">
            <v>0</v>
          </cell>
          <cell r="JM340">
            <v>0</v>
          </cell>
          <cell r="JN340">
            <v>0</v>
          </cell>
          <cell r="JO340">
            <v>0</v>
          </cell>
          <cell r="JP340">
            <v>125081.24</v>
          </cell>
          <cell r="JQ340">
            <v>0</v>
          </cell>
          <cell r="JR340">
            <v>0</v>
          </cell>
          <cell r="JS340">
            <v>0</v>
          </cell>
          <cell r="JT340">
            <v>0</v>
          </cell>
          <cell r="JU340">
            <v>0</v>
          </cell>
          <cell r="JV340">
            <v>0</v>
          </cell>
          <cell r="JW340">
            <v>0</v>
          </cell>
          <cell r="JX340">
            <v>0</v>
          </cell>
          <cell r="JY340">
            <v>0</v>
          </cell>
          <cell r="JZ340">
            <v>0</v>
          </cell>
          <cell r="KA340">
            <v>0</v>
          </cell>
          <cell r="KB340">
            <v>0</v>
          </cell>
          <cell r="KC340">
            <v>577080.68000000005</v>
          </cell>
          <cell r="KD340">
            <v>3718739.86</v>
          </cell>
          <cell r="KE340">
            <v>3883833132.5499992</v>
          </cell>
          <cell r="KF340">
            <v>1246273806.2800007</v>
          </cell>
          <cell r="KG340">
            <v>782033142.43000007</v>
          </cell>
          <cell r="KH340">
            <v>377231347.3499999</v>
          </cell>
          <cell r="KI340">
            <v>88552156.210000098</v>
          </cell>
          <cell r="KJ340">
            <v>11365756.400000006</v>
          </cell>
          <cell r="KK340">
            <v>286921693.98999989</v>
          </cell>
        </row>
        <row r="341">
          <cell r="A341">
            <v>338</v>
          </cell>
          <cell r="C341" t="str">
            <v>AEA Total</v>
          </cell>
          <cell r="D341">
            <v>7829292.3200000003</v>
          </cell>
          <cell r="E341">
            <v>2417330.2799999998</v>
          </cell>
          <cell r="F341">
            <v>3115653.1100000003</v>
          </cell>
          <cell r="G341">
            <v>233316.48999999996</v>
          </cell>
          <cell r="H341">
            <v>87182.91</v>
          </cell>
          <cell r="I341">
            <v>86.4</v>
          </cell>
          <cell r="J341">
            <v>23201.59</v>
          </cell>
          <cell r="K341">
            <v>16393768</v>
          </cell>
          <cell r="L341">
            <v>5007379.9400000004</v>
          </cell>
          <cell r="M341">
            <v>3425157.4499999997</v>
          </cell>
          <cell r="N341">
            <v>9670.9800000000014</v>
          </cell>
          <cell r="O341">
            <v>41285.11</v>
          </cell>
          <cell r="P341">
            <v>854</v>
          </cell>
          <cell r="Q341">
            <v>730.2</v>
          </cell>
          <cell r="R341">
            <v>4551691.3099999996</v>
          </cell>
          <cell r="S341">
            <v>1369143.43</v>
          </cell>
          <cell r="T341">
            <v>272593.24999999994</v>
          </cell>
          <cell r="U341">
            <v>36231.449999999997</v>
          </cell>
          <cell r="V341">
            <v>5524.78</v>
          </cell>
          <cell r="W341">
            <v>150</v>
          </cell>
          <cell r="X341">
            <v>101559</v>
          </cell>
          <cell r="Y341">
            <v>254701.22</v>
          </cell>
          <cell r="Z341">
            <v>99144.75</v>
          </cell>
          <cell r="AA341">
            <v>253975.22999999998</v>
          </cell>
          <cell r="AB341">
            <v>35208.15</v>
          </cell>
          <cell r="AC341">
            <v>0</v>
          </cell>
          <cell r="AD341">
            <v>0</v>
          </cell>
          <cell r="AE341">
            <v>0</v>
          </cell>
          <cell r="AF341">
            <v>19474531.879999999</v>
          </cell>
          <cell r="AG341">
            <v>5921329.6900000004</v>
          </cell>
          <cell r="AH341">
            <v>1070468.3500000001</v>
          </cell>
          <cell r="AI341">
            <v>81223.819999999992</v>
          </cell>
          <cell r="AJ341">
            <v>31621</v>
          </cell>
          <cell r="AK341">
            <v>3288.4</v>
          </cell>
          <cell r="AL341">
            <v>1820.96</v>
          </cell>
          <cell r="AM341">
            <v>52783995.989999995</v>
          </cell>
          <cell r="AN341">
            <v>16849776.68</v>
          </cell>
          <cell r="AO341">
            <v>4822201.5999999987</v>
          </cell>
          <cell r="AP341">
            <v>276935.58000000007</v>
          </cell>
          <cell r="AQ341">
            <v>256603.58999999997</v>
          </cell>
          <cell r="AR341">
            <v>25130.879999999997</v>
          </cell>
          <cell r="AS341">
            <v>-120168.51000000001</v>
          </cell>
          <cell r="AT341">
            <v>9150474.6499999985</v>
          </cell>
          <cell r="AU341">
            <v>2799820.67</v>
          </cell>
          <cell r="AV341">
            <v>1013612.1599999999</v>
          </cell>
          <cell r="AW341">
            <v>26252.61</v>
          </cell>
          <cell r="AX341">
            <v>23911.599999999999</v>
          </cell>
          <cell r="AY341">
            <v>1461.6</v>
          </cell>
          <cell r="AZ341">
            <v>155.06</v>
          </cell>
          <cell r="BA341">
            <v>4811937.7</v>
          </cell>
          <cell r="BB341">
            <v>1466468.26</v>
          </cell>
          <cell r="BC341">
            <v>688865.89</v>
          </cell>
          <cell r="BD341">
            <v>10202.18</v>
          </cell>
          <cell r="BE341">
            <v>37212.799999999996</v>
          </cell>
          <cell r="BF341">
            <v>512</v>
          </cell>
          <cell r="BG341">
            <v>107.91</v>
          </cell>
          <cell r="BH341">
            <v>0</v>
          </cell>
          <cell r="BI341">
            <v>0</v>
          </cell>
          <cell r="BJ341">
            <v>4719223.8600000003</v>
          </cell>
          <cell r="BK341">
            <v>19.5</v>
          </cell>
          <cell r="BL341">
            <v>0</v>
          </cell>
          <cell r="BM341">
            <v>0</v>
          </cell>
          <cell r="BN341">
            <v>0</v>
          </cell>
          <cell r="BO341">
            <v>7389704.5700000012</v>
          </cell>
          <cell r="BP341">
            <v>2450261.44</v>
          </cell>
          <cell r="BQ341">
            <v>466028.60999999987</v>
          </cell>
          <cell r="BR341">
            <v>134719.97999999998</v>
          </cell>
          <cell r="BS341">
            <v>45220.7</v>
          </cell>
          <cell r="BT341">
            <v>144</v>
          </cell>
          <cell r="BU341">
            <v>13604.05</v>
          </cell>
          <cell r="BV341">
            <v>60208508.539999992</v>
          </cell>
          <cell r="BW341">
            <v>17901019.91</v>
          </cell>
          <cell r="BX341">
            <v>13473890.639999997</v>
          </cell>
          <cell r="BY341">
            <v>1293449.79</v>
          </cell>
          <cell r="BZ341">
            <v>218448.38</v>
          </cell>
          <cell r="CA341">
            <v>8336.5</v>
          </cell>
          <cell r="CB341">
            <v>117725.37</v>
          </cell>
          <cell r="CC341">
            <v>1914003.5699999998</v>
          </cell>
          <cell r="CD341">
            <v>680521.55</v>
          </cell>
          <cell r="CE341">
            <v>218245.68</v>
          </cell>
          <cell r="CF341">
            <v>5883031.8200000012</v>
          </cell>
          <cell r="CG341">
            <v>45119.3</v>
          </cell>
          <cell r="CH341">
            <v>366</v>
          </cell>
          <cell r="CI341">
            <v>4457.62</v>
          </cell>
          <cell r="CJ341">
            <v>4448431.88</v>
          </cell>
          <cell r="CK341">
            <v>1262406.74</v>
          </cell>
          <cell r="CL341">
            <v>723775.84000000008</v>
          </cell>
          <cell r="CM341">
            <v>598037.53999999992</v>
          </cell>
          <cell r="CN341">
            <v>333598.15000000002</v>
          </cell>
          <cell r="CO341">
            <v>1363</v>
          </cell>
          <cell r="CP341">
            <v>718.18000000000006</v>
          </cell>
          <cell r="CQ341">
            <v>507684.8</v>
          </cell>
          <cell r="CR341">
            <v>144960.81</v>
          </cell>
          <cell r="CS341">
            <v>31648.82</v>
          </cell>
          <cell r="CT341">
            <v>8437.76</v>
          </cell>
          <cell r="CU341">
            <v>0</v>
          </cell>
          <cell r="CV341">
            <v>0</v>
          </cell>
          <cell r="CW341">
            <v>31.73</v>
          </cell>
          <cell r="CX341">
            <v>682900.19</v>
          </cell>
          <cell r="CY341">
            <v>248204.02</v>
          </cell>
          <cell r="CZ341">
            <v>787715.44000000006</v>
          </cell>
          <cell r="DA341">
            <v>458759.14</v>
          </cell>
          <cell r="DB341">
            <v>1176.92</v>
          </cell>
          <cell r="DC341">
            <v>1100</v>
          </cell>
          <cell r="DD341">
            <v>271826.43</v>
          </cell>
          <cell r="DE341">
            <v>0</v>
          </cell>
          <cell r="DF341">
            <v>0</v>
          </cell>
          <cell r="DG341">
            <v>1423829.4500000002</v>
          </cell>
          <cell r="DH341">
            <v>52702.080000000002</v>
          </cell>
          <cell r="DI341">
            <v>6047.3</v>
          </cell>
          <cell r="DJ341">
            <v>168132.24</v>
          </cell>
          <cell r="DK341">
            <v>250.58999999999992</v>
          </cell>
          <cell r="DL341">
            <v>2923984.5700000003</v>
          </cell>
          <cell r="DM341">
            <v>687888.37</v>
          </cell>
          <cell r="DN341">
            <v>413448.14999999997</v>
          </cell>
          <cell r="DO341">
            <v>37770.6</v>
          </cell>
          <cell r="DP341">
            <v>11959.73</v>
          </cell>
          <cell r="DQ341">
            <v>23878.98</v>
          </cell>
          <cell r="DR341">
            <v>1009.15</v>
          </cell>
          <cell r="DS341">
            <v>5068780.38</v>
          </cell>
          <cell r="DT341">
            <v>1381926.8699999999</v>
          </cell>
          <cell r="DU341">
            <v>2493357.02</v>
          </cell>
          <cell r="DV341">
            <v>25118.160000000003</v>
          </cell>
          <cell r="DW341">
            <v>21046.45</v>
          </cell>
          <cell r="DX341">
            <v>13733.369999999999</v>
          </cell>
          <cell r="DY341">
            <v>149607.46</v>
          </cell>
          <cell r="DZ341">
            <v>16079284.699999999</v>
          </cell>
          <cell r="EA341">
            <v>4905419.72</v>
          </cell>
          <cell r="EB341">
            <v>1113919.68</v>
          </cell>
          <cell r="EC341">
            <v>348539.86</v>
          </cell>
          <cell r="ED341">
            <v>201172.77000000002</v>
          </cell>
          <cell r="EE341">
            <v>35216.43</v>
          </cell>
          <cell r="EF341">
            <v>27310.43</v>
          </cell>
          <cell r="EG341">
            <v>3615294.8699999996</v>
          </cell>
          <cell r="EH341">
            <v>1077652.8999999999</v>
          </cell>
          <cell r="EI341">
            <v>970073.23</v>
          </cell>
          <cell r="EJ341">
            <v>30340.03</v>
          </cell>
          <cell r="EK341">
            <v>6260.5</v>
          </cell>
          <cell r="EL341">
            <v>3463</v>
          </cell>
          <cell r="EM341">
            <v>-453732.54000000004</v>
          </cell>
          <cell r="EN341">
            <v>1210829.7700000003</v>
          </cell>
          <cell r="EO341">
            <v>470028.37</v>
          </cell>
          <cell r="EP341">
            <v>21546.55</v>
          </cell>
          <cell r="EQ341">
            <v>11479.630000000001</v>
          </cell>
          <cell r="ER341">
            <v>17853.989999999998</v>
          </cell>
          <cell r="ES341">
            <v>0</v>
          </cell>
          <cell r="ET341">
            <v>0</v>
          </cell>
          <cell r="EU341">
            <v>1641439.6199999999</v>
          </cell>
          <cell r="EV341">
            <v>624819.33000000007</v>
          </cell>
          <cell r="EW341">
            <v>236361.34</v>
          </cell>
          <cell r="EX341">
            <v>709931.94000000006</v>
          </cell>
          <cell r="EY341">
            <v>370688.8</v>
          </cell>
          <cell r="EZ341">
            <v>0</v>
          </cell>
          <cell r="FA341">
            <v>-169544.71</v>
          </cell>
          <cell r="FB341">
            <v>0</v>
          </cell>
          <cell r="FC341">
            <v>0</v>
          </cell>
          <cell r="FD341">
            <v>71738.720000000001</v>
          </cell>
          <cell r="FE341">
            <v>7472.53</v>
          </cell>
          <cell r="FF341">
            <v>0</v>
          </cell>
          <cell r="FG341">
            <v>0</v>
          </cell>
          <cell r="FH341">
            <v>0</v>
          </cell>
          <cell r="FI341">
            <v>816794.37</v>
          </cell>
          <cell r="FJ341">
            <v>216407.46</v>
          </cell>
          <cell r="FK341">
            <v>126794.04999999999</v>
          </cell>
          <cell r="FL341">
            <v>53646.78</v>
          </cell>
          <cell r="FM341">
            <v>3767.45</v>
          </cell>
          <cell r="FN341">
            <v>3170</v>
          </cell>
          <cell r="FO341">
            <v>5691.52</v>
          </cell>
          <cell r="FP341">
            <v>2034546.28</v>
          </cell>
          <cell r="FQ341">
            <v>664185.69999999995</v>
          </cell>
          <cell r="FR341">
            <v>697061.87</v>
          </cell>
          <cell r="FS341">
            <v>117301.65999999999</v>
          </cell>
          <cell r="FT341">
            <v>7529.03</v>
          </cell>
          <cell r="FU341">
            <v>14261.77</v>
          </cell>
          <cell r="FV341">
            <v>2105.06</v>
          </cell>
          <cell r="FW341">
            <v>6468281.2999999998</v>
          </cell>
          <cell r="FX341">
            <v>1924704.3299999998</v>
          </cell>
          <cell r="FY341">
            <v>1951779.16</v>
          </cell>
          <cell r="FZ341">
            <v>752600.46000000008</v>
          </cell>
          <cell r="GA341">
            <v>833172.7300000001</v>
          </cell>
          <cell r="GB341">
            <v>3120.99</v>
          </cell>
          <cell r="GC341">
            <v>6349.3099999999995</v>
          </cell>
          <cell r="GD341">
            <v>452353.99</v>
          </cell>
          <cell r="GE341">
            <v>1163587.22</v>
          </cell>
          <cell r="GF341">
            <v>255710.54000000004</v>
          </cell>
          <cell r="GG341">
            <v>146623.21</v>
          </cell>
          <cell r="GH341">
            <v>47755.42</v>
          </cell>
          <cell r="GI341">
            <v>1760.12</v>
          </cell>
          <cell r="GJ341">
            <v>8147.67</v>
          </cell>
          <cell r="GK341">
            <v>2874420.0999999996</v>
          </cell>
          <cell r="GL341">
            <v>1026722.3500000001</v>
          </cell>
          <cell r="GM341">
            <v>2920943.67</v>
          </cell>
          <cell r="GN341">
            <v>160981.84</v>
          </cell>
          <cell r="GO341">
            <v>64857.06</v>
          </cell>
          <cell r="GP341">
            <v>86.4</v>
          </cell>
          <cell r="GQ341">
            <v>12052.59</v>
          </cell>
          <cell r="GR341">
            <v>0</v>
          </cell>
          <cell r="GS341">
            <v>0</v>
          </cell>
          <cell r="GT341">
            <v>49</v>
          </cell>
          <cell r="GU341">
            <v>0</v>
          </cell>
          <cell r="GV341">
            <v>0</v>
          </cell>
          <cell r="GW341">
            <v>0</v>
          </cell>
          <cell r="GX341">
            <v>0</v>
          </cell>
          <cell r="GY341">
            <v>100619.09</v>
          </cell>
          <cell r="GZ341">
            <v>37869.56</v>
          </cell>
          <cell r="HA341">
            <v>155581.1</v>
          </cell>
          <cell r="HB341">
            <v>159674.59</v>
          </cell>
          <cell r="HC341">
            <v>0</v>
          </cell>
          <cell r="HD341">
            <v>0</v>
          </cell>
          <cell r="HE341">
            <v>-16358.77</v>
          </cell>
          <cell r="HF341">
            <v>0</v>
          </cell>
          <cell r="HG341">
            <v>0</v>
          </cell>
          <cell r="HH341">
            <v>0</v>
          </cell>
          <cell r="HI341">
            <v>0</v>
          </cell>
          <cell r="HJ341">
            <v>0</v>
          </cell>
          <cell r="HK341">
            <v>0</v>
          </cell>
          <cell r="HL341">
            <v>0</v>
          </cell>
          <cell r="HM341">
            <v>0</v>
          </cell>
          <cell r="HN341">
            <v>0</v>
          </cell>
          <cell r="HO341">
            <v>0</v>
          </cell>
          <cell r="HP341">
            <v>0</v>
          </cell>
          <cell r="HQ341">
            <v>0</v>
          </cell>
          <cell r="HR341">
            <v>0</v>
          </cell>
          <cell r="HS341">
            <v>0</v>
          </cell>
          <cell r="HT341">
            <v>627506.31999999995</v>
          </cell>
          <cell r="HU341">
            <v>225280.49</v>
          </cell>
          <cell r="HV341">
            <v>37791.340000000004</v>
          </cell>
          <cell r="HW341">
            <v>38839.61</v>
          </cell>
          <cell r="HX341">
            <v>9859.7000000000007</v>
          </cell>
          <cell r="HY341">
            <v>75</v>
          </cell>
          <cell r="HZ341">
            <v>7477.08</v>
          </cell>
          <cell r="IA341">
            <v>0</v>
          </cell>
          <cell r="IB341">
            <v>0</v>
          </cell>
          <cell r="IC341">
            <v>0</v>
          </cell>
          <cell r="ID341">
            <v>0</v>
          </cell>
          <cell r="IE341">
            <v>0</v>
          </cell>
          <cell r="IF341">
            <v>0</v>
          </cell>
          <cell r="IG341">
            <v>0</v>
          </cell>
          <cell r="IH341">
            <v>0</v>
          </cell>
          <cell r="II341">
            <v>0</v>
          </cell>
          <cell r="IJ341">
            <v>0</v>
          </cell>
          <cell r="IK341">
            <v>0</v>
          </cell>
          <cell r="IL341">
            <v>0</v>
          </cell>
          <cell r="IM341">
            <v>86950.61</v>
          </cell>
          <cell r="IN341">
            <v>0</v>
          </cell>
          <cell r="IO341">
            <v>0</v>
          </cell>
          <cell r="IP341">
            <v>0</v>
          </cell>
          <cell r="IQ341">
            <v>0</v>
          </cell>
          <cell r="IR341">
            <v>0</v>
          </cell>
          <cell r="IS341">
            <v>0</v>
          </cell>
          <cell r="IT341">
            <v>0</v>
          </cell>
          <cell r="IU341">
            <v>27690392.890000001</v>
          </cell>
          <cell r="IV341">
            <v>0</v>
          </cell>
          <cell r="IW341">
            <v>0</v>
          </cell>
          <cell r="IX341">
            <v>0</v>
          </cell>
          <cell r="IY341">
            <v>0</v>
          </cell>
          <cell r="IZ341">
            <v>0</v>
          </cell>
          <cell r="JA341">
            <v>0</v>
          </cell>
          <cell r="JB341">
            <v>15719228.08</v>
          </cell>
          <cell r="JC341">
            <v>0</v>
          </cell>
          <cell r="JD341">
            <v>38577.360000000001</v>
          </cell>
          <cell r="JE341">
            <v>0</v>
          </cell>
          <cell r="JF341">
            <v>0</v>
          </cell>
          <cell r="JG341">
            <v>0</v>
          </cell>
          <cell r="JH341">
            <v>0</v>
          </cell>
          <cell r="JI341">
            <v>25352.5</v>
          </cell>
          <cell r="JJ341">
            <v>0</v>
          </cell>
          <cell r="JK341">
            <v>0</v>
          </cell>
          <cell r="JL341">
            <v>0</v>
          </cell>
          <cell r="JM341">
            <v>0</v>
          </cell>
          <cell r="JN341">
            <v>0</v>
          </cell>
          <cell r="JO341">
            <v>0</v>
          </cell>
          <cell r="JP341">
            <v>2177.12</v>
          </cell>
          <cell r="JQ341">
            <v>0</v>
          </cell>
          <cell r="JR341">
            <v>0</v>
          </cell>
          <cell r="JS341">
            <v>0</v>
          </cell>
          <cell r="JT341">
            <v>0</v>
          </cell>
          <cell r="JU341">
            <v>0</v>
          </cell>
          <cell r="JV341">
            <v>0</v>
          </cell>
          <cell r="JW341">
            <v>0</v>
          </cell>
          <cell r="JX341">
            <v>0</v>
          </cell>
          <cell r="JY341">
            <v>0</v>
          </cell>
          <cell r="JZ341">
            <v>0</v>
          </cell>
          <cell r="KA341">
            <v>0</v>
          </cell>
          <cell r="KB341">
            <v>0</v>
          </cell>
          <cell r="KC341">
            <v>913.32</v>
          </cell>
          <cell r="KD341">
            <v>85.76</v>
          </cell>
          <cell r="KE341">
            <v>233050102.95000002</v>
          </cell>
          <cell r="KF341">
            <v>72833756.739999995</v>
          </cell>
          <cell r="KG341">
            <v>49702395.68999999</v>
          </cell>
          <cell r="KH341">
            <v>12992812.98</v>
          </cell>
          <cell r="KI341">
            <v>3528952.5700000003</v>
          </cell>
          <cell r="KJ341">
            <v>409362.67</v>
          </cell>
          <cell r="KK341">
            <v>43437236.350000001</v>
          </cell>
        </row>
        <row r="342">
          <cell r="A342">
            <v>339</v>
          </cell>
          <cell r="C342" t="str">
            <v>LEA/AEA Total</v>
          </cell>
          <cell r="D342">
            <v>2773170201.7099981</v>
          </cell>
          <cell r="E342">
            <v>884866839.08000016</v>
          </cell>
          <cell r="F342">
            <v>497022174.13999963</v>
          </cell>
          <cell r="G342">
            <v>137598408.69999999</v>
          </cell>
          <cell r="H342">
            <v>45311724.789999992</v>
          </cell>
          <cell r="I342">
            <v>3946006.0100000002</v>
          </cell>
          <cell r="J342">
            <v>316809.24</v>
          </cell>
          <cell r="K342">
            <v>38063972.060000002</v>
          </cell>
          <cell r="L342">
            <v>12638224.919999996</v>
          </cell>
          <cell r="M342">
            <v>9396920.9500000011</v>
          </cell>
          <cell r="N342">
            <v>442257.86</v>
          </cell>
          <cell r="O342">
            <v>100822.16</v>
          </cell>
          <cell r="P342">
            <v>9886.7200000000012</v>
          </cell>
          <cell r="Q342">
            <v>730.2</v>
          </cell>
          <cell r="R342">
            <v>92723899.189999953</v>
          </cell>
          <cell r="S342">
            <v>29241895.929999996</v>
          </cell>
          <cell r="T342">
            <v>4394072.8900000006</v>
          </cell>
          <cell r="U342">
            <v>961675.44</v>
          </cell>
          <cell r="V342">
            <v>56147.569999999992</v>
          </cell>
          <cell r="W342">
            <v>61325.250000000007</v>
          </cell>
          <cell r="X342">
            <v>112970.51</v>
          </cell>
          <cell r="Y342">
            <v>42601128.149999969</v>
          </cell>
          <cell r="Z342">
            <v>14200178.029999996</v>
          </cell>
          <cell r="AA342">
            <v>9465685.1199999973</v>
          </cell>
          <cell r="AB342">
            <v>1453796.1100000003</v>
          </cell>
          <cell r="AC342">
            <v>120190.49</v>
          </cell>
          <cell r="AD342">
            <v>23536.170000000002</v>
          </cell>
          <cell r="AE342">
            <v>0</v>
          </cell>
          <cell r="AF342">
            <v>20642678.239999998</v>
          </cell>
          <cell r="AG342">
            <v>6280394.5100000007</v>
          </cell>
          <cell r="AH342">
            <v>1583664.6300000001</v>
          </cell>
          <cell r="AI342">
            <v>96044.81</v>
          </cell>
          <cell r="AJ342">
            <v>31621</v>
          </cell>
          <cell r="AK342">
            <v>3288.4</v>
          </cell>
          <cell r="AL342">
            <v>1820.96</v>
          </cell>
          <cell r="AM342">
            <v>57340052.00999999</v>
          </cell>
          <cell r="AN342">
            <v>18645873.289999999</v>
          </cell>
          <cell r="AO342">
            <v>5491377.4099999983</v>
          </cell>
          <cell r="AP342">
            <v>281985.09000000008</v>
          </cell>
          <cell r="AQ342">
            <v>256603.58999999997</v>
          </cell>
          <cell r="AR342">
            <v>25130.879999999997</v>
          </cell>
          <cell r="AS342">
            <v>-120168.51000000001</v>
          </cell>
          <cell r="AT342">
            <v>9741273.129999999</v>
          </cell>
          <cell r="AU342">
            <v>3042298.63</v>
          </cell>
          <cell r="AV342">
            <v>1013973.59</v>
          </cell>
          <cell r="AW342">
            <v>26252.61</v>
          </cell>
          <cell r="AX342">
            <v>23911.599999999999</v>
          </cell>
          <cell r="AY342">
            <v>1461.6</v>
          </cell>
          <cell r="AZ342">
            <v>4673.8500000000004</v>
          </cell>
          <cell r="BA342">
            <v>5194847.2700000005</v>
          </cell>
          <cell r="BB342">
            <v>1631679.71</v>
          </cell>
          <cell r="BC342">
            <v>688865.89</v>
          </cell>
          <cell r="BD342">
            <v>10202.18</v>
          </cell>
          <cell r="BE342">
            <v>37212.799999999996</v>
          </cell>
          <cell r="BF342">
            <v>512</v>
          </cell>
          <cell r="BG342">
            <v>107.91</v>
          </cell>
          <cell r="BH342">
            <v>259846.95</v>
          </cell>
          <cell r="BI342">
            <v>131527.41</v>
          </cell>
          <cell r="BJ342">
            <v>4759259.8900000006</v>
          </cell>
          <cell r="BK342">
            <v>1286.33</v>
          </cell>
          <cell r="BL342">
            <v>5694.1</v>
          </cell>
          <cell r="BM342">
            <v>0</v>
          </cell>
          <cell r="BN342">
            <v>0</v>
          </cell>
          <cell r="BO342">
            <v>25923302.950000007</v>
          </cell>
          <cell r="BP342">
            <v>9550889.8999999985</v>
          </cell>
          <cell r="BQ342">
            <v>3024271.1399999997</v>
          </cell>
          <cell r="BR342">
            <v>464663.0999999998</v>
          </cell>
          <cell r="BS342">
            <v>63259.799999999996</v>
          </cell>
          <cell r="BT342">
            <v>38336.699999999997</v>
          </cell>
          <cell r="BU342">
            <v>48493.69</v>
          </cell>
          <cell r="BV342">
            <v>194106668.75000003</v>
          </cell>
          <cell r="BW342">
            <v>56116348.579999998</v>
          </cell>
          <cell r="BX342">
            <v>30529397.370000012</v>
          </cell>
          <cell r="BY342">
            <v>7610335.9899999993</v>
          </cell>
          <cell r="BZ342">
            <v>443417.61</v>
          </cell>
          <cell r="CA342">
            <v>182002.03</v>
          </cell>
          <cell r="CB342">
            <v>119237.48999999999</v>
          </cell>
          <cell r="CC342">
            <v>43629047.840000004</v>
          </cell>
          <cell r="CD342">
            <v>14239964.469999995</v>
          </cell>
          <cell r="CE342">
            <v>896355.0399999998</v>
          </cell>
          <cell r="CF342">
            <v>11033243.219999999</v>
          </cell>
          <cell r="CG342">
            <v>549958.08000000007</v>
          </cell>
          <cell r="CH342">
            <v>23011.799999999996</v>
          </cell>
          <cell r="CI342">
            <v>-1186.2200000000003</v>
          </cell>
          <cell r="CJ342">
            <v>31799132.50999999</v>
          </cell>
          <cell r="CK342">
            <v>9899640.8399999961</v>
          </cell>
          <cell r="CL342">
            <v>14906121.480000008</v>
          </cell>
          <cell r="CM342">
            <v>10453324.080000006</v>
          </cell>
          <cell r="CN342">
            <v>15453899.510000004</v>
          </cell>
          <cell r="CO342">
            <v>156579.34</v>
          </cell>
          <cell r="CP342">
            <v>-10430.469999999999</v>
          </cell>
          <cell r="CQ342">
            <v>559298.19999999995</v>
          </cell>
          <cell r="CR342">
            <v>161819.32</v>
          </cell>
          <cell r="CS342">
            <v>1726116.5500000003</v>
          </cell>
          <cell r="CT342">
            <v>344057.92000000004</v>
          </cell>
          <cell r="CU342">
            <v>0</v>
          </cell>
          <cell r="CV342">
            <v>23627.7</v>
          </cell>
          <cell r="CW342">
            <v>31.73</v>
          </cell>
          <cell r="CX342">
            <v>2163733.91</v>
          </cell>
          <cell r="CY342">
            <v>717630.75</v>
          </cell>
          <cell r="CZ342">
            <v>951250.64</v>
          </cell>
          <cell r="DA342">
            <v>492082.22000000003</v>
          </cell>
          <cell r="DB342">
            <v>94705.12000000001</v>
          </cell>
          <cell r="DC342">
            <v>4683</v>
          </cell>
          <cell r="DD342">
            <v>271826.43</v>
          </cell>
          <cell r="DE342">
            <v>0</v>
          </cell>
          <cell r="DF342">
            <v>244331.34999999998</v>
          </cell>
          <cell r="DG342">
            <v>15492366.500000007</v>
          </cell>
          <cell r="DH342">
            <v>1612515.2399999995</v>
          </cell>
          <cell r="DI342">
            <v>82721.919999999998</v>
          </cell>
          <cell r="DJ342">
            <v>3010882.7400000012</v>
          </cell>
          <cell r="DK342">
            <v>69490.67</v>
          </cell>
          <cell r="DL342">
            <v>80240909.320000052</v>
          </cell>
          <cell r="DM342">
            <v>23735848.730000004</v>
          </cell>
          <cell r="DN342">
            <v>11431191.919999998</v>
          </cell>
          <cell r="DO342">
            <v>1592185.7599999986</v>
          </cell>
          <cell r="DP342">
            <v>228816.75999999998</v>
          </cell>
          <cell r="DQ342">
            <v>909331.85</v>
          </cell>
          <cell r="DR342">
            <v>-77376.92</v>
          </cell>
          <cell r="DS342">
            <v>11833680.600000001</v>
          </cell>
          <cell r="DT342">
            <v>3691730.6999999993</v>
          </cell>
          <cell r="DU342">
            <v>4827955.9399999995</v>
          </cell>
          <cell r="DV342">
            <v>71462.03</v>
          </cell>
          <cell r="DW342">
            <v>24890.370000000003</v>
          </cell>
          <cell r="DX342">
            <v>31352.19</v>
          </cell>
          <cell r="DY342">
            <v>120219.95999999999</v>
          </cell>
          <cell r="DZ342">
            <v>278969064.21000004</v>
          </cell>
          <cell r="EA342">
            <v>94674264.949999988</v>
          </cell>
          <cell r="EB342">
            <v>6302519.4300000006</v>
          </cell>
          <cell r="EC342">
            <v>3404365.6699999995</v>
          </cell>
          <cell r="ED342">
            <v>939722.29999999993</v>
          </cell>
          <cell r="EE342">
            <v>951963.94999999972</v>
          </cell>
          <cell r="EF342">
            <v>74625.8</v>
          </cell>
          <cell r="EG342">
            <v>51976027.059999958</v>
          </cell>
          <cell r="EH342">
            <v>18173054.77999999</v>
          </cell>
          <cell r="EI342">
            <v>16585490.619999999</v>
          </cell>
          <cell r="EJ342">
            <v>2012819.56</v>
          </cell>
          <cell r="EK342">
            <v>1309365.8999999997</v>
          </cell>
          <cell r="EL342">
            <v>670381.95999999973</v>
          </cell>
          <cell r="EM342">
            <v>-353326.07000000007</v>
          </cell>
          <cell r="EN342">
            <v>3642412.0600000005</v>
          </cell>
          <cell r="EO342">
            <v>1381450.6999999997</v>
          </cell>
          <cell r="EP342">
            <v>117172.69</v>
          </cell>
          <cell r="EQ342">
            <v>281470.13999999996</v>
          </cell>
          <cell r="ER342">
            <v>41296.6</v>
          </cell>
          <cell r="ES342">
            <v>788.94</v>
          </cell>
          <cell r="ET342">
            <v>-9601.31</v>
          </cell>
          <cell r="EU342">
            <v>3139268.83</v>
          </cell>
          <cell r="EV342">
            <v>1172603.6300000001</v>
          </cell>
          <cell r="EW342">
            <v>2188879.1399999997</v>
          </cell>
          <cell r="EX342">
            <v>2031418.42</v>
          </cell>
          <cell r="EY342">
            <v>443614.66</v>
          </cell>
          <cell r="EZ342">
            <v>333.71</v>
          </cell>
          <cell r="FA342">
            <v>-192638.84999999998</v>
          </cell>
          <cell r="FB342">
            <v>332511.28999999998</v>
          </cell>
          <cell r="FC342">
            <v>99293.790000000008</v>
          </cell>
          <cell r="FD342">
            <v>265337.02</v>
          </cell>
          <cell r="FE342">
            <v>10615.84</v>
          </cell>
          <cell r="FF342">
            <v>1200.42</v>
          </cell>
          <cell r="FG342">
            <v>7268.19</v>
          </cell>
          <cell r="FH342">
            <v>0</v>
          </cell>
          <cell r="FI342">
            <v>2726317.43</v>
          </cell>
          <cell r="FJ342">
            <v>799331.39999999991</v>
          </cell>
          <cell r="FK342">
            <v>1519910.9400000002</v>
          </cell>
          <cell r="FL342">
            <v>291668.95</v>
          </cell>
          <cell r="FM342">
            <v>39990.679999999993</v>
          </cell>
          <cell r="FN342">
            <v>34401.75</v>
          </cell>
          <cell r="FO342">
            <v>5586.5700000000006</v>
          </cell>
          <cell r="FP342">
            <v>15393157.02</v>
          </cell>
          <cell r="FQ342">
            <v>5880017.4500000002</v>
          </cell>
          <cell r="FR342">
            <v>6349257.7900000019</v>
          </cell>
          <cell r="FS342">
            <v>592480.88000000012</v>
          </cell>
          <cell r="FT342">
            <v>22390.07</v>
          </cell>
          <cell r="FU342">
            <v>96278.339999999982</v>
          </cell>
          <cell r="FV342">
            <v>7105.0599999999995</v>
          </cell>
          <cell r="FW342">
            <v>22558663.559999999</v>
          </cell>
          <cell r="FX342">
            <v>7600345.3799999999</v>
          </cell>
          <cell r="FY342">
            <v>10133486.360000005</v>
          </cell>
          <cell r="FZ342">
            <v>3983433.94</v>
          </cell>
          <cell r="GA342">
            <v>5582272.1900000004</v>
          </cell>
          <cell r="GB342">
            <v>10824.99</v>
          </cell>
          <cell r="GC342">
            <v>6349.3099999999995</v>
          </cell>
          <cell r="GD342">
            <v>2649294.5900000008</v>
          </cell>
          <cell r="GE342">
            <v>1980529.3699999999</v>
          </cell>
          <cell r="GF342">
            <v>539235.17000000016</v>
          </cell>
          <cell r="GG342">
            <v>212467.02</v>
          </cell>
          <cell r="GH342">
            <v>72818.64</v>
          </cell>
          <cell r="GI342">
            <v>48529.710000000006</v>
          </cell>
          <cell r="GJ342">
            <v>2205933.14</v>
          </cell>
          <cell r="GK342">
            <v>1285781853.8600001</v>
          </cell>
          <cell r="GL342">
            <v>428226802.63</v>
          </cell>
          <cell r="GM342">
            <v>246906407.62000003</v>
          </cell>
          <cell r="GN342">
            <v>65151413.70000001</v>
          </cell>
          <cell r="GO342">
            <v>24207423.779999994</v>
          </cell>
          <cell r="GP342">
            <v>1806209.0799999991</v>
          </cell>
          <cell r="GQ342">
            <v>156242.49000000002</v>
          </cell>
          <cell r="GR342">
            <v>102356650.98999998</v>
          </cell>
          <cell r="GS342">
            <v>25044475.699999996</v>
          </cell>
          <cell r="GT342">
            <v>66790444.890000015</v>
          </cell>
          <cell r="GU342">
            <v>38776940.390000008</v>
          </cell>
          <cell r="GV342">
            <v>5191287.99</v>
          </cell>
          <cell r="GW342">
            <v>396585.22000000003</v>
          </cell>
          <cell r="GX342">
            <v>-71626.27</v>
          </cell>
          <cell r="GY342">
            <v>100619.09</v>
          </cell>
          <cell r="GZ342">
            <v>37869.56</v>
          </cell>
          <cell r="HA342">
            <v>155581.1</v>
          </cell>
          <cell r="HB342">
            <v>159674.59</v>
          </cell>
          <cell r="HC342">
            <v>0</v>
          </cell>
          <cell r="HD342">
            <v>0</v>
          </cell>
          <cell r="HE342">
            <v>-16358.77</v>
          </cell>
          <cell r="HF342">
            <v>0</v>
          </cell>
          <cell r="HG342">
            <v>0</v>
          </cell>
          <cell r="HH342">
            <v>0</v>
          </cell>
          <cell r="HI342">
            <v>0</v>
          </cell>
          <cell r="HJ342">
            <v>0</v>
          </cell>
          <cell r="HK342">
            <v>0</v>
          </cell>
          <cell r="HL342">
            <v>0</v>
          </cell>
          <cell r="HM342">
            <v>178230.24</v>
          </cell>
          <cell r="HN342">
            <v>69701.960000000006</v>
          </cell>
          <cell r="HO342">
            <v>33694.82</v>
          </cell>
          <cell r="HP342">
            <v>13960.419999999998</v>
          </cell>
          <cell r="HQ342">
            <v>0</v>
          </cell>
          <cell r="HR342">
            <v>205</v>
          </cell>
          <cell r="HS342">
            <v>7176.76</v>
          </cell>
          <cell r="HT342">
            <v>4532031.82</v>
          </cell>
          <cell r="HU342">
            <v>1720192.9799999997</v>
          </cell>
          <cell r="HV342">
            <v>404880.58</v>
          </cell>
          <cell r="HW342">
            <v>526655.09000000008</v>
          </cell>
          <cell r="HX342">
            <v>11560.03</v>
          </cell>
          <cell r="HY342">
            <v>19472.8</v>
          </cell>
          <cell r="HZ342">
            <v>11531.48</v>
          </cell>
          <cell r="IA342">
            <v>0</v>
          </cell>
          <cell r="IB342">
            <v>0</v>
          </cell>
          <cell r="IC342">
            <v>0</v>
          </cell>
          <cell r="ID342">
            <v>0</v>
          </cell>
          <cell r="IE342">
            <v>0</v>
          </cell>
          <cell r="IF342">
            <v>0</v>
          </cell>
          <cell r="IG342">
            <v>0</v>
          </cell>
          <cell r="IH342">
            <v>0</v>
          </cell>
          <cell r="II342">
            <v>0</v>
          </cell>
          <cell r="IJ342">
            <v>0</v>
          </cell>
          <cell r="IK342">
            <v>0</v>
          </cell>
          <cell r="IL342">
            <v>0</v>
          </cell>
          <cell r="IM342">
            <v>86950.61</v>
          </cell>
          <cell r="IN342">
            <v>0</v>
          </cell>
          <cell r="IO342">
            <v>0</v>
          </cell>
          <cell r="IP342">
            <v>0</v>
          </cell>
          <cell r="IQ342">
            <v>0</v>
          </cell>
          <cell r="IR342">
            <v>0</v>
          </cell>
          <cell r="IS342">
            <v>0</v>
          </cell>
          <cell r="IT342">
            <v>0</v>
          </cell>
          <cell r="IU342">
            <v>264364108.88999999</v>
          </cell>
          <cell r="IV342">
            <v>0</v>
          </cell>
          <cell r="IW342">
            <v>0</v>
          </cell>
          <cell r="IX342">
            <v>0</v>
          </cell>
          <cell r="IY342">
            <v>0</v>
          </cell>
          <cell r="IZ342">
            <v>0</v>
          </cell>
          <cell r="JA342">
            <v>0</v>
          </cell>
          <cell r="JB342">
            <v>59803742.470000029</v>
          </cell>
          <cell r="JC342">
            <v>0</v>
          </cell>
          <cell r="JD342">
            <v>338577.36</v>
          </cell>
          <cell r="JE342">
            <v>0</v>
          </cell>
          <cell r="JF342">
            <v>9641.16</v>
          </cell>
          <cell r="JG342">
            <v>74</v>
          </cell>
          <cell r="JH342">
            <v>0</v>
          </cell>
          <cell r="JI342">
            <v>25352.5</v>
          </cell>
          <cell r="JJ342">
            <v>0</v>
          </cell>
          <cell r="JK342">
            <v>0</v>
          </cell>
          <cell r="JL342">
            <v>0</v>
          </cell>
          <cell r="JM342">
            <v>0</v>
          </cell>
          <cell r="JN342">
            <v>0</v>
          </cell>
          <cell r="JO342">
            <v>0</v>
          </cell>
          <cell r="JP342">
            <v>127258.36</v>
          </cell>
          <cell r="JQ342">
            <v>0</v>
          </cell>
          <cell r="JR342">
            <v>0</v>
          </cell>
          <cell r="JS342">
            <v>0</v>
          </cell>
          <cell r="JT342">
            <v>0</v>
          </cell>
          <cell r="JU342">
            <v>0</v>
          </cell>
          <cell r="JV342">
            <v>0</v>
          </cell>
          <cell r="JW342">
            <v>0</v>
          </cell>
          <cell r="JX342">
            <v>0</v>
          </cell>
          <cell r="JY342">
            <v>0</v>
          </cell>
          <cell r="JZ342">
            <v>0</v>
          </cell>
          <cell r="KA342">
            <v>0</v>
          </cell>
          <cell r="KB342">
            <v>0</v>
          </cell>
          <cell r="KC342">
            <v>577994</v>
          </cell>
          <cell r="KD342">
            <v>3718825.6199999996</v>
          </cell>
          <cell r="KE342">
            <v>4116883235.499999</v>
          </cell>
          <cell r="KF342">
            <v>1319107563.0200007</v>
          </cell>
          <cell r="KG342">
            <v>831735538.12</v>
          </cell>
          <cell r="KH342">
            <v>390224160.32999992</v>
          </cell>
          <cell r="KI342">
            <v>92081108.780000091</v>
          </cell>
          <cell r="KJ342">
            <v>11775119.070000006</v>
          </cell>
          <cell r="KK342">
            <v>330358930.33999991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Bold and punchy ">
      <a:dk1>
        <a:sysClr lastClr="000000" val="windowText"/>
      </a:dk1>
      <a:lt1>
        <a:sysClr lastClr="FFFFFF" val="window"/>
      </a:lt1>
      <a:dk2>
        <a:srgbClr val="1F497D"/>
      </a:dk2>
      <a:lt2>
        <a:srgbClr val="EEECE1"/>
      </a:lt2>
      <a:accent1>
        <a:srgbClr val="E24E42"/>
      </a:accent1>
      <a:accent2>
        <a:srgbClr val="E9B000"/>
      </a:accent2>
      <a:accent3>
        <a:srgbClr val="EB6E80"/>
      </a:accent3>
      <a:accent4>
        <a:srgbClr val="008F95"/>
      </a:accent4>
      <a:accent5>
        <a:srgbClr val="000000"/>
      </a:accent5>
      <a:accent6>
        <a:srgbClr val="8A8A8A"/>
      </a:accent6>
      <a:hlink>
        <a:srgbClr val="0096D2"/>
      </a:hlink>
      <a:folHlink>
        <a:srgbClr val="00578B"/>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vmlDrawing3.vml" Type="http://schemas.openxmlformats.org/officeDocument/2006/relationships/vmlDrawing"/><Relationship Id="rId3" Target="../comments1.xml" Type="http://schemas.openxmlformats.org/officeDocument/2006/relationships/comments"/></Relationships>
</file>

<file path=xl/worksheets/sheet3.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xmlns:xr="http://schemas.microsoft.com/office/spreadsheetml/2014/revision" xmlns:xr2="http://schemas.microsoft.com/office/spreadsheetml/2015/revision2" xmlns:xr3="http://schemas.microsoft.com/office/spreadsheetml/2016/revision3" mc:Ignorable="x14ac xr xr2 xr3" xr:uid="{637949F7-F7A0-4236-AB98-80C31832D3AB}">
  <dimension ref="A1:AE246"/>
  <sheetViews>
    <sheetView workbookViewId="0">
      <pane activePane="bottomRight" state="frozen" topLeftCell="J2" xSplit="1" ySplit="1"/>
      <selection activeCell="B1" pane="topRight" sqref="B1"/>
      <selection activeCell="A2" pane="bottomLeft" sqref="A2"/>
      <selection activeCell="A18" pane="bottomRight" sqref="A18"/>
    </sheetView>
  </sheetViews>
  <sheetFormatPr defaultRowHeight="12" x14ac:dyDescent="0.2"/>
  <cols>
    <col min="1" max="1" customWidth="true" style="23" width="11.5703125" collapsed="false"/>
    <col min="2" max="2" bestFit="true" customWidth="true" style="23" width="17.140625" collapsed="false"/>
    <col min="3" max="3" customWidth="true" style="23" width="20.0" collapsed="false"/>
    <col min="4" max="4" customWidth="true" style="23" width="23.28515625" collapsed="false"/>
    <col min="5" max="5" bestFit="true" customWidth="true" style="23" width="15.7109375" collapsed="false"/>
    <col min="6" max="8" bestFit="true" customWidth="true" style="23" width="16.140625" collapsed="false"/>
    <col min="9" max="9" customWidth="true" style="23" width="24.7109375" collapsed="false"/>
    <col min="10" max="10" bestFit="true" customWidth="true" style="23" width="9.5703125" collapsed="false"/>
    <col min="11" max="11" bestFit="true" customWidth="true" style="23" width="11.0" collapsed="false"/>
    <col min="12" max="15" bestFit="true" customWidth="true" style="23" width="9.28515625" collapsed="false"/>
    <col min="16" max="16" customWidth="true" style="23" width="17.5703125" collapsed="false"/>
    <col min="17" max="17" customWidth="true" style="23" width="17.28515625" collapsed="false"/>
    <col min="18" max="18" customWidth="true" style="23" width="17.42578125" collapsed="false"/>
    <col min="19" max="19" customWidth="true" style="23" width="14.5703125" collapsed="false"/>
    <col min="20" max="20" customWidth="true" style="23" width="14.140625" collapsed="false"/>
    <col min="21" max="21" customWidth="true" style="23" width="14.42578125" collapsed="false"/>
    <col min="22" max="22" customWidth="true" style="23" width="13.42578125" collapsed="false"/>
    <col min="23" max="23" bestFit="true" customWidth="true" style="23" width="17.0" collapsed="false"/>
    <col min="24" max="16384" style="23" width="9.140625" collapsed="false"/>
  </cols>
  <sheetData>
    <row customFormat="1" ht="48.75" r="1" s="88" spans="1:30" thickBot="1" x14ac:dyDescent="0.25">
      <c r="A1" s="88" t="s">
        <v>9</v>
      </c>
      <c r="B1" s="24" t="s">
        <v>10</v>
      </c>
      <c r="C1" s="25" t="s">
        <v>11</v>
      </c>
      <c r="D1" s="25" t="s">
        <v>12</v>
      </c>
      <c r="E1" s="25" t="s">
        <v>13</v>
      </c>
      <c r="F1" s="25" t="s">
        <v>14</v>
      </c>
      <c r="G1" s="25" t="s">
        <v>15</v>
      </c>
      <c r="H1" s="25" t="s">
        <v>16</v>
      </c>
      <c r="I1" s="26" t="s">
        <v>48</v>
      </c>
      <c r="J1" s="27" t="s">
        <v>17</v>
      </c>
      <c r="K1" s="28" t="s">
        <v>18</v>
      </c>
      <c r="L1" s="89" t="s">
        <v>8</v>
      </c>
      <c r="M1" s="89" t="s">
        <v>7</v>
      </c>
      <c r="N1" s="89" t="s">
        <v>19</v>
      </c>
      <c r="O1" s="89" t="s">
        <v>0</v>
      </c>
      <c r="P1" s="29" t="s">
        <v>39</v>
      </c>
      <c r="Q1" s="29" t="s">
        <v>40</v>
      </c>
      <c r="R1" s="29" t="s">
        <v>41</v>
      </c>
      <c r="S1" s="29" t="s">
        <v>42</v>
      </c>
      <c r="T1" s="29" t="s">
        <v>43</v>
      </c>
      <c r="U1" s="29" t="s">
        <v>44</v>
      </c>
      <c r="V1" s="29" t="s">
        <v>45</v>
      </c>
      <c r="W1" s="29" t="s">
        <v>46</v>
      </c>
      <c r="X1" s="29" t="s">
        <v>6</v>
      </c>
      <c r="Y1" s="29" t="s">
        <v>5</v>
      </c>
      <c r="Z1" s="29" t="s">
        <v>4</v>
      </c>
      <c r="AA1" s="29" t="s">
        <v>3</v>
      </c>
      <c r="AB1" s="29" t="s">
        <v>2</v>
      </c>
      <c r="AC1" s="29" t="s">
        <v>1</v>
      </c>
      <c r="AD1" s="29" t="s">
        <v>47</v>
      </c>
    </row>
    <row r="2" spans="1:30" x14ac:dyDescent="0.2">
      <c r="A2" s="23">
        <v>2007</v>
      </c>
      <c r="B2" s="71">
        <v>2636065621.9399996</v>
      </c>
      <c r="C2" s="71">
        <v>760510522.81000054</v>
      </c>
      <c r="D2" s="71">
        <v>475829715.55999982</v>
      </c>
      <c r="E2" s="71">
        <v>279635507.85999984</v>
      </c>
      <c r="F2" s="71">
        <v>55383509.020000003</v>
      </c>
      <c r="G2" s="71">
        <v>16631869.049999999</v>
      </c>
      <c r="H2" s="71">
        <v>192825634.34999999</v>
      </c>
      <c r="I2" s="71">
        <f>SUM(B2:G2)</f>
        <v>4224056746.2399998</v>
      </c>
      <c r="J2" s="72">
        <v>480608.79999999964</v>
      </c>
      <c r="K2" s="72">
        <f>IFERROR(I2/J2,"")</f>
        <v>8788.9708766048461</v>
      </c>
      <c r="L2" s="48">
        <f>IFERROR((B2+C2)/$I2,"")</f>
        <v>0.80410286811923792</v>
      </c>
      <c r="M2" s="48">
        <f>IFERROR(D2/$I2,"")</f>
        <v>0.11264756705353324</v>
      </c>
      <c r="N2" s="48">
        <f>IFERROR((E2+F2)/$I2,"")</f>
        <v>7.931214872485165E-2</v>
      </c>
      <c r="O2" s="48">
        <f>IFERROR(G2/$I2,"")</f>
        <v>3.9374161023771007E-3</v>
      </c>
      <c r="P2" s="72"/>
      <c r="Q2" s="72"/>
      <c r="R2" s="72"/>
      <c r="S2" s="72"/>
      <c r="T2" s="72"/>
      <c r="U2" s="72"/>
      <c r="V2" s="72"/>
      <c r="W2" s="72"/>
    </row>
    <row r="3" spans="1:30" x14ac:dyDescent="0.2">
      <c r="A3" s="23">
        <v>2008</v>
      </c>
      <c r="B3" s="71">
        <v>2624210019.6300044</v>
      </c>
      <c r="C3" s="71">
        <v>762372948.30999804</v>
      </c>
      <c r="D3" s="71">
        <v>455875428.27999997</v>
      </c>
      <c r="E3" s="71">
        <v>286736690.3300004</v>
      </c>
      <c r="F3" s="71">
        <v>50632792.25000006</v>
      </c>
      <c r="G3" s="71">
        <v>16178846.470000001</v>
      </c>
      <c r="H3" s="71">
        <v>207773081.24000007</v>
      </c>
      <c r="I3" s="71">
        <f ref="I3:I13" si="0" t="shared">SUM(B3:G3)</f>
        <v>4196006725.2700024</v>
      </c>
      <c r="J3" s="72">
        <v>477019</v>
      </c>
      <c r="K3" s="72">
        <f ref="K3:K66" si="1" t="shared">IFERROR(I3/J3,"")</f>
        <v>8796.3094242996667</v>
      </c>
      <c r="L3" s="48">
        <f ref="L3:L14" si="2" t="shared">IFERROR((B3+C3)/$I3,"")</f>
        <v>0.8070966491890178</v>
      </c>
      <c r="M3" s="48">
        <f ref="M3:M14" si="3" t="shared">IFERROR(D3/$I3,"")</f>
        <v>0.10864506616124776</v>
      </c>
      <c r="N3" s="48">
        <f ref="N3:N14" si="4" t="shared">IFERROR((E3+F3)/$I3,"")</f>
        <v>8.0402512357339362E-2</v>
      </c>
      <c r="O3" s="48">
        <f ref="O3:O66" si="5" t="shared">IFERROR(G3/$I3,"")</f>
        <v>3.8557722923952017E-3</v>
      </c>
      <c r="P3" s="73">
        <v>2916383781.4000025</v>
      </c>
      <c r="Q3" s="73">
        <v>139491099.39000008</v>
      </c>
      <c r="R3" s="73">
        <v>141633617.27000001</v>
      </c>
      <c r="S3" s="73">
        <v>455918204.86000049</v>
      </c>
      <c r="T3" s="73">
        <v>370154389.28000009</v>
      </c>
      <c r="U3" s="73">
        <v>168394158.71000016</v>
      </c>
      <c r="V3" s="73">
        <v>4031474.3599999994</v>
      </c>
      <c r="W3" s="73">
        <f>IFERROR(SUM(P3:V3)," ")</f>
        <v>4196006725.2700033</v>
      </c>
      <c r="X3" s="30">
        <f>P3/$W3</f>
        <v>0.69503791875174836</v>
      </c>
      <c r="Y3" s="30">
        <f ref="Y3:AD3" si="6" t="shared">Q3/$W3</f>
        <v>3.3243774026845523E-2</v>
      </c>
      <c r="Z3" s="30">
        <f si="6" t="shared"/>
        <v>3.3754382808070027E-2</v>
      </c>
      <c r="AA3" s="30">
        <f si="6" t="shared"/>
        <v>0.10865526075405973</v>
      </c>
      <c r="AB3" s="30">
        <f si="6" t="shared"/>
        <v>8.8215871307065527E-2</v>
      </c>
      <c r="AC3" s="30">
        <f si="6" t="shared"/>
        <v>4.0132004006538949E-2</v>
      </c>
      <c r="AD3" s="30">
        <f si="6" t="shared"/>
        <v>9.6078834567182045E-4</v>
      </c>
    </row>
    <row r="4" spans="1:30" x14ac:dyDescent="0.2">
      <c r="A4" s="23">
        <v>2009</v>
      </c>
      <c r="B4" s="71">
        <v>2778996752.4600058</v>
      </c>
      <c r="C4" s="71">
        <v>802716343.53000152</v>
      </c>
      <c r="D4" s="71">
        <v>480016507.00999916</v>
      </c>
      <c r="E4" s="71">
        <v>274306652.28000104</v>
      </c>
      <c r="F4" s="71">
        <v>44161303.240000069</v>
      </c>
      <c r="G4" s="71">
        <v>14105807.119999999</v>
      </c>
      <c r="H4" s="71">
        <v>228147669.43000001</v>
      </c>
      <c r="I4" s="71">
        <f si="0" t="shared"/>
        <v>4394303365.640007</v>
      </c>
      <c r="J4" s="72">
        <v>474227.29999999987</v>
      </c>
      <c r="K4" s="72">
        <f si="1" t="shared"/>
        <v>9266.2387121956253</v>
      </c>
      <c r="L4" s="48">
        <f si="2" t="shared"/>
        <v>0.81508098052496425</v>
      </c>
      <c r="M4" s="48">
        <f si="3" t="shared"/>
        <v>0.10923608751351815</v>
      </c>
      <c r="N4" s="48">
        <f si="4" t="shared"/>
        <v>7.2472910725775067E-2</v>
      </c>
      <c r="O4" s="48">
        <f si="5" t="shared"/>
        <v>3.2100212357426905E-3</v>
      </c>
      <c r="P4" s="73">
        <v>3092393888.6500077</v>
      </c>
      <c r="Q4" s="73">
        <v>144798989.52000007</v>
      </c>
      <c r="R4" s="73">
        <v>146863726.21999985</v>
      </c>
      <c r="S4" s="73">
        <v>464643411.83999985</v>
      </c>
      <c r="T4" s="73">
        <v>377185195.93000001</v>
      </c>
      <c r="U4" s="73">
        <v>164900062.59</v>
      </c>
      <c r="V4" s="73">
        <v>3518090.8899999992</v>
      </c>
      <c r="W4" s="73">
        <f ref="W4:W67" si="7" t="shared">IFERROR(SUM(P4:V4)," ")</f>
        <v>4394303365.640007</v>
      </c>
      <c r="X4" s="30">
        <f ref="X4:X13" si="8" t="shared">P4/$W4</f>
        <v>0.70372790209025926</v>
      </c>
      <c r="Y4" s="30">
        <f ref="Y4:Y14" si="9" t="shared">Q4/$W4</f>
        <v>3.2951523249899903E-2</v>
      </c>
      <c r="Z4" s="30">
        <f ref="Z4:Z14" si="10" t="shared">R4/$W4</f>
        <v>3.3421389922315921E-2</v>
      </c>
      <c r="AA4" s="30">
        <f ref="AA4:AA14" si="11" t="shared">S4/$W4</f>
        <v>0.1057376728864797</v>
      </c>
      <c r="AB4" s="30">
        <f ref="AB4:AB14" si="12" t="shared">T4/$W4</f>
        <v>8.5835037899133521E-2</v>
      </c>
      <c r="AC4" s="30">
        <f ref="AC4:AC14" si="13" t="shared">U4/$W4</f>
        <v>3.7525871308610299E-2</v>
      </c>
      <c r="AD4" s="30">
        <f ref="AD4:AD12" si="14" t="shared">V4/$W4</f>
        <v>8.0060264330148443E-4</v>
      </c>
    </row>
    <row r="5" spans="1:30" x14ac:dyDescent="0.2">
      <c r="A5" s="23">
        <v>2010</v>
      </c>
      <c r="B5" s="71">
        <v>2810725040.7299981</v>
      </c>
      <c r="C5" s="71">
        <v>828508643.51000154</v>
      </c>
      <c r="D5" s="71">
        <v>489183902.48000067</v>
      </c>
      <c r="E5" s="71">
        <v>265409206.78000042</v>
      </c>
      <c r="F5" s="71">
        <v>44036512.910000041</v>
      </c>
      <c r="G5" s="71">
        <v>11590503.280000001</v>
      </c>
      <c r="H5" s="71">
        <v>290409449.37000006</v>
      </c>
      <c r="I5" s="71">
        <f si="0" t="shared"/>
        <v>4449453809.6900005</v>
      </c>
      <c r="J5" s="72">
        <v>473493.39999999991</v>
      </c>
      <c r="K5" s="72">
        <f si="1" t="shared"/>
        <v>9397.076727341926</v>
      </c>
      <c r="L5" s="48">
        <f si="2" t="shared"/>
        <v>0.81790571155374014</v>
      </c>
      <c r="M5" s="48">
        <f si="3" t="shared"/>
        <v>0.10994246112065668</v>
      </c>
      <c r="N5" s="48">
        <f si="4" t="shared"/>
        <v>6.9546900119760988E-2</v>
      </c>
      <c r="O5" s="48">
        <f si="5" t="shared"/>
        <v>2.6049272058422668E-3</v>
      </c>
      <c r="P5" s="73">
        <v>3154232224.3999968</v>
      </c>
      <c r="Q5" s="73">
        <v>148881928.67999983</v>
      </c>
      <c r="R5" s="73">
        <v>147574804.39000005</v>
      </c>
      <c r="S5" s="73">
        <v>462706567.58999968</v>
      </c>
      <c r="T5" s="73">
        <v>367859584.27999967</v>
      </c>
      <c r="U5" s="73">
        <v>165125291.9000001</v>
      </c>
      <c r="V5" s="73">
        <v>3073408.4499999993</v>
      </c>
      <c r="W5" s="73">
        <f si="7" t="shared"/>
        <v>4449453809.6899958</v>
      </c>
      <c r="X5" s="30">
        <f si="8" t="shared"/>
        <v>0.70890324055746512</v>
      </c>
      <c r="Y5" s="30">
        <f si="9" t="shared"/>
        <v>3.3460720135079412E-2</v>
      </c>
      <c r="Z5" s="30">
        <f si="10" t="shared"/>
        <v>3.31669482821942E-2</v>
      </c>
      <c r="AA5" s="30">
        <f si="11" t="shared"/>
        <v>0.10399176783953119</v>
      </c>
      <c r="AB5" s="30">
        <f si="12" t="shared"/>
        <v>8.2675222625949535E-2</v>
      </c>
      <c r="AC5" s="30">
        <f si="13" t="shared"/>
        <v>3.7111362194701548E-2</v>
      </c>
      <c r="AD5" s="30">
        <f si="14" t="shared"/>
        <v>6.9073836507904576E-4</v>
      </c>
    </row>
    <row r="6" spans="1:30" x14ac:dyDescent="0.2">
      <c r="A6" s="23">
        <v>2011</v>
      </c>
      <c r="B6" s="71">
        <v>2805667495.4199929</v>
      </c>
      <c r="C6" s="71">
        <v>849091207.51000011</v>
      </c>
      <c r="D6" s="71">
        <v>518355377.64000118</v>
      </c>
      <c r="E6" s="71">
        <v>285663422.27999973</v>
      </c>
      <c r="F6" s="71">
        <v>63158274.369999982</v>
      </c>
      <c r="G6" s="71">
        <v>10298621.609999999</v>
      </c>
      <c r="H6" s="71">
        <v>239464210.29000008</v>
      </c>
      <c r="I6" s="71">
        <f si="0" t="shared"/>
        <v>4532234398.8299942</v>
      </c>
      <c r="J6" s="72">
        <v>473504.19999999978</v>
      </c>
      <c r="K6" s="72">
        <f si="1" t="shared"/>
        <v>9571.6878516177821</v>
      </c>
      <c r="L6" s="48">
        <f si="2" t="shared"/>
        <v>0.80639225188209085</v>
      </c>
      <c r="M6" s="48">
        <f si="3" t="shared"/>
        <v>0.11437082287134481</v>
      </c>
      <c r="N6" s="48">
        <f si="4" t="shared"/>
        <v>7.6964619645455409E-2</v>
      </c>
      <c r="O6" s="48">
        <f si="5" t="shared"/>
        <v>2.2723056011089387E-3</v>
      </c>
      <c r="P6" s="73">
        <v>3210186976.4000068</v>
      </c>
      <c r="Q6" s="73">
        <v>145320709.47000012</v>
      </c>
      <c r="R6" s="73">
        <v>162354481.25999996</v>
      </c>
      <c r="S6" s="73">
        <v>464247102.24000061</v>
      </c>
      <c r="T6" s="73">
        <v>372371645.88000029</v>
      </c>
      <c r="U6" s="73">
        <v>175153524.91999996</v>
      </c>
      <c r="V6" s="73">
        <v>2599958.6599999997</v>
      </c>
      <c r="W6" s="73">
        <f si="7" t="shared"/>
        <v>4532234398.8300076</v>
      </c>
      <c r="X6" s="30">
        <f si="8" t="shared"/>
        <v>0.70830118081022331</v>
      </c>
      <c r="Y6" s="30">
        <f si="9" t="shared"/>
        <v>3.2063811507082367E-2</v>
      </c>
      <c r="Z6" s="30">
        <f si="10" t="shared"/>
        <v>3.5822172238468432E-2</v>
      </c>
      <c r="AA6" s="30">
        <f si="11" t="shared"/>
        <v>0.10243227983968473</v>
      </c>
      <c r="AB6" s="30">
        <f si="12" t="shared"/>
        <v>8.216072098480337E-2</v>
      </c>
      <c r="AC6" s="30">
        <f si="13" t="shared"/>
        <v>3.8646175265166269E-2</v>
      </c>
      <c r="AD6" s="30">
        <f si="14" t="shared"/>
        <v>5.7365935457159422E-4</v>
      </c>
    </row>
    <row r="7" spans="1:30" x14ac:dyDescent="0.2">
      <c r="A7" s="23">
        <v>2012</v>
      </c>
      <c r="B7" s="71">
        <v>2853562897.3399892</v>
      </c>
      <c r="C7" s="71">
        <v>900486082.92999506</v>
      </c>
      <c r="D7" s="71">
        <v>539263591.0200001</v>
      </c>
      <c r="E7" s="71">
        <v>287767590.33999902</v>
      </c>
      <c r="F7" s="71">
        <v>58701835.709999919</v>
      </c>
      <c r="G7" s="71">
        <v>10857468.85</v>
      </c>
      <c r="H7" s="71">
        <v>225721127.50999999</v>
      </c>
      <c r="I7" s="71">
        <f si="0" t="shared"/>
        <v>4650639466.1899834</v>
      </c>
      <c r="J7" s="72">
        <v>476244.99999999994</v>
      </c>
      <c r="K7" s="72">
        <f si="1" t="shared"/>
        <v>9765.2247607638583</v>
      </c>
      <c r="L7" s="48">
        <f si="2" t="shared"/>
        <v>0.80721135395719523</v>
      </c>
      <c r="M7" s="48">
        <f si="3" t="shared"/>
        <v>0.11595471868770543</v>
      </c>
      <c r="N7" s="48">
        <f si="4" t="shared"/>
        <v>7.4499308873289746E-2</v>
      </c>
      <c r="O7" s="48">
        <f si="5" t="shared"/>
        <v>2.3346184818095425E-3</v>
      </c>
      <c r="P7" s="73">
        <v>3283964883.6799984</v>
      </c>
      <c r="Q7" s="73">
        <v>152165687.02999985</v>
      </c>
      <c r="R7" s="73">
        <v>167797887.89999998</v>
      </c>
      <c r="S7" s="73">
        <v>480799461.25999832</v>
      </c>
      <c r="T7" s="73">
        <v>377775503.47000003</v>
      </c>
      <c r="U7" s="73">
        <v>185573335.58999997</v>
      </c>
      <c r="V7" s="73">
        <v>2562707.2599999993</v>
      </c>
      <c r="W7" s="73">
        <f si="7" t="shared"/>
        <v>4650639466.1899967</v>
      </c>
      <c r="X7" s="30">
        <f si="8" t="shared"/>
        <v>0.70613190025894723</v>
      </c>
      <c r="Y7" s="30">
        <f si="9" t="shared"/>
        <v>3.2719304116399395E-2</v>
      </c>
      <c r="Z7" s="30">
        <f si="10" t="shared"/>
        <v>3.608060549949859E-2</v>
      </c>
      <c r="AA7" s="30">
        <f si="11" t="shared"/>
        <v>0.103383516343375</v>
      </c>
      <c r="AB7" s="30">
        <f si="12" t="shared"/>
        <v>8.12308729189644E-2</v>
      </c>
      <c r="AC7" s="30">
        <f si="13" t="shared"/>
        <v>3.9902756801319973E-2</v>
      </c>
      <c r="AD7" s="30">
        <f si="14" t="shared"/>
        <v>5.5104406149537085E-4</v>
      </c>
    </row>
    <row r="8" spans="1:30" x14ac:dyDescent="0.2">
      <c r="A8" s="23">
        <v>2013</v>
      </c>
      <c r="B8" s="71">
        <v>2949604900.6700082</v>
      </c>
      <c r="C8" s="71">
        <v>935412562.90999925</v>
      </c>
      <c r="D8" s="71">
        <v>552232559.67999899</v>
      </c>
      <c r="E8" s="71">
        <v>295164192.46999985</v>
      </c>
      <c r="F8" s="71">
        <v>55882193.960000023</v>
      </c>
      <c r="G8" s="71">
        <v>10816354.910000006</v>
      </c>
      <c r="H8" s="71">
        <v>229478365.12</v>
      </c>
      <c r="I8" s="71">
        <f si="0" t="shared"/>
        <v>4799112764.6000071</v>
      </c>
      <c r="J8" s="72">
        <v>478920.89999999985</v>
      </c>
      <c r="K8" s="72">
        <f si="1" t="shared"/>
        <v>10020.679332641379</v>
      </c>
      <c r="L8" s="48">
        <f si="2" t="shared"/>
        <v>0.80952827202505073</v>
      </c>
      <c r="M8" s="48">
        <f si="3" t="shared"/>
        <v>0.11506971950179339</v>
      </c>
      <c r="N8" s="48">
        <f si="4" t="shared"/>
        <v>7.3148184601838306E-2</v>
      </c>
      <c r="O8" s="48">
        <f si="5" t="shared"/>
        <v>2.2538238713174976E-3</v>
      </c>
      <c r="P8" s="73">
        <v>3384969887.1600156</v>
      </c>
      <c r="Q8" s="73">
        <v>160475723.56</v>
      </c>
      <c r="R8" s="73">
        <v>172985966.95000029</v>
      </c>
      <c r="S8" s="73">
        <v>495329801.8199994</v>
      </c>
      <c r="T8" s="73">
        <v>392625713.92999923</v>
      </c>
      <c r="U8" s="73">
        <v>190649069.89999998</v>
      </c>
      <c r="V8" s="73">
        <v>2076601.2800000003</v>
      </c>
      <c r="W8" s="73">
        <f si="7" t="shared"/>
        <v>4799112764.6000137</v>
      </c>
      <c r="X8" s="30">
        <f si="8" t="shared"/>
        <v>0.70533243397170708</v>
      </c>
      <c r="Y8" s="30">
        <f si="9" t="shared"/>
        <v>3.3438623227136234E-2</v>
      </c>
      <c r="Z8" s="30">
        <f si="10" t="shared"/>
        <v>3.6045405772918516E-2</v>
      </c>
      <c r="AA8" s="30">
        <f si="11" t="shared"/>
        <v>0.10321278663709063</v>
      </c>
      <c r="AB8" s="30">
        <f si="12" t="shared"/>
        <v>8.181214595042402E-2</v>
      </c>
      <c r="AC8" s="30">
        <f si="13" t="shared"/>
        <v>3.9725899192512473E-2</v>
      </c>
      <c r="AD8" s="30">
        <f si="14" t="shared"/>
        <v>4.3270524821124439E-4</v>
      </c>
    </row>
    <row r="9" spans="1:30" x14ac:dyDescent="0.2">
      <c r="A9" s="23">
        <v>2014</v>
      </c>
      <c r="B9" s="71">
        <v>3046765148.2499905</v>
      </c>
      <c r="C9" s="71">
        <v>974638309.07999778</v>
      </c>
      <c r="D9" s="71">
        <v>584386362.29999864</v>
      </c>
      <c r="E9" s="71">
        <v>315878666.29999954</v>
      </c>
      <c r="F9" s="71">
        <v>46084274.380000055</v>
      </c>
      <c r="G9" s="71">
        <v>10815336.250000002</v>
      </c>
      <c r="H9" s="71">
        <v>232810687.3499999</v>
      </c>
      <c r="I9" s="71">
        <f si="0" t="shared"/>
        <v>4978568096.5599861</v>
      </c>
      <c r="J9" s="72">
        <v>480771.90000000008</v>
      </c>
      <c r="K9" s="72">
        <f si="1" t="shared"/>
        <v>10355.36414786302</v>
      </c>
      <c r="L9" s="48">
        <f si="2" t="shared"/>
        <v>0.80774298539948375</v>
      </c>
      <c r="M9" s="48">
        <f si="3" t="shared"/>
        <v>0.11738040958077663</v>
      </c>
      <c r="N9" s="48">
        <f si="4" t="shared"/>
        <v>7.2704226126806049E-2</v>
      </c>
      <c r="O9" s="48">
        <f si="5" t="shared"/>
        <v>2.1723788929336962E-3</v>
      </c>
      <c r="P9" s="73">
        <v>3486039159.4400077</v>
      </c>
      <c r="Q9" s="73">
        <v>170651695.20000002</v>
      </c>
      <c r="R9" s="73">
        <v>180848758.9699997</v>
      </c>
      <c r="S9" s="73">
        <v>518725666.31999987</v>
      </c>
      <c r="T9" s="73">
        <v>420707976.78999972</v>
      </c>
      <c r="U9" s="73">
        <v>199654371.54999977</v>
      </c>
      <c r="V9" s="73">
        <v>1940468.2899999998</v>
      </c>
      <c r="W9" s="73">
        <f si="7" t="shared"/>
        <v>4978568096.5600071</v>
      </c>
      <c r="X9" s="30">
        <f si="8" t="shared"/>
        <v>0.7002091950592626</v>
      </c>
      <c r="Y9" s="30">
        <f si="9" t="shared"/>
        <v>3.4277264444351696E-2</v>
      </c>
      <c r="Z9" s="30">
        <f si="10" t="shared"/>
        <v>3.6325456529350077E-2</v>
      </c>
      <c r="AA9" s="30">
        <f si="11" t="shared"/>
        <v>0.10419173872070138</v>
      </c>
      <c r="AB9" s="30">
        <f si="12" t="shared"/>
        <v>8.4503810860936543E-2</v>
      </c>
      <c r="AC9" s="30">
        <f si="13" t="shared"/>
        <v>4.0102770049073554E-2</v>
      </c>
      <c r="AD9" s="30">
        <f si="14" t="shared"/>
        <v>3.8976433632409012E-4</v>
      </c>
    </row>
    <row r="10" spans="1:30" x14ac:dyDescent="0.2">
      <c r="A10" s="23">
        <v>2015</v>
      </c>
      <c r="B10" s="74">
        <v>3183948627.1099968</v>
      </c>
      <c r="C10" s="74">
        <v>1008501313.4400027</v>
      </c>
      <c r="D10" s="74">
        <v>585584519.00000072</v>
      </c>
      <c r="E10" s="74">
        <v>296926455.91000021</v>
      </c>
      <c r="F10" s="74">
        <v>36267999.590000048</v>
      </c>
      <c r="G10" s="74">
        <v>10223141.099999998</v>
      </c>
      <c r="H10" s="74">
        <v>237931241.02000013</v>
      </c>
      <c r="I10" s="71">
        <f si="0" t="shared"/>
        <v>5121452056.1500006</v>
      </c>
      <c r="J10" s="72">
        <v>483450.9</v>
      </c>
      <c r="K10" s="72">
        <f si="1" t="shared"/>
        <v>10593.530917307218</v>
      </c>
      <c r="L10" s="48">
        <f si="2" t="shared"/>
        <v>0.81860571857068809</v>
      </c>
      <c r="M10" s="48">
        <f si="3" t="shared"/>
        <v>0.11433954913173744</v>
      </c>
      <c r="N10" s="48">
        <f si="4" t="shared"/>
        <v>6.505859116652081E-2</v>
      </c>
      <c r="O10" s="48">
        <f si="5" t="shared"/>
        <v>1.9961411310535902E-3</v>
      </c>
      <c r="P10" s="73">
        <v>3583855410.7899914</v>
      </c>
      <c r="Q10" s="73">
        <v>176633577.52000001</v>
      </c>
      <c r="R10" s="73">
        <v>206325140.53999978</v>
      </c>
      <c r="S10" s="73">
        <v>536886482.20999956</v>
      </c>
      <c r="T10" s="73">
        <v>418063268.09999985</v>
      </c>
      <c r="U10" s="73">
        <v>197130745.4599998</v>
      </c>
      <c r="V10" s="73">
        <v>2557431.5299999998</v>
      </c>
      <c r="W10" s="73">
        <f si="7" t="shared"/>
        <v>5121452056.1499901</v>
      </c>
      <c r="X10" s="30">
        <f si="8" t="shared"/>
        <v>0.69977330091109469</v>
      </c>
      <c r="Y10" s="30">
        <f si="9" t="shared"/>
        <v>3.4488964376400484E-2</v>
      </c>
      <c r="Z10" s="30">
        <f si="10" t="shared"/>
        <v>4.0286453583459496E-2</v>
      </c>
      <c r="AA10" s="30">
        <f si="11" t="shared"/>
        <v>0.10483091051595231</v>
      </c>
      <c r="AB10" s="30">
        <f si="12" t="shared"/>
        <v>8.1629831445552081E-2</v>
      </c>
      <c r="AC10" s="30">
        <f si="13" t="shared"/>
        <v>3.849118244176071E-2</v>
      </c>
      <c r="AD10" s="30">
        <f si="14" t="shared"/>
        <v>4.9935672578033043E-4</v>
      </c>
    </row>
    <row r="11" spans="1:30" x14ac:dyDescent="0.2">
      <c r="A11" s="23">
        <v>2016</v>
      </c>
      <c r="B11" s="71">
        <v>3292716172.1200056</v>
      </c>
      <c r="C11" s="71">
        <v>1036131178.759998</v>
      </c>
      <c r="D11" s="71">
        <v>602480122.54000008</v>
      </c>
      <c r="E11" s="71">
        <v>282917467.15999949</v>
      </c>
      <c r="F11" s="71">
        <v>33555992.020000033</v>
      </c>
      <c r="G11" s="71">
        <v>9963568.7200000025</v>
      </c>
      <c r="H11" s="71">
        <v>245455902.51999998</v>
      </c>
      <c r="I11" s="71">
        <f si="0" t="shared"/>
        <v>5257764501.3200045</v>
      </c>
      <c r="J11" s="72">
        <v>485147.30000000005</v>
      </c>
      <c r="K11" s="72">
        <f si="1" t="shared"/>
        <v>10837.460089585171</v>
      </c>
      <c r="L11" s="48">
        <f si="2" t="shared"/>
        <v>0.82332469432459587</v>
      </c>
      <c r="M11" s="48">
        <f si="3" t="shared"/>
        <v>0.11458864739733828</v>
      </c>
      <c r="N11" s="48">
        <f si="4" t="shared"/>
        <v>6.0191638309503269E-2</v>
      </c>
      <c r="O11" s="48">
        <f si="5" t="shared"/>
        <v>1.8950199685624123E-3</v>
      </c>
      <c r="P11" s="73">
        <v>3669024128.6699953</v>
      </c>
      <c r="Q11" s="73">
        <v>189487463.04999995</v>
      </c>
      <c r="R11" s="73">
        <v>236740538.39000005</v>
      </c>
      <c r="S11" s="73">
        <v>553976314.08999944</v>
      </c>
      <c r="T11" s="73">
        <v>412854507.50999987</v>
      </c>
      <c r="U11" s="73">
        <v>192097661.09000045</v>
      </c>
      <c r="V11" s="73">
        <v>3583888.52</v>
      </c>
      <c r="W11" s="73">
        <f si="7" t="shared"/>
        <v>5257764501.3199959</v>
      </c>
      <c r="X11" s="30">
        <f si="8" t="shared"/>
        <v>0.69782968174950832</v>
      </c>
      <c r="Y11" s="30">
        <f si="9" t="shared"/>
        <v>3.6039549318427615E-2</v>
      </c>
      <c r="Z11" s="30">
        <f si="10" t="shared"/>
        <v>4.5026843315360512E-2</v>
      </c>
      <c r="AA11" s="30">
        <f si="11" t="shared"/>
        <v>0.10536347034008847</v>
      </c>
      <c r="AB11" s="30">
        <f si="12" t="shared"/>
        <v>7.8522822276720472E-2</v>
      </c>
      <c r="AC11" s="30">
        <f si="13" t="shared"/>
        <v>3.6535995676826735E-2</v>
      </c>
      <c r="AD11" s="30">
        <f si="14" t="shared"/>
        <v>6.8163732306767289E-4</v>
      </c>
    </row>
    <row r="12" spans="1:30" x14ac:dyDescent="0.2">
      <c r="A12" s="23">
        <v>2017</v>
      </c>
      <c r="B12" s="71">
        <v>3403570536.3299913</v>
      </c>
      <c r="C12" s="71">
        <v>1074242541.8300018</v>
      </c>
      <c r="D12" s="71">
        <v>625081978.61999965</v>
      </c>
      <c r="E12" s="71">
        <v>290224975.09999973</v>
      </c>
      <c r="F12" s="71">
        <v>33830079.790000036</v>
      </c>
      <c r="G12" s="71">
        <v>10345874.050000001</v>
      </c>
      <c r="H12" s="71">
        <v>252591749.93000013</v>
      </c>
      <c r="I12" s="71">
        <f si="0" t="shared"/>
        <v>5437295985.7199926</v>
      </c>
      <c r="J12" s="72">
        <v>486264.29999999976</v>
      </c>
      <c r="K12" s="72">
        <f si="1" t="shared"/>
        <v>11181.770871766641</v>
      </c>
      <c r="L12" s="84">
        <f si="2" t="shared"/>
        <v>0.82353675244461655</v>
      </c>
      <c r="M12" s="84">
        <f si="3" t="shared"/>
        <v>0.11496191861941242</v>
      </c>
      <c r="N12" s="84">
        <f si="4" t="shared"/>
        <v>5.9598568064175232E-2</v>
      </c>
      <c r="O12" s="84">
        <f si="5" t="shared"/>
        <v>1.9027608717957307E-3</v>
      </c>
      <c r="P12" s="73">
        <v>3776182028.8700032</v>
      </c>
      <c r="Q12" s="73">
        <v>196439772.01999992</v>
      </c>
      <c r="R12" s="73">
        <v>274655553.88999987</v>
      </c>
      <c r="S12" s="73">
        <v>565888261.30000019</v>
      </c>
      <c r="T12" s="73">
        <v>422811049.09999979</v>
      </c>
      <c r="U12" s="73">
        <v>198135042.82999989</v>
      </c>
      <c r="V12" s="73">
        <v>3184277.709999999</v>
      </c>
      <c r="W12" s="73">
        <f si="7" t="shared"/>
        <v>5437295985.7200031</v>
      </c>
      <c r="X12" s="30">
        <f si="8" t="shared"/>
        <v>0.6944963155927889</v>
      </c>
      <c r="Y12" s="30">
        <f si="9" t="shared"/>
        <v>3.6128210150028733E-2</v>
      </c>
      <c r="Z12" s="30">
        <f si="10" t="shared"/>
        <v>5.0513261483525834E-2</v>
      </c>
      <c r="AA12" s="30">
        <f si="11" t="shared"/>
        <v>0.10407530926883422</v>
      </c>
      <c r="AB12" s="30">
        <f si="12" t="shared"/>
        <v>7.7761271450079328E-2</v>
      </c>
      <c r="AC12" s="30">
        <f si="13" t="shared"/>
        <v>3.6439995790253636E-2</v>
      </c>
      <c r="AD12" s="30">
        <f si="14" t="shared"/>
        <v>5.8563626448934964E-4</v>
      </c>
    </row>
    <row r="13" spans="1:30" x14ac:dyDescent="0.2">
      <c r="A13" s="23">
        <v>2018</v>
      </c>
      <c r="B13" s="71">
        <v>3481308460.9700093</v>
      </c>
      <c r="C13" s="71">
        <v>1116399626.9500065</v>
      </c>
      <c r="D13" s="71">
        <v>663482908.13000071</v>
      </c>
      <c r="E13" s="71">
        <v>303944459.29000151</v>
      </c>
      <c r="F13" s="71">
        <v>35319616.070000045</v>
      </c>
      <c r="G13" s="71">
        <v>12581731.529999997</v>
      </c>
      <c r="H13" s="71">
        <v>254644002.72</v>
      </c>
      <c r="I13" s="71">
        <f si="0" t="shared"/>
        <v>5613036802.9400177</v>
      </c>
      <c r="J13" s="72">
        <v>487651.49999999983</v>
      </c>
      <c r="K13" s="72">
        <f si="1" t="shared"/>
        <v>11510.344586123532</v>
      </c>
      <c r="L13" s="84">
        <f si="2" t="shared"/>
        <v>0.8191124073000573</v>
      </c>
      <c r="M13" s="84">
        <f si="3" t="shared"/>
        <v>0.11820391196838032</v>
      </c>
      <c r="N13" s="84">
        <f si="4" t="shared"/>
        <v>6.0442161216954886E-2</v>
      </c>
      <c r="O13" s="84">
        <f si="5" t="shared"/>
        <v>2.2415195146074742E-3</v>
      </c>
      <c r="P13" s="73">
        <v>3879203004.7900052</v>
      </c>
      <c r="Q13" s="73">
        <v>207926121.00000012</v>
      </c>
      <c r="R13" s="73">
        <v>284563855.07999986</v>
      </c>
      <c r="S13" s="73">
        <v>582417911.43000007</v>
      </c>
      <c r="T13" s="73">
        <v>446830346.90999961</v>
      </c>
      <c r="U13" s="73">
        <v>206907588.41999978</v>
      </c>
      <c r="V13" s="73">
        <v>5187975.3099999977</v>
      </c>
      <c r="W13" s="73">
        <f si="7" t="shared"/>
        <v>5613036802.9400053</v>
      </c>
      <c r="X13" s="30">
        <f si="8" t="shared"/>
        <v>0.69110592732229192</v>
      </c>
      <c r="Y13" s="30">
        <f si="9" t="shared"/>
        <v>3.7043427345976467E-2</v>
      </c>
      <c r="Z13" s="30">
        <f si="10" t="shared"/>
        <v>5.0696951591507569E-2</v>
      </c>
      <c r="AA13" s="30">
        <f si="11" t="shared"/>
        <v>0.10376164131418848</v>
      </c>
      <c r="AB13" s="30">
        <f si="12" t="shared"/>
        <v>7.9605811006968299E-2</v>
      </c>
      <c r="AC13" s="30">
        <f si="13" t="shared"/>
        <v>3.6861968963329335E-2</v>
      </c>
      <c r="AD13" s="30">
        <f>V13/$W13</f>
        <v>9.2427245573779805E-4</v>
      </c>
    </row>
    <row r="14" spans="1:30" x14ac:dyDescent="0.2">
      <c r="A14" s="23">
        <v>2019</v>
      </c>
      <c r="B14" s="79">
        <v>3543551141.4199905</v>
      </c>
      <c r="C14" s="79">
        <v>1144085383.8999991</v>
      </c>
      <c r="D14" s="79">
        <v>693087594.54000044</v>
      </c>
      <c r="E14" s="79">
        <v>310620257.97999966</v>
      </c>
      <c r="F14" s="79">
        <v>32296066.550000045</v>
      </c>
      <c r="G14" s="79">
        <v>11506177.439999996</v>
      </c>
      <c r="H14" s="79">
        <v>228047548.43999997</v>
      </c>
      <c r="I14" s="77">
        <f>SUM(B14:G14)</f>
        <v>5735146621.8299904</v>
      </c>
      <c r="J14" s="82">
        <v>490094.4</v>
      </c>
      <c r="K14" s="87">
        <f si="1" t="shared"/>
        <v>11702.126410401732</v>
      </c>
      <c r="L14" s="84">
        <f si="2" t="shared"/>
        <v>0.81735251675644915</v>
      </c>
      <c r="M14" s="84">
        <f si="3" t="shared"/>
        <v>0.1208491500290271</v>
      </c>
      <c r="N14" s="84">
        <f si="4" t="shared"/>
        <v>5.979207632194429E-2</v>
      </c>
      <c r="O14" s="84">
        <f si="5" t="shared"/>
        <v>2.0062568925794202E-3</v>
      </c>
      <c r="P14" s="90">
        <v>3944155247.8700094</v>
      </c>
      <c r="Q14" s="81">
        <v>215930416.40000033</v>
      </c>
      <c r="R14" s="81">
        <v>291721687.80999941</v>
      </c>
      <c r="S14" s="81">
        <v>599579069.9799993</v>
      </c>
      <c r="T14" s="81">
        <v>465074663.15999985</v>
      </c>
      <c r="U14" s="81">
        <v>214329048.65999991</v>
      </c>
      <c r="V14" s="81">
        <v>4356487.9500000011</v>
      </c>
      <c r="W14" s="77">
        <f>IFERROR(SUM(P14:V14)," ")</f>
        <v>5735146621.8300085</v>
      </c>
      <c r="X14" s="30">
        <f>P14/$W14</f>
        <v>0.68771654988856801</v>
      </c>
      <c r="Y14" s="30">
        <f si="9" t="shared"/>
        <v>3.7650374199343459E-2</v>
      </c>
      <c r="Z14" s="30">
        <f si="10" t="shared"/>
        <v>5.0865602406676556E-2</v>
      </c>
      <c r="AA14" s="30">
        <f si="11" t="shared"/>
        <v>0.10454468028729869</v>
      </c>
      <c r="AB14" s="30">
        <f si="12" t="shared"/>
        <v>8.1092026730364697E-2</v>
      </c>
      <c r="AC14" s="30">
        <f si="13" t="shared"/>
        <v>3.7371154181862987E-2</v>
      </c>
      <c r="AD14" s="30">
        <f>V14/$W14</f>
        <v>7.5961230588554758E-4</v>
      </c>
    </row>
    <row r="15" spans="1:30" x14ac:dyDescent="0.2">
      <c r="A15" s="23">
        <v>2020</v>
      </c>
      <c r="B15" s="80">
        <v>3605448673.7499948</v>
      </c>
      <c r="C15" s="80">
        <v>1171192333.2000008</v>
      </c>
      <c r="D15" s="80">
        <v>683943301.8500011</v>
      </c>
      <c r="E15" s="80">
        <v>286973211.24000067</v>
      </c>
      <c r="F15" s="80">
        <v>38265640.970000051</v>
      </c>
      <c r="G15" s="80">
        <v>10353050.850000003</v>
      </c>
      <c r="H15" s="79">
        <f>VLOOKUP('[1]Balance Sheet'!$B$7,[1]GenExpData1!$1:$982,297,FALSE)</f>
        <v>235169275.09000003</v>
      </c>
      <c r="I15" s="77">
        <f>SUM(B15:G15)</f>
        <v>5796176211.8599977</v>
      </c>
      <c r="J15" s="83">
        <v>484158.5</v>
      </c>
      <c r="K15" s="87">
        <f ref="K15" si="15" t="shared">IFERROR(I15/J15,"")</f>
        <v>11971.650217563045</v>
      </c>
      <c r="L15" s="84">
        <f ref="L15" si="16" t="shared">IFERROR((B15+C15)/$I15,"")</f>
        <v>0.82410210324112398</v>
      </c>
      <c r="M15" s="84">
        <f ref="M15" si="17" t="shared">IFERROR(D15/$I15,"")</f>
        <v>0.11799905262551069</v>
      </c>
      <c r="N15" s="84">
        <f ref="N15" si="18" t="shared">IFERROR((E15+F15)/$I15,"")</f>
        <v>5.6112657780228406E-2</v>
      </c>
      <c r="O15" s="84">
        <f si="5" t="shared"/>
        <v>1.7861863531367175E-3</v>
      </c>
      <c r="P15" s="72">
        <v>3992569346</v>
      </c>
      <c r="Q15" s="72">
        <v>225095006</v>
      </c>
      <c r="R15" s="72">
        <v>290413823</v>
      </c>
      <c r="S15" s="72">
        <v>616354061</v>
      </c>
      <c r="T15" s="72">
        <v>464208300</v>
      </c>
      <c r="U15" s="72">
        <v>203035137</v>
      </c>
      <c r="V15" s="72">
        <v>4500538</v>
      </c>
      <c r="W15" s="77">
        <f>IFERROR(SUM(P15:V15)," ")</f>
        <v>5796176211</v>
      </c>
      <c r="X15" s="30">
        <f>P15/$W15</f>
        <v>0.68882815163950506</v>
      </c>
      <c r="Y15" s="30">
        <f ref="Y15" si="19" t="shared">Q15/$W15</f>
        <v>3.8835086754749455E-2</v>
      </c>
      <c r="Z15" s="30">
        <f ref="Z15" si="20" t="shared">R15/$W15</f>
        <v>5.0104381307257674E-2</v>
      </c>
      <c r="AA15" s="30">
        <f ref="AA15" si="21" t="shared">S15/$W15</f>
        <v>0.10633804745795711</v>
      </c>
      <c r="AB15" s="30">
        <f ref="AB15" si="22" t="shared">T15/$W15</f>
        <v>8.0088714197305483E-2</v>
      </c>
      <c r="AC15" s="30">
        <f ref="AC15" si="23" t="shared">U15/$W15</f>
        <v>3.5029151911337569E-2</v>
      </c>
      <c r="AD15" s="30">
        <f>V15/$W15</f>
        <v>7.7646673188763065E-4</v>
      </c>
    </row>
    <row r="16" spans="1:30" x14ac:dyDescent="0.2">
      <c r="A16" s="23">
        <v>2021</v>
      </c>
      <c r="B16" s="80">
        <f>VLOOKUP('[2]Balance Sheet'!$B$7,[2]GenExpData1!$1:$979,291,FALSE)</f>
        <v>3760635939.5100007</v>
      </c>
      <c r="C16" s="80">
        <f>VLOOKUP('[2]Balance Sheet'!$B$7,[2]GenExpData1!$1:$979,292,FALSE)</f>
        <v>1226832230.05</v>
      </c>
      <c r="D16" s="80">
        <f>VLOOKUP('[2]Balance Sheet'!$B$7,[2]GenExpData1!$1:$979,293,FALSE)</f>
        <v>724222494.25999999</v>
      </c>
      <c r="E16" s="80">
        <f>VLOOKUP('[2]Balance Sheet'!$B$7,[2]GenExpData1!$1:$979,294,FALSE)</f>
        <v>340699935.0200001</v>
      </c>
      <c r="F16" s="80">
        <f>VLOOKUP('[2]Balance Sheet'!$B$7,[2]GenExpData1!$1:$979,295,FALSE)</f>
        <v>86106598.659999937</v>
      </c>
      <c r="G16" s="80">
        <f>VLOOKUP('[2]Balance Sheet'!$B$7,[2]GenExpData1!$1:$979,296,FALSE)</f>
        <v>9795196.6000000034</v>
      </c>
      <c r="H16" s="79">
        <f>VLOOKUP('[2]Balance Sheet'!$B$7,[2]GenExpData1!$1:$979,297,FALSE)</f>
        <v>264026858.98999995</v>
      </c>
      <c r="I16" s="77">
        <f>SUM(B16:G16)</f>
        <v>6148292394.1000013</v>
      </c>
      <c r="J16" s="83">
        <v>485630.40000000008</v>
      </c>
      <c r="K16" s="87">
        <f ref="K16" si="24" t="shared">IFERROR(I16/J16,"")</f>
        <v>12660.435578374007</v>
      </c>
      <c r="L16" s="84">
        <f ref="L16" si="25" t="shared">IFERROR((B16+C16)/$I16,"")</f>
        <v>0.81119567025570449</v>
      </c>
      <c r="M16" s="84">
        <f ref="M16" si="26" t="shared">IFERROR(D16/$I16,"")</f>
        <v>0.11779246135967368</v>
      </c>
      <c r="N16" s="84">
        <f ref="N16" si="27" t="shared">IFERROR((E16+F16)/$I16,"")</f>
        <v>6.9418711135073918E-2</v>
      </c>
      <c r="O16" s="84">
        <f ref="O16" si="28" t="shared">IFERROR(G16/$I16,"")</f>
        <v>1.5931572495477978E-3</v>
      </c>
      <c r="W16" s="77">
        <f ref="W16" si="29" t="shared">IFERROR(SUM(P16:V16)," ")</f>
        <v>0</v>
      </c>
      <c r="X16" s="30">
        <v>0.68400000000000005</v>
      </c>
      <c r="Y16" s="30">
        <v>4.1000000000000002E-2</v>
      </c>
      <c r="Z16" s="30">
        <v>5.1999999999999998E-2</v>
      </c>
      <c r="AA16" s="30">
        <v>0.106</v>
      </c>
      <c r="AB16" s="30">
        <v>8.3000000000000004E-2</v>
      </c>
      <c r="AC16" s="30">
        <v>3.3000000000000002E-2</v>
      </c>
      <c r="AD16" s="30">
        <v>1E-3</v>
      </c>
    </row>
    <row r="17" spans="2:30" x14ac:dyDescent="0.2">
      <c r="B17" s="80">
        <f>VLOOKUP('[3]Balance Sheet'!$B$7,[3]GenExpData1!$1:$979,291,FALSE)</f>
        <v>3883833132.5499992</v>
      </c>
      <c r="C17" s="80">
        <f>VLOOKUP('[3]Balance Sheet'!$B$7,[3]GenExpData1!$1:$979,292,FALSE)</f>
        <v>1246273806.2800007</v>
      </c>
      <c r="D17" s="80">
        <f>VLOOKUP('[3]Balance Sheet'!$B$7,[3]GenExpData1!$1:$979,293,FALSE)</f>
        <v>782033142.43000007</v>
      </c>
      <c r="E17" s="80">
        <f>VLOOKUP('[3]Balance Sheet'!$B$7,[3]GenExpData1!$1:$979,294,FALSE)</f>
        <v>377231347.3499999</v>
      </c>
      <c r="F17" s="80">
        <f>VLOOKUP('[3]Balance Sheet'!$B$7,[3]GenExpData1!$1:$979,295,FALSE)</f>
        <v>88552156.210000098</v>
      </c>
      <c r="G17" s="80">
        <f>VLOOKUP('[3]Balance Sheet'!$B$7,[3]GenExpData1!$1:$979,296,FALSE)</f>
        <v>11365756.400000006</v>
      </c>
      <c r="H17" s="79">
        <f>VLOOKUP('[3]Balance Sheet'!$B$7,[3]GenExpData1!$1:$979,297,FALSE)</f>
        <v>286921693.98999989</v>
      </c>
      <c r="I17" s="77">
        <f>SUM(B17:G17)</f>
        <v>6389289341.2200003</v>
      </c>
      <c r="J17" s="83">
        <v>486483.50000000023</v>
      </c>
      <c r="K17" s="87">
        <f ref="K17" si="30" t="shared">IFERROR(I17/J17,"")</f>
        <v>13133.61982722949</v>
      </c>
      <c r="L17" s="84">
        <f ref="L17" si="31" t="shared">IFERROR((B17+C17)/$I17,"")</f>
        <v>0.80292293318656216</v>
      </c>
      <c r="M17" s="84">
        <f ref="M17" si="32" t="shared">IFERROR(D17/$I17,"")</f>
        <v>0.12239751569627226</v>
      </c>
      <c r="N17" s="84">
        <f ref="N17" si="33" t="shared">IFERROR((E17+F17)/$I17,"")</f>
        <v>7.2900674657983347E-2</v>
      </c>
      <c r="O17" s="84">
        <f ref="O17" si="34" t="shared">IFERROR(G17/$I17,"")</f>
        <v>1.7788764591822001E-3</v>
      </c>
      <c r="W17" s="77">
        <f ref="W17" si="35" t="shared">IFERROR(SUM(P17:V17)," ")</f>
        <v>0</v>
      </c>
      <c r="X17" s="30" t="e">
        <f>P17/$W17</f>
        <v>#DIV/0!</v>
      </c>
      <c r="Y17" s="30" t="e">
        <f ref="Y17" si="36" t="shared">Q17/$W17</f>
        <v>#DIV/0!</v>
      </c>
      <c r="Z17" s="30" t="e">
        <f ref="Z17" si="37" t="shared">R17/$W17</f>
        <v>#DIV/0!</v>
      </c>
      <c r="AA17" s="30" t="e">
        <f ref="AA17" si="38" t="shared">S17/$W17</f>
        <v>#DIV/0!</v>
      </c>
      <c r="AB17" s="30" t="e">
        <f ref="AB17" si="39" t="shared">T17/$W17</f>
        <v>#DIV/0!</v>
      </c>
      <c r="AC17" s="30" t="e">
        <f ref="AC17" si="40" t="shared">U17/$W17</f>
        <v>#DIV/0!</v>
      </c>
      <c r="AD17" s="30" t="e">
        <f>V17/$W17</f>
        <v>#DIV/0!</v>
      </c>
    </row>
    <row r="18" spans="2:30" x14ac:dyDescent="0.2">
      <c r="B18" s="78"/>
      <c r="C18" s="78"/>
      <c r="D18" s="78"/>
      <c r="E18" s="78"/>
      <c r="F18" s="78"/>
      <c r="G18" s="78"/>
      <c r="H18" s="78"/>
      <c r="I18" s="78"/>
      <c r="K18" s="23" t="str">
        <f si="1" t="shared"/>
        <v/>
      </c>
      <c r="L18" s="30"/>
      <c r="M18" s="30"/>
      <c r="N18" s="30"/>
      <c r="O18" s="48"/>
      <c r="W18" s="31">
        <f si="7" t="shared"/>
        <v>0</v>
      </c>
    </row>
    <row r="19" spans="2:30" x14ac:dyDescent="0.2">
      <c r="K19" s="23" t="str">
        <f si="1" t="shared"/>
        <v/>
      </c>
      <c r="L19" s="30" t="str">
        <f ref="L19:L79" si="41" t="shared">IFERROR((B19+C19)/$I19,"")</f>
        <v/>
      </c>
      <c r="M19" s="30" t="str">
        <f ref="M19:M79" si="42" t="shared">IFERROR(D19/$I19,"")</f>
        <v/>
      </c>
      <c r="N19" s="30" t="str">
        <f ref="N19:N79" si="43" t="shared">IFERROR((E19+F19)/$I19,"")</f>
        <v/>
      </c>
      <c r="O19" s="48" t="str">
        <f si="5" t="shared"/>
        <v/>
      </c>
      <c r="W19" s="31">
        <f si="7" t="shared"/>
        <v>0</v>
      </c>
    </row>
    <row r="20" spans="2:30" x14ac:dyDescent="0.2">
      <c r="K20" s="23" t="str">
        <f si="1" t="shared"/>
        <v/>
      </c>
      <c r="L20" s="30" t="str">
        <f si="41" t="shared"/>
        <v/>
      </c>
      <c r="M20" s="30" t="str">
        <f si="42" t="shared"/>
        <v/>
      </c>
      <c r="N20" s="30" t="str">
        <f si="43" t="shared"/>
        <v/>
      </c>
      <c r="O20" s="48" t="str">
        <f si="5" t="shared"/>
        <v/>
      </c>
      <c r="W20" s="31">
        <f si="7" t="shared"/>
        <v>0</v>
      </c>
    </row>
    <row r="21" spans="2:30" x14ac:dyDescent="0.2">
      <c r="K21" s="23" t="str">
        <f si="1" t="shared"/>
        <v/>
      </c>
      <c r="L21" s="30" t="str">
        <f si="41" t="shared"/>
        <v/>
      </c>
      <c r="M21" s="30" t="str">
        <f si="42" t="shared"/>
        <v/>
      </c>
      <c r="N21" s="30" t="str">
        <f si="43" t="shared"/>
        <v/>
      </c>
      <c r="O21" s="48" t="str">
        <f si="5" t="shared"/>
        <v/>
      </c>
      <c r="W21" s="31">
        <f si="7" t="shared"/>
        <v>0</v>
      </c>
    </row>
    <row r="22" spans="2:30" x14ac:dyDescent="0.2">
      <c r="K22" s="23" t="str">
        <f si="1" t="shared"/>
        <v/>
      </c>
      <c r="L22" s="30" t="str">
        <f si="41" t="shared"/>
        <v/>
      </c>
      <c r="M22" s="30" t="str">
        <f si="42" t="shared"/>
        <v/>
      </c>
      <c r="N22" s="30" t="str">
        <f si="43" t="shared"/>
        <v/>
      </c>
      <c r="O22" s="48" t="str">
        <f si="5" t="shared"/>
        <v/>
      </c>
      <c r="W22" s="31">
        <f si="7" t="shared"/>
        <v>0</v>
      </c>
    </row>
    <row r="23" spans="2:30" x14ac:dyDescent="0.2">
      <c r="K23" s="23" t="str">
        <f si="1" t="shared"/>
        <v/>
      </c>
      <c r="L23" s="30" t="str">
        <f si="41" t="shared"/>
        <v/>
      </c>
      <c r="M23" s="30" t="str">
        <f si="42" t="shared"/>
        <v/>
      </c>
      <c r="N23" s="30" t="str">
        <f si="43" t="shared"/>
        <v/>
      </c>
      <c r="O23" s="48" t="str">
        <f si="5" t="shared"/>
        <v/>
      </c>
      <c r="W23" s="31">
        <f si="7" t="shared"/>
        <v>0</v>
      </c>
    </row>
    <row r="24" spans="2:30" x14ac:dyDescent="0.2">
      <c r="K24" s="23" t="str">
        <f si="1" t="shared"/>
        <v/>
      </c>
      <c r="L24" s="30" t="str">
        <f si="41" t="shared"/>
        <v/>
      </c>
      <c r="M24" s="30" t="str">
        <f si="42" t="shared"/>
        <v/>
      </c>
      <c r="N24" s="30" t="str">
        <f si="43" t="shared"/>
        <v/>
      </c>
      <c r="O24" s="48" t="str">
        <f si="5" t="shared"/>
        <v/>
      </c>
      <c r="W24" s="31">
        <f si="7" t="shared"/>
        <v>0</v>
      </c>
    </row>
    <row r="25" spans="2:30" x14ac:dyDescent="0.2">
      <c r="K25" s="23" t="str">
        <f si="1" t="shared"/>
        <v/>
      </c>
      <c r="L25" s="30" t="str">
        <f si="41" t="shared"/>
        <v/>
      </c>
      <c r="M25" s="30" t="str">
        <f si="42" t="shared"/>
        <v/>
      </c>
      <c r="N25" s="30" t="str">
        <f si="43" t="shared"/>
        <v/>
      </c>
      <c r="O25" s="48" t="str">
        <f si="5" t="shared"/>
        <v/>
      </c>
      <c r="W25" s="31">
        <f si="7" t="shared"/>
        <v>0</v>
      </c>
    </row>
    <row r="26" spans="2:30" x14ac:dyDescent="0.2">
      <c r="K26" s="23" t="str">
        <f si="1" t="shared"/>
        <v/>
      </c>
      <c r="L26" s="30" t="str">
        <f si="41" t="shared"/>
        <v/>
      </c>
      <c r="M26" s="30" t="str">
        <f si="42" t="shared"/>
        <v/>
      </c>
      <c r="N26" s="30" t="str">
        <f si="43" t="shared"/>
        <v/>
      </c>
      <c r="O26" s="48" t="str">
        <f si="5" t="shared"/>
        <v/>
      </c>
      <c r="W26" s="31">
        <f si="7" t="shared"/>
        <v>0</v>
      </c>
    </row>
    <row r="27" spans="2:30" x14ac:dyDescent="0.2">
      <c r="K27" s="23" t="str">
        <f si="1" t="shared"/>
        <v/>
      </c>
      <c r="L27" s="30" t="str">
        <f si="41" t="shared"/>
        <v/>
      </c>
      <c r="M27" s="30" t="str">
        <f si="42" t="shared"/>
        <v/>
      </c>
      <c r="N27" s="30" t="str">
        <f si="43" t="shared"/>
        <v/>
      </c>
      <c r="O27" s="48" t="str">
        <f si="5" t="shared"/>
        <v/>
      </c>
      <c r="W27" s="31">
        <f si="7" t="shared"/>
        <v>0</v>
      </c>
    </row>
    <row r="28" spans="2:30" x14ac:dyDescent="0.2">
      <c r="K28" s="23" t="str">
        <f si="1" t="shared"/>
        <v/>
      </c>
      <c r="L28" s="30" t="str">
        <f si="41" t="shared"/>
        <v/>
      </c>
      <c r="M28" s="30" t="str">
        <f si="42" t="shared"/>
        <v/>
      </c>
      <c r="N28" s="30" t="str">
        <f si="43" t="shared"/>
        <v/>
      </c>
      <c r="O28" s="48" t="str">
        <f si="5" t="shared"/>
        <v/>
      </c>
      <c r="W28" s="31">
        <f si="7" t="shared"/>
        <v>0</v>
      </c>
    </row>
    <row r="29" spans="2:30" x14ac:dyDescent="0.2">
      <c r="K29" s="23" t="str">
        <f si="1" t="shared"/>
        <v/>
      </c>
      <c r="L29" s="30" t="str">
        <f si="41" t="shared"/>
        <v/>
      </c>
      <c r="M29" s="30" t="str">
        <f si="42" t="shared"/>
        <v/>
      </c>
      <c r="N29" s="30" t="str">
        <f si="43" t="shared"/>
        <v/>
      </c>
      <c r="O29" s="48" t="str">
        <f si="5" t="shared"/>
        <v/>
      </c>
      <c r="W29" s="31">
        <f si="7" t="shared"/>
        <v>0</v>
      </c>
    </row>
    <row r="30" spans="2:30" x14ac:dyDescent="0.2">
      <c r="K30" s="23" t="str">
        <f si="1" t="shared"/>
        <v/>
      </c>
      <c r="L30" s="30" t="str">
        <f si="41" t="shared"/>
        <v/>
      </c>
      <c r="M30" s="30" t="str">
        <f si="42" t="shared"/>
        <v/>
      </c>
      <c r="N30" s="30" t="str">
        <f si="43" t="shared"/>
        <v/>
      </c>
      <c r="O30" s="48" t="str">
        <f si="5" t="shared"/>
        <v/>
      </c>
      <c r="W30" s="31">
        <f si="7" t="shared"/>
        <v>0</v>
      </c>
    </row>
    <row r="31" spans="2:30" x14ac:dyDescent="0.2">
      <c r="K31" s="23" t="str">
        <f si="1" t="shared"/>
        <v/>
      </c>
      <c r="L31" s="30" t="str">
        <f si="41" t="shared"/>
        <v/>
      </c>
      <c r="M31" s="30" t="str">
        <f si="42" t="shared"/>
        <v/>
      </c>
      <c r="N31" s="30" t="str">
        <f si="43" t="shared"/>
        <v/>
      </c>
      <c r="O31" s="48" t="str">
        <f si="5" t="shared"/>
        <v/>
      </c>
      <c r="W31" s="31">
        <f si="7" t="shared"/>
        <v>0</v>
      </c>
    </row>
    <row r="32" spans="2:30" x14ac:dyDescent="0.2">
      <c r="K32" s="23" t="str">
        <f si="1" t="shared"/>
        <v/>
      </c>
      <c r="L32" s="30" t="str">
        <f si="41" t="shared"/>
        <v/>
      </c>
      <c r="M32" s="30" t="str">
        <f si="42" t="shared"/>
        <v/>
      </c>
      <c r="N32" s="30" t="str">
        <f si="43" t="shared"/>
        <v/>
      </c>
      <c r="O32" s="48" t="str">
        <f si="5" t="shared"/>
        <v/>
      </c>
      <c r="W32" s="31">
        <f si="7" t="shared"/>
        <v>0</v>
      </c>
    </row>
    <row r="33" spans="11:23" x14ac:dyDescent="0.2">
      <c r="K33" s="23" t="str">
        <f si="1" t="shared"/>
        <v/>
      </c>
      <c r="L33" s="30" t="str">
        <f si="41" t="shared"/>
        <v/>
      </c>
      <c r="M33" s="30" t="str">
        <f si="42" t="shared"/>
        <v/>
      </c>
      <c r="N33" s="30" t="str">
        <f si="43" t="shared"/>
        <v/>
      </c>
      <c r="O33" s="48" t="str">
        <f si="5" t="shared"/>
        <v/>
      </c>
      <c r="W33" s="31">
        <f si="7" t="shared"/>
        <v>0</v>
      </c>
    </row>
    <row r="34" spans="11:23" x14ac:dyDescent="0.2">
      <c r="K34" s="23" t="str">
        <f si="1" t="shared"/>
        <v/>
      </c>
      <c r="L34" s="30" t="str">
        <f si="41" t="shared"/>
        <v/>
      </c>
      <c r="M34" s="30" t="str">
        <f si="42" t="shared"/>
        <v/>
      </c>
      <c r="N34" s="30" t="str">
        <f si="43" t="shared"/>
        <v/>
      </c>
      <c r="O34" s="48" t="str">
        <f si="5" t="shared"/>
        <v/>
      </c>
      <c r="W34" s="31">
        <f si="7" t="shared"/>
        <v>0</v>
      </c>
    </row>
    <row r="35" spans="11:23" x14ac:dyDescent="0.2">
      <c r="K35" s="23" t="str">
        <f si="1" t="shared"/>
        <v/>
      </c>
      <c r="L35" s="30" t="str">
        <f si="41" t="shared"/>
        <v/>
      </c>
      <c r="M35" s="30" t="str">
        <f si="42" t="shared"/>
        <v/>
      </c>
      <c r="N35" s="30" t="str">
        <f si="43" t="shared"/>
        <v/>
      </c>
      <c r="O35" s="48" t="str">
        <f si="5" t="shared"/>
        <v/>
      </c>
      <c r="W35" s="31">
        <f si="7" t="shared"/>
        <v>0</v>
      </c>
    </row>
    <row r="36" spans="11:23" x14ac:dyDescent="0.2">
      <c r="K36" s="23" t="str">
        <f si="1" t="shared"/>
        <v/>
      </c>
      <c r="L36" s="30" t="str">
        <f si="41" t="shared"/>
        <v/>
      </c>
      <c r="M36" s="30" t="str">
        <f si="42" t="shared"/>
        <v/>
      </c>
      <c r="N36" s="30" t="str">
        <f si="43" t="shared"/>
        <v/>
      </c>
      <c r="O36" s="48" t="str">
        <f si="5" t="shared"/>
        <v/>
      </c>
      <c r="W36" s="31">
        <f si="7" t="shared"/>
        <v>0</v>
      </c>
    </row>
    <row r="37" spans="11:23" x14ac:dyDescent="0.2">
      <c r="K37" s="23" t="str">
        <f si="1" t="shared"/>
        <v/>
      </c>
      <c r="L37" s="30" t="str">
        <f si="41" t="shared"/>
        <v/>
      </c>
      <c r="M37" s="30" t="str">
        <f si="42" t="shared"/>
        <v/>
      </c>
      <c r="N37" s="30" t="str">
        <f si="43" t="shared"/>
        <v/>
      </c>
      <c r="O37" s="48" t="str">
        <f si="5" t="shared"/>
        <v/>
      </c>
      <c r="W37" s="31">
        <f si="7" t="shared"/>
        <v>0</v>
      </c>
    </row>
    <row r="38" spans="11:23" x14ac:dyDescent="0.2">
      <c r="K38" s="23" t="str">
        <f si="1" t="shared"/>
        <v/>
      </c>
      <c r="L38" s="30" t="str">
        <f si="41" t="shared"/>
        <v/>
      </c>
      <c r="M38" s="30" t="str">
        <f si="42" t="shared"/>
        <v/>
      </c>
      <c r="N38" s="30" t="str">
        <f si="43" t="shared"/>
        <v/>
      </c>
      <c r="O38" s="48" t="str">
        <f si="5" t="shared"/>
        <v/>
      </c>
      <c r="W38" s="31">
        <f si="7" t="shared"/>
        <v>0</v>
      </c>
    </row>
    <row r="39" spans="11:23" x14ac:dyDescent="0.2">
      <c r="K39" s="23" t="str">
        <f si="1" t="shared"/>
        <v/>
      </c>
      <c r="L39" s="30" t="str">
        <f si="41" t="shared"/>
        <v/>
      </c>
      <c r="M39" s="30" t="str">
        <f si="42" t="shared"/>
        <v/>
      </c>
      <c r="N39" s="30" t="str">
        <f si="43" t="shared"/>
        <v/>
      </c>
      <c r="O39" s="48" t="str">
        <f si="5" t="shared"/>
        <v/>
      </c>
      <c r="W39" s="31">
        <f si="7" t="shared"/>
        <v>0</v>
      </c>
    </row>
    <row r="40" spans="11:23" x14ac:dyDescent="0.2">
      <c r="K40" s="23" t="str">
        <f si="1" t="shared"/>
        <v/>
      </c>
      <c r="L40" s="30" t="str">
        <f si="41" t="shared"/>
        <v/>
      </c>
      <c r="M40" s="30" t="str">
        <f si="42" t="shared"/>
        <v/>
      </c>
      <c r="N40" s="30" t="str">
        <f si="43" t="shared"/>
        <v/>
      </c>
      <c r="O40" s="48" t="str">
        <f si="5" t="shared"/>
        <v/>
      </c>
      <c r="W40" s="31">
        <f si="7" t="shared"/>
        <v>0</v>
      </c>
    </row>
    <row r="41" spans="11:23" x14ac:dyDescent="0.2">
      <c r="K41" s="23" t="str">
        <f si="1" t="shared"/>
        <v/>
      </c>
      <c r="L41" s="30" t="str">
        <f si="41" t="shared"/>
        <v/>
      </c>
      <c r="M41" s="30" t="str">
        <f si="42" t="shared"/>
        <v/>
      </c>
      <c r="N41" s="30" t="str">
        <f si="43" t="shared"/>
        <v/>
      </c>
      <c r="O41" s="48" t="str">
        <f si="5" t="shared"/>
        <v/>
      </c>
      <c r="W41" s="31">
        <f si="7" t="shared"/>
        <v>0</v>
      </c>
    </row>
    <row r="42" spans="11:23" x14ac:dyDescent="0.2">
      <c r="K42" s="23" t="str">
        <f si="1" t="shared"/>
        <v/>
      </c>
      <c r="L42" s="30" t="str">
        <f si="41" t="shared"/>
        <v/>
      </c>
      <c r="M42" s="30" t="str">
        <f si="42" t="shared"/>
        <v/>
      </c>
      <c r="N42" s="30" t="str">
        <f si="43" t="shared"/>
        <v/>
      </c>
      <c r="O42" s="48" t="str">
        <f si="5" t="shared"/>
        <v/>
      </c>
      <c r="W42" s="31">
        <f si="7" t="shared"/>
        <v>0</v>
      </c>
    </row>
    <row r="43" spans="11:23" x14ac:dyDescent="0.2">
      <c r="K43" s="23" t="str">
        <f si="1" t="shared"/>
        <v/>
      </c>
      <c r="L43" s="30" t="str">
        <f si="41" t="shared"/>
        <v/>
      </c>
      <c r="M43" s="30" t="str">
        <f si="42" t="shared"/>
        <v/>
      </c>
      <c r="N43" s="30" t="str">
        <f si="43" t="shared"/>
        <v/>
      </c>
      <c r="O43" s="48" t="str">
        <f si="5" t="shared"/>
        <v/>
      </c>
      <c r="W43" s="31">
        <f si="7" t="shared"/>
        <v>0</v>
      </c>
    </row>
    <row r="44" spans="11:23" x14ac:dyDescent="0.2">
      <c r="K44" s="23" t="str">
        <f si="1" t="shared"/>
        <v/>
      </c>
      <c r="L44" s="30" t="str">
        <f si="41" t="shared"/>
        <v/>
      </c>
      <c r="M44" s="30" t="str">
        <f si="42" t="shared"/>
        <v/>
      </c>
      <c r="N44" s="30" t="str">
        <f si="43" t="shared"/>
        <v/>
      </c>
      <c r="O44" s="48" t="str">
        <f si="5" t="shared"/>
        <v/>
      </c>
      <c r="W44" s="31">
        <f si="7" t="shared"/>
        <v>0</v>
      </c>
    </row>
    <row r="45" spans="11:23" x14ac:dyDescent="0.2">
      <c r="K45" s="23" t="str">
        <f si="1" t="shared"/>
        <v/>
      </c>
      <c r="L45" s="30" t="str">
        <f si="41" t="shared"/>
        <v/>
      </c>
      <c r="M45" s="30" t="str">
        <f si="42" t="shared"/>
        <v/>
      </c>
      <c r="N45" s="30" t="str">
        <f si="43" t="shared"/>
        <v/>
      </c>
      <c r="O45" s="48" t="str">
        <f si="5" t="shared"/>
        <v/>
      </c>
      <c r="W45" s="31">
        <f si="7" t="shared"/>
        <v>0</v>
      </c>
    </row>
    <row r="46" spans="11:23" x14ac:dyDescent="0.2">
      <c r="K46" s="23" t="str">
        <f si="1" t="shared"/>
        <v/>
      </c>
      <c r="L46" s="30" t="str">
        <f si="41" t="shared"/>
        <v/>
      </c>
      <c r="M46" s="30" t="str">
        <f si="42" t="shared"/>
        <v/>
      </c>
      <c r="N46" s="30" t="str">
        <f si="43" t="shared"/>
        <v/>
      </c>
      <c r="O46" s="48" t="str">
        <f si="5" t="shared"/>
        <v/>
      </c>
      <c r="W46" s="31">
        <f si="7" t="shared"/>
        <v>0</v>
      </c>
    </row>
    <row r="47" spans="11:23" x14ac:dyDescent="0.2">
      <c r="K47" s="23" t="str">
        <f si="1" t="shared"/>
        <v/>
      </c>
      <c r="L47" s="30" t="str">
        <f si="41" t="shared"/>
        <v/>
      </c>
      <c r="M47" s="30" t="str">
        <f si="42" t="shared"/>
        <v/>
      </c>
      <c r="N47" s="30" t="str">
        <f si="43" t="shared"/>
        <v/>
      </c>
      <c r="O47" s="48" t="str">
        <f si="5" t="shared"/>
        <v/>
      </c>
      <c r="W47" s="31">
        <f si="7" t="shared"/>
        <v>0</v>
      </c>
    </row>
    <row r="48" spans="11:23" x14ac:dyDescent="0.2">
      <c r="K48" s="23" t="str">
        <f si="1" t="shared"/>
        <v/>
      </c>
      <c r="L48" s="30" t="str">
        <f si="41" t="shared"/>
        <v/>
      </c>
      <c r="M48" s="30" t="str">
        <f si="42" t="shared"/>
        <v/>
      </c>
      <c r="N48" s="30" t="str">
        <f si="43" t="shared"/>
        <v/>
      </c>
      <c r="O48" s="48" t="str">
        <f si="5" t="shared"/>
        <v/>
      </c>
      <c r="W48" s="31">
        <f si="7" t="shared"/>
        <v>0</v>
      </c>
    </row>
    <row r="49" spans="11:23" x14ac:dyDescent="0.2">
      <c r="K49" s="23" t="str">
        <f si="1" t="shared"/>
        <v/>
      </c>
      <c r="L49" s="30" t="str">
        <f si="41" t="shared"/>
        <v/>
      </c>
      <c r="M49" s="30" t="str">
        <f si="42" t="shared"/>
        <v/>
      </c>
      <c r="N49" s="30" t="str">
        <f si="43" t="shared"/>
        <v/>
      </c>
      <c r="O49" s="48" t="str">
        <f si="5" t="shared"/>
        <v/>
      </c>
      <c r="W49" s="31">
        <f si="7" t="shared"/>
        <v>0</v>
      </c>
    </row>
    <row r="50" spans="11:23" x14ac:dyDescent="0.2">
      <c r="K50" s="23" t="str">
        <f si="1" t="shared"/>
        <v/>
      </c>
      <c r="L50" s="30" t="str">
        <f si="41" t="shared"/>
        <v/>
      </c>
      <c r="M50" s="30" t="str">
        <f si="42" t="shared"/>
        <v/>
      </c>
      <c r="N50" s="30" t="str">
        <f si="43" t="shared"/>
        <v/>
      </c>
      <c r="O50" s="48" t="str">
        <f si="5" t="shared"/>
        <v/>
      </c>
      <c r="W50" s="31">
        <f si="7" t="shared"/>
        <v>0</v>
      </c>
    </row>
    <row r="51" spans="11:23" x14ac:dyDescent="0.2">
      <c r="K51" s="23" t="str">
        <f si="1" t="shared"/>
        <v/>
      </c>
      <c r="L51" s="30" t="str">
        <f si="41" t="shared"/>
        <v/>
      </c>
      <c r="M51" s="30" t="str">
        <f si="42" t="shared"/>
        <v/>
      </c>
      <c r="N51" s="30" t="str">
        <f si="43" t="shared"/>
        <v/>
      </c>
      <c r="O51" s="48" t="str">
        <f si="5" t="shared"/>
        <v/>
      </c>
      <c r="W51" s="31">
        <f si="7" t="shared"/>
        <v>0</v>
      </c>
    </row>
    <row r="52" spans="11:23" x14ac:dyDescent="0.2">
      <c r="K52" s="23" t="str">
        <f si="1" t="shared"/>
        <v/>
      </c>
      <c r="L52" s="30" t="str">
        <f si="41" t="shared"/>
        <v/>
      </c>
      <c r="M52" s="30" t="str">
        <f si="42" t="shared"/>
        <v/>
      </c>
      <c r="N52" s="30" t="str">
        <f si="43" t="shared"/>
        <v/>
      </c>
      <c r="O52" s="48" t="str">
        <f si="5" t="shared"/>
        <v/>
      </c>
      <c r="W52" s="31">
        <f si="7" t="shared"/>
        <v>0</v>
      </c>
    </row>
    <row r="53" spans="11:23" x14ac:dyDescent="0.2">
      <c r="K53" s="23" t="str">
        <f si="1" t="shared"/>
        <v/>
      </c>
      <c r="L53" s="30" t="str">
        <f si="41" t="shared"/>
        <v/>
      </c>
      <c r="M53" s="30" t="str">
        <f si="42" t="shared"/>
        <v/>
      </c>
      <c r="N53" s="30" t="str">
        <f si="43" t="shared"/>
        <v/>
      </c>
      <c r="O53" s="48" t="str">
        <f si="5" t="shared"/>
        <v/>
      </c>
      <c r="W53" s="31">
        <f si="7" t="shared"/>
        <v>0</v>
      </c>
    </row>
    <row r="54" spans="11:23" x14ac:dyDescent="0.2">
      <c r="K54" s="23" t="str">
        <f si="1" t="shared"/>
        <v/>
      </c>
      <c r="L54" s="30" t="str">
        <f si="41" t="shared"/>
        <v/>
      </c>
      <c r="M54" s="30" t="str">
        <f si="42" t="shared"/>
        <v/>
      </c>
      <c r="N54" s="30" t="str">
        <f si="43" t="shared"/>
        <v/>
      </c>
      <c r="O54" s="48" t="str">
        <f si="5" t="shared"/>
        <v/>
      </c>
      <c r="W54" s="31">
        <f si="7" t="shared"/>
        <v>0</v>
      </c>
    </row>
    <row r="55" spans="11:23" x14ac:dyDescent="0.2">
      <c r="K55" s="23" t="str">
        <f si="1" t="shared"/>
        <v/>
      </c>
      <c r="L55" s="30" t="str">
        <f si="41" t="shared"/>
        <v/>
      </c>
      <c r="M55" s="30" t="str">
        <f si="42" t="shared"/>
        <v/>
      </c>
      <c r="N55" s="30" t="str">
        <f si="43" t="shared"/>
        <v/>
      </c>
      <c r="O55" s="48" t="str">
        <f si="5" t="shared"/>
        <v/>
      </c>
      <c r="W55" s="31">
        <f si="7" t="shared"/>
        <v>0</v>
      </c>
    </row>
    <row r="56" spans="11:23" x14ac:dyDescent="0.2">
      <c r="K56" s="23" t="str">
        <f si="1" t="shared"/>
        <v/>
      </c>
      <c r="L56" s="30" t="str">
        <f si="41" t="shared"/>
        <v/>
      </c>
      <c r="M56" s="30" t="str">
        <f si="42" t="shared"/>
        <v/>
      </c>
      <c r="N56" s="30" t="str">
        <f si="43" t="shared"/>
        <v/>
      </c>
      <c r="O56" s="48" t="str">
        <f si="5" t="shared"/>
        <v/>
      </c>
      <c r="W56" s="31">
        <f si="7" t="shared"/>
        <v>0</v>
      </c>
    </row>
    <row r="57" spans="11:23" x14ac:dyDescent="0.2">
      <c r="K57" s="23" t="str">
        <f si="1" t="shared"/>
        <v/>
      </c>
      <c r="L57" s="30" t="str">
        <f si="41" t="shared"/>
        <v/>
      </c>
      <c r="M57" s="30" t="str">
        <f si="42" t="shared"/>
        <v/>
      </c>
      <c r="N57" s="30" t="str">
        <f si="43" t="shared"/>
        <v/>
      </c>
      <c r="O57" s="48" t="str">
        <f si="5" t="shared"/>
        <v/>
      </c>
      <c r="W57" s="31">
        <f si="7" t="shared"/>
        <v>0</v>
      </c>
    </row>
    <row r="58" spans="11:23" x14ac:dyDescent="0.2">
      <c r="K58" s="23" t="str">
        <f si="1" t="shared"/>
        <v/>
      </c>
      <c r="L58" s="30" t="str">
        <f si="41" t="shared"/>
        <v/>
      </c>
      <c r="M58" s="30" t="str">
        <f si="42" t="shared"/>
        <v/>
      </c>
      <c r="N58" s="30" t="str">
        <f si="43" t="shared"/>
        <v/>
      </c>
      <c r="O58" s="48" t="str">
        <f si="5" t="shared"/>
        <v/>
      </c>
      <c r="W58" s="31">
        <f si="7" t="shared"/>
        <v>0</v>
      </c>
    </row>
    <row r="59" spans="11:23" x14ac:dyDescent="0.2">
      <c r="K59" s="23" t="str">
        <f si="1" t="shared"/>
        <v/>
      </c>
      <c r="L59" s="30" t="str">
        <f si="41" t="shared"/>
        <v/>
      </c>
      <c r="M59" s="30" t="str">
        <f si="42" t="shared"/>
        <v/>
      </c>
      <c r="N59" s="30" t="str">
        <f si="43" t="shared"/>
        <v/>
      </c>
      <c r="O59" s="48" t="str">
        <f si="5" t="shared"/>
        <v/>
      </c>
      <c r="W59" s="31">
        <f si="7" t="shared"/>
        <v>0</v>
      </c>
    </row>
    <row r="60" spans="11:23" x14ac:dyDescent="0.2">
      <c r="K60" s="23" t="str">
        <f si="1" t="shared"/>
        <v/>
      </c>
      <c r="L60" s="30" t="str">
        <f si="41" t="shared"/>
        <v/>
      </c>
      <c r="M60" s="30" t="str">
        <f si="42" t="shared"/>
        <v/>
      </c>
      <c r="N60" s="30" t="str">
        <f si="43" t="shared"/>
        <v/>
      </c>
      <c r="O60" s="48" t="str">
        <f si="5" t="shared"/>
        <v/>
      </c>
      <c r="W60" s="31">
        <f si="7" t="shared"/>
        <v>0</v>
      </c>
    </row>
    <row r="61" spans="11:23" x14ac:dyDescent="0.2">
      <c r="K61" s="23" t="str">
        <f si="1" t="shared"/>
        <v/>
      </c>
      <c r="L61" s="30" t="str">
        <f si="41" t="shared"/>
        <v/>
      </c>
      <c r="M61" s="30" t="str">
        <f si="42" t="shared"/>
        <v/>
      </c>
      <c r="N61" s="30" t="str">
        <f si="43" t="shared"/>
        <v/>
      </c>
      <c r="O61" s="48" t="str">
        <f si="5" t="shared"/>
        <v/>
      </c>
      <c r="W61" s="31">
        <f si="7" t="shared"/>
        <v>0</v>
      </c>
    </row>
    <row r="62" spans="11:23" x14ac:dyDescent="0.2">
      <c r="K62" s="23" t="str">
        <f si="1" t="shared"/>
        <v/>
      </c>
      <c r="L62" s="30" t="str">
        <f si="41" t="shared"/>
        <v/>
      </c>
      <c r="M62" s="30" t="str">
        <f si="42" t="shared"/>
        <v/>
      </c>
      <c r="N62" s="30" t="str">
        <f si="43" t="shared"/>
        <v/>
      </c>
      <c r="O62" s="48" t="str">
        <f si="5" t="shared"/>
        <v/>
      </c>
      <c r="W62" s="31">
        <f si="7" t="shared"/>
        <v>0</v>
      </c>
    </row>
    <row r="63" spans="11:23" x14ac:dyDescent="0.2">
      <c r="K63" s="23" t="str">
        <f si="1" t="shared"/>
        <v/>
      </c>
      <c r="L63" s="30" t="str">
        <f si="41" t="shared"/>
        <v/>
      </c>
      <c r="M63" s="30" t="str">
        <f si="42" t="shared"/>
        <v/>
      </c>
      <c r="N63" s="30" t="str">
        <f si="43" t="shared"/>
        <v/>
      </c>
      <c r="O63" s="48" t="str">
        <f si="5" t="shared"/>
        <v/>
      </c>
      <c r="W63" s="31">
        <f si="7" t="shared"/>
        <v>0</v>
      </c>
    </row>
    <row r="64" spans="11:23" x14ac:dyDescent="0.2">
      <c r="K64" s="23" t="str">
        <f si="1" t="shared"/>
        <v/>
      </c>
      <c r="L64" s="30" t="str">
        <f si="41" t="shared"/>
        <v/>
      </c>
      <c r="M64" s="30" t="str">
        <f si="42" t="shared"/>
        <v/>
      </c>
      <c r="N64" s="30" t="str">
        <f si="43" t="shared"/>
        <v/>
      </c>
      <c r="O64" s="48" t="str">
        <f si="5" t="shared"/>
        <v/>
      </c>
      <c r="W64" s="31">
        <f si="7" t="shared"/>
        <v>0</v>
      </c>
    </row>
    <row r="65" spans="11:23" x14ac:dyDescent="0.2">
      <c r="K65" s="23" t="str">
        <f si="1" t="shared"/>
        <v/>
      </c>
      <c r="L65" s="30" t="str">
        <f si="41" t="shared"/>
        <v/>
      </c>
      <c r="M65" s="30" t="str">
        <f si="42" t="shared"/>
        <v/>
      </c>
      <c r="N65" s="30" t="str">
        <f si="43" t="shared"/>
        <v/>
      </c>
      <c r="O65" s="48" t="str">
        <f si="5" t="shared"/>
        <v/>
      </c>
      <c r="W65" s="31">
        <f si="7" t="shared"/>
        <v>0</v>
      </c>
    </row>
    <row r="66" spans="11:23" x14ac:dyDescent="0.2">
      <c r="K66" s="23" t="str">
        <f si="1" t="shared"/>
        <v/>
      </c>
      <c r="L66" s="30" t="str">
        <f si="41" t="shared"/>
        <v/>
      </c>
      <c r="M66" s="30" t="str">
        <f si="42" t="shared"/>
        <v/>
      </c>
      <c r="N66" s="30" t="str">
        <f si="43" t="shared"/>
        <v/>
      </c>
      <c r="O66" s="48" t="str">
        <f si="5" t="shared"/>
        <v/>
      </c>
      <c r="W66" s="31">
        <f si="7" t="shared"/>
        <v>0</v>
      </c>
    </row>
    <row r="67" spans="11:23" x14ac:dyDescent="0.2">
      <c r="K67" s="23" t="str">
        <f ref="K67:K130" si="44" t="shared">IFERROR(I67/J67,"")</f>
        <v/>
      </c>
      <c r="L67" s="30" t="str">
        <f si="41" t="shared"/>
        <v/>
      </c>
      <c r="M67" s="30" t="str">
        <f si="42" t="shared"/>
        <v/>
      </c>
      <c r="N67" s="30" t="str">
        <f si="43" t="shared"/>
        <v/>
      </c>
      <c r="O67" s="48" t="str">
        <f ref="O67:O130" si="45" t="shared">IFERROR(G67/$I67,"")</f>
        <v/>
      </c>
      <c r="W67" s="31">
        <f si="7" t="shared"/>
        <v>0</v>
      </c>
    </row>
    <row r="68" spans="11:23" x14ac:dyDescent="0.2">
      <c r="K68" s="23" t="str">
        <f si="44" t="shared"/>
        <v/>
      </c>
      <c r="L68" s="30" t="str">
        <f si="41" t="shared"/>
        <v/>
      </c>
      <c r="M68" s="30" t="str">
        <f si="42" t="shared"/>
        <v/>
      </c>
      <c r="N68" s="30" t="str">
        <f si="43" t="shared"/>
        <v/>
      </c>
      <c r="O68" s="48" t="str">
        <f si="45" t="shared"/>
        <v/>
      </c>
      <c r="W68" s="31">
        <f ref="W68:W131" si="46" t="shared">IFERROR(SUM(P68:V68)," ")</f>
        <v>0</v>
      </c>
    </row>
    <row r="69" spans="11:23" x14ac:dyDescent="0.2">
      <c r="K69" s="23" t="str">
        <f si="44" t="shared"/>
        <v/>
      </c>
      <c r="L69" s="30" t="str">
        <f si="41" t="shared"/>
        <v/>
      </c>
      <c r="M69" s="30" t="str">
        <f si="42" t="shared"/>
        <v/>
      </c>
      <c r="N69" s="30" t="str">
        <f si="43" t="shared"/>
        <v/>
      </c>
      <c r="O69" s="48" t="str">
        <f si="45" t="shared"/>
        <v/>
      </c>
      <c r="W69" s="31">
        <f si="46" t="shared"/>
        <v>0</v>
      </c>
    </row>
    <row r="70" spans="11:23" x14ac:dyDescent="0.2">
      <c r="K70" s="23" t="str">
        <f si="44" t="shared"/>
        <v/>
      </c>
      <c r="L70" s="30" t="str">
        <f si="41" t="shared"/>
        <v/>
      </c>
      <c r="M70" s="30" t="str">
        <f si="42" t="shared"/>
        <v/>
      </c>
      <c r="N70" s="30" t="str">
        <f si="43" t="shared"/>
        <v/>
      </c>
      <c r="O70" s="48" t="str">
        <f si="45" t="shared"/>
        <v/>
      </c>
      <c r="W70" s="31">
        <f si="46" t="shared"/>
        <v>0</v>
      </c>
    </row>
    <row r="71" spans="11:23" x14ac:dyDescent="0.2">
      <c r="K71" s="23" t="str">
        <f si="44" t="shared"/>
        <v/>
      </c>
      <c r="L71" s="30" t="str">
        <f si="41" t="shared"/>
        <v/>
      </c>
      <c r="M71" s="30" t="str">
        <f si="42" t="shared"/>
        <v/>
      </c>
      <c r="N71" s="30" t="str">
        <f si="43" t="shared"/>
        <v/>
      </c>
      <c r="O71" s="48" t="str">
        <f si="45" t="shared"/>
        <v/>
      </c>
      <c r="W71" s="31">
        <f si="46" t="shared"/>
        <v>0</v>
      </c>
    </row>
    <row r="72" spans="11:23" x14ac:dyDescent="0.2">
      <c r="K72" s="23" t="str">
        <f si="44" t="shared"/>
        <v/>
      </c>
      <c r="L72" s="30" t="str">
        <f si="41" t="shared"/>
        <v/>
      </c>
      <c r="M72" s="30" t="str">
        <f si="42" t="shared"/>
        <v/>
      </c>
      <c r="N72" s="30" t="str">
        <f si="43" t="shared"/>
        <v/>
      </c>
      <c r="O72" s="48" t="str">
        <f si="45" t="shared"/>
        <v/>
      </c>
      <c r="W72" s="31">
        <f si="46" t="shared"/>
        <v>0</v>
      </c>
    </row>
    <row r="73" spans="11:23" x14ac:dyDescent="0.2">
      <c r="K73" s="23" t="str">
        <f si="44" t="shared"/>
        <v/>
      </c>
      <c r="L73" s="30" t="str">
        <f si="41" t="shared"/>
        <v/>
      </c>
      <c r="M73" s="30" t="str">
        <f si="42" t="shared"/>
        <v/>
      </c>
      <c r="N73" s="30" t="str">
        <f si="43" t="shared"/>
        <v/>
      </c>
      <c r="O73" s="48" t="str">
        <f si="45" t="shared"/>
        <v/>
      </c>
      <c r="W73" s="31">
        <f si="46" t="shared"/>
        <v>0</v>
      </c>
    </row>
    <row r="74" spans="11:23" x14ac:dyDescent="0.2">
      <c r="K74" s="23" t="str">
        <f si="44" t="shared"/>
        <v/>
      </c>
      <c r="L74" s="30" t="str">
        <f si="41" t="shared"/>
        <v/>
      </c>
      <c r="M74" s="30" t="str">
        <f si="42" t="shared"/>
        <v/>
      </c>
      <c r="N74" s="30" t="str">
        <f si="43" t="shared"/>
        <v/>
      </c>
      <c r="O74" s="48" t="str">
        <f si="45" t="shared"/>
        <v/>
      </c>
      <c r="W74" s="31">
        <f si="46" t="shared"/>
        <v>0</v>
      </c>
    </row>
    <row r="75" spans="11:23" x14ac:dyDescent="0.2">
      <c r="K75" s="23" t="str">
        <f si="44" t="shared"/>
        <v/>
      </c>
      <c r="L75" s="30" t="str">
        <f si="41" t="shared"/>
        <v/>
      </c>
      <c r="M75" s="30" t="str">
        <f si="42" t="shared"/>
        <v/>
      </c>
      <c r="N75" s="30" t="str">
        <f si="43" t="shared"/>
        <v/>
      </c>
      <c r="O75" s="48" t="str">
        <f si="45" t="shared"/>
        <v/>
      </c>
      <c r="W75" s="31">
        <f si="46" t="shared"/>
        <v>0</v>
      </c>
    </row>
    <row r="76" spans="11:23" x14ac:dyDescent="0.2">
      <c r="K76" s="23" t="str">
        <f si="44" t="shared"/>
        <v/>
      </c>
      <c r="L76" s="30" t="str">
        <f si="41" t="shared"/>
        <v/>
      </c>
      <c r="M76" s="30" t="str">
        <f si="42" t="shared"/>
        <v/>
      </c>
      <c r="N76" s="30" t="str">
        <f si="43" t="shared"/>
        <v/>
      </c>
      <c r="O76" s="48" t="str">
        <f si="45" t="shared"/>
        <v/>
      </c>
      <c r="W76" s="31">
        <f si="46" t="shared"/>
        <v>0</v>
      </c>
    </row>
    <row r="77" spans="11:23" x14ac:dyDescent="0.2">
      <c r="K77" s="23" t="str">
        <f si="44" t="shared"/>
        <v/>
      </c>
      <c r="L77" s="30" t="str">
        <f si="41" t="shared"/>
        <v/>
      </c>
      <c r="M77" s="30" t="str">
        <f si="42" t="shared"/>
        <v/>
      </c>
      <c r="N77" s="30" t="str">
        <f si="43" t="shared"/>
        <v/>
      </c>
      <c r="O77" s="48" t="str">
        <f si="45" t="shared"/>
        <v/>
      </c>
      <c r="W77" s="31">
        <f si="46" t="shared"/>
        <v>0</v>
      </c>
    </row>
    <row r="78" spans="11:23" x14ac:dyDescent="0.2">
      <c r="K78" s="23" t="str">
        <f si="44" t="shared"/>
        <v/>
      </c>
      <c r="L78" s="30" t="str">
        <f si="41" t="shared"/>
        <v/>
      </c>
      <c r="M78" s="30" t="str">
        <f si="42" t="shared"/>
        <v/>
      </c>
      <c r="N78" s="30" t="str">
        <f si="43" t="shared"/>
        <v/>
      </c>
      <c r="O78" s="48" t="str">
        <f si="45" t="shared"/>
        <v/>
      </c>
      <c r="W78" s="31">
        <f si="46" t="shared"/>
        <v>0</v>
      </c>
    </row>
    <row r="79" spans="11:23" x14ac:dyDescent="0.2">
      <c r="K79" s="23" t="str">
        <f si="44" t="shared"/>
        <v/>
      </c>
      <c r="L79" s="30" t="str">
        <f si="41" t="shared"/>
        <v/>
      </c>
      <c r="M79" s="30" t="str">
        <f si="42" t="shared"/>
        <v/>
      </c>
      <c r="N79" s="30" t="str">
        <f si="43" t="shared"/>
        <v/>
      </c>
      <c r="O79" s="48" t="str">
        <f si="45" t="shared"/>
        <v/>
      </c>
      <c r="W79" s="31">
        <f si="46" t="shared"/>
        <v>0</v>
      </c>
    </row>
    <row r="80" spans="11:23" x14ac:dyDescent="0.2">
      <c r="K80" s="23" t="str">
        <f si="44" t="shared"/>
        <v/>
      </c>
      <c r="L80" s="30" t="str">
        <f ref="L80:L143" si="47" t="shared">IFERROR((B80+C80)/$I80,"")</f>
        <v/>
      </c>
      <c r="M80" s="30" t="str">
        <f ref="M80:M143" si="48" t="shared">IFERROR(D80/$I80,"")</f>
        <v/>
      </c>
      <c r="N80" s="30" t="str">
        <f ref="N80:N143" si="49" t="shared">IFERROR((E80+F80)/$I80,"")</f>
        <v/>
      </c>
      <c r="O80" s="48" t="str">
        <f si="45" t="shared"/>
        <v/>
      </c>
      <c r="W80" s="31">
        <f si="46" t="shared"/>
        <v>0</v>
      </c>
    </row>
    <row r="81" spans="11:23" x14ac:dyDescent="0.2">
      <c r="K81" s="23" t="str">
        <f si="44" t="shared"/>
        <v/>
      </c>
      <c r="L81" s="30" t="str">
        <f si="47" t="shared"/>
        <v/>
      </c>
      <c r="M81" s="30" t="str">
        <f si="48" t="shared"/>
        <v/>
      </c>
      <c r="N81" s="30" t="str">
        <f si="49" t="shared"/>
        <v/>
      </c>
      <c r="O81" s="48" t="str">
        <f si="45" t="shared"/>
        <v/>
      </c>
      <c r="W81" s="31">
        <f si="46" t="shared"/>
        <v>0</v>
      </c>
    </row>
    <row r="82" spans="11:23" x14ac:dyDescent="0.2">
      <c r="K82" s="23" t="str">
        <f si="44" t="shared"/>
        <v/>
      </c>
      <c r="L82" s="30" t="str">
        <f si="47" t="shared"/>
        <v/>
      </c>
      <c r="M82" s="30" t="str">
        <f si="48" t="shared"/>
        <v/>
      </c>
      <c r="N82" s="30" t="str">
        <f si="49" t="shared"/>
        <v/>
      </c>
      <c r="O82" s="48" t="str">
        <f si="45" t="shared"/>
        <v/>
      </c>
      <c r="W82" s="31">
        <f si="46" t="shared"/>
        <v>0</v>
      </c>
    </row>
    <row r="83" spans="11:23" x14ac:dyDescent="0.2">
      <c r="K83" s="23" t="str">
        <f si="44" t="shared"/>
        <v/>
      </c>
      <c r="L83" s="30" t="str">
        <f si="47" t="shared"/>
        <v/>
      </c>
      <c r="M83" s="30" t="str">
        <f si="48" t="shared"/>
        <v/>
      </c>
      <c r="N83" s="30" t="str">
        <f si="49" t="shared"/>
        <v/>
      </c>
      <c r="O83" s="48" t="str">
        <f si="45" t="shared"/>
        <v/>
      </c>
      <c r="W83" s="31">
        <f si="46" t="shared"/>
        <v>0</v>
      </c>
    </row>
    <row r="84" spans="11:23" x14ac:dyDescent="0.2">
      <c r="K84" s="23" t="str">
        <f si="44" t="shared"/>
        <v/>
      </c>
      <c r="L84" s="30" t="str">
        <f si="47" t="shared"/>
        <v/>
      </c>
      <c r="M84" s="30" t="str">
        <f si="48" t="shared"/>
        <v/>
      </c>
      <c r="N84" s="30" t="str">
        <f si="49" t="shared"/>
        <v/>
      </c>
      <c r="O84" s="48" t="str">
        <f si="45" t="shared"/>
        <v/>
      </c>
      <c r="W84" s="31">
        <f si="46" t="shared"/>
        <v>0</v>
      </c>
    </row>
    <row r="85" spans="11:23" x14ac:dyDescent="0.2">
      <c r="K85" s="23" t="str">
        <f si="44" t="shared"/>
        <v/>
      </c>
      <c r="L85" s="30" t="str">
        <f si="47" t="shared"/>
        <v/>
      </c>
      <c r="M85" s="30" t="str">
        <f si="48" t="shared"/>
        <v/>
      </c>
      <c r="N85" s="30" t="str">
        <f si="49" t="shared"/>
        <v/>
      </c>
      <c r="O85" s="48" t="str">
        <f si="45" t="shared"/>
        <v/>
      </c>
      <c r="W85" s="31">
        <f si="46" t="shared"/>
        <v>0</v>
      </c>
    </row>
    <row r="86" spans="11:23" x14ac:dyDescent="0.2">
      <c r="K86" s="23" t="str">
        <f si="44" t="shared"/>
        <v/>
      </c>
      <c r="L86" s="30" t="str">
        <f si="47" t="shared"/>
        <v/>
      </c>
      <c r="M86" s="30" t="str">
        <f si="48" t="shared"/>
        <v/>
      </c>
      <c r="N86" s="30" t="str">
        <f si="49" t="shared"/>
        <v/>
      </c>
      <c r="O86" s="48" t="str">
        <f si="45" t="shared"/>
        <v/>
      </c>
      <c r="W86" s="31">
        <f si="46" t="shared"/>
        <v>0</v>
      </c>
    </row>
    <row r="87" spans="11:23" x14ac:dyDescent="0.2">
      <c r="K87" s="23" t="str">
        <f si="44" t="shared"/>
        <v/>
      </c>
      <c r="L87" s="30" t="str">
        <f si="47" t="shared"/>
        <v/>
      </c>
      <c r="M87" s="30" t="str">
        <f si="48" t="shared"/>
        <v/>
      </c>
      <c r="N87" s="30" t="str">
        <f si="49" t="shared"/>
        <v/>
      </c>
      <c r="O87" s="48" t="str">
        <f si="45" t="shared"/>
        <v/>
      </c>
      <c r="W87" s="31">
        <f si="46" t="shared"/>
        <v>0</v>
      </c>
    </row>
    <row r="88" spans="11:23" x14ac:dyDescent="0.2">
      <c r="K88" s="23" t="str">
        <f si="44" t="shared"/>
        <v/>
      </c>
      <c r="L88" s="30" t="str">
        <f si="47" t="shared"/>
        <v/>
      </c>
      <c r="M88" s="30" t="str">
        <f si="48" t="shared"/>
        <v/>
      </c>
      <c r="N88" s="30" t="str">
        <f si="49" t="shared"/>
        <v/>
      </c>
      <c r="O88" s="48" t="str">
        <f si="45" t="shared"/>
        <v/>
      </c>
      <c r="W88" s="31">
        <f si="46" t="shared"/>
        <v>0</v>
      </c>
    </row>
    <row r="89" spans="11:23" x14ac:dyDescent="0.2">
      <c r="K89" s="23" t="str">
        <f si="44" t="shared"/>
        <v/>
      </c>
      <c r="L89" s="30" t="str">
        <f si="47" t="shared"/>
        <v/>
      </c>
      <c r="M89" s="30" t="str">
        <f si="48" t="shared"/>
        <v/>
      </c>
      <c r="N89" s="30" t="str">
        <f si="49" t="shared"/>
        <v/>
      </c>
      <c r="O89" s="48" t="str">
        <f si="45" t="shared"/>
        <v/>
      </c>
      <c r="W89" s="31">
        <f si="46" t="shared"/>
        <v>0</v>
      </c>
    </row>
    <row r="90" spans="11:23" x14ac:dyDescent="0.2">
      <c r="K90" s="23" t="str">
        <f si="44" t="shared"/>
        <v/>
      </c>
      <c r="L90" s="30" t="str">
        <f si="47" t="shared"/>
        <v/>
      </c>
      <c r="M90" s="30" t="str">
        <f si="48" t="shared"/>
        <v/>
      </c>
      <c r="N90" s="30" t="str">
        <f si="49" t="shared"/>
        <v/>
      </c>
      <c r="O90" s="48" t="str">
        <f si="45" t="shared"/>
        <v/>
      </c>
      <c r="W90" s="31">
        <f si="46" t="shared"/>
        <v>0</v>
      </c>
    </row>
    <row r="91" spans="11:23" x14ac:dyDescent="0.2">
      <c r="K91" s="23" t="str">
        <f si="44" t="shared"/>
        <v/>
      </c>
      <c r="L91" s="30" t="str">
        <f si="47" t="shared"/>
        <v/>
      </c>
      <c r="M91" s="30" t="str">
        <f si="48" t="shared"/>
        <v/>
      </c>
      <c r="N91" s="30" t="str">
        <f si="49" t="shared"/>
        <v/>
      </c>
      <c r="O91" s="48" t="str">
        <f si="45" t="shared"/>
        <v/>
      </c>
      <c r="W91" s="31">
        <f si="46" t="shared"/>
        <v>0</v>
      </c>
    </row>
    <row r="92" spans="11:23" x14ac:dyDescent="0.2">
      <c r="K92" s="23" t="str">
        <f si="44" t="shared"/>
        <v/>
      </c>
      <c r="L92" s="30" t="str">
        <f si="47" t="shared"/>
        <v/>
      </c>
      <c r="M92" s="30" t="str">
        <f si="48" t="shared"/>
        <v/>
      </c>
      <c r="N92" s="30" t="str">
        <f si="49" t="shared"/>
        <v/>
      </c>
      <c r="O92" s="48" t="str">
        <f si="45" t="shared"/>
        <v/>
      </c>
      <c r="W92" s="31">
        <f si="46" t="shared"/>
        <v>0</v>
      </c>
    </row>
    <row r="93" spans="11:23" x14ac:dyDescent="0.2">
      <c r="K93" s="23" t="str">
        <f si="44" t="shared"/>
        <v/>
      </c>
      <c r="L93" s="30" t="str">
        <f si="47" t="shared"/>
        <v/>
      </c>
      <c r="M93" s="30" t="str">
        <f si="48" t="shared"/>
        <v/>
      </c>
      <c r="N93" s="30" t="str">
        <f si="49" t="shared"/>
        <v/>
      </c>
      <c r="O93" s="48" t="str">
        <f si="45" t="shared"/>
        <v/>
      </c>
      <c r="W93" s="31">
        <f si="46" t="shared"/>
        <v>0</v>
      </c>
    </row>
    <row r="94" spans="11:23" x14ac:dyDescent="0.2">
      <c r="K94" s="23" t="str">
        <f si="44" t="shared"/>
        <v/>
      </c>
      <c r="L94" s="30" t="str">
        <f si="47" t="shared"/>
        <v/>
      </c>
      <c r="M94" s="30" t="str">
        <f si="48" t="shared"/>
        <v/>
      </c>
      <c r="N94" s="30" t="str">
        <f si="49" t="shared"/>
        <v/>
      </c>
      <c r="O94" s="48" t="str">
        <f si="45" t="shared"/>
        <v/>
      </c>
      <c r="W94" s="31">
        <f si="46" t="shared"/>
        <v>0</v>
      </c>
    </row>
    <row r="95" spans="11:23" x14ac:dyDescent="0.2">
      <c r="K95" s="23" t="str">
        <f si="44" t="shared"/>
        <v/>
      </c>
      <c r="L95" s="30" t="str">
        <f si="47" t="shared"/>
        <v/>
      </c>
      <c r="M95" s="30" t="str">
        <f si="48" t="shared"/>
        <v/>
      </c>
      <c r="N95" s="30" t="str">
        <f si="49" t="shared"/>
        <v/>
      </c>
      <c r="O95" s="48" t="str">
        <f si="45" t="shared"/>
        <v/>
      </c>
      <c r="W95" s="31">
        <f si="46" t="shared"/>
        <v>0</v>
      </c>
    </row>
    <row r="96" spans="11:23" x14ac:dyDescent="0.2">
      <c r="K96" s="23" t="str">
        <f si="44" t="shared"/>
        <v/>
      </c>
      <c r="L96" s="30" t="str">
        <f si="47" t="shared"/>
        <v/>
      </c>
      <c r="M96" s="30" t="str">
        <f si="48" t="shared"/>
        <v/>
      </c>
      <c r="N96" s="30" t="str">
        <f si="49" t="shared"/>
        <v/>
      </c>
      <c r="O96" s="48" t="str">
        <f si="45" t="shared"/>
        <v/>
      </c>
      <c r="W96" s="31">
        <f si="46" t="shared"/>
        <v>0</v>
      </c>
    </row>
    <row r="97" spans="11:23" x14ac:dyDescent="0.2">
      <c r="K97" s="23" t="str">
        <f si="44" t="shared"/>
        <v/>
      </c>
      <c r="L97" s="30" t="str">
        <f si="47" t="shared"/>
        <v/>
      </c>
      <c r="M97" s="30" t="str">
        <f si="48" t="shared"/>
        <v/>
      </c>
      <c r="N97" s="30" t="str">
        <f si="49" t="shared"/>
        <v/>
      </c>
      <c r="O97" s="48" t="str">
        <f si="45" t="shared"/>
        <v/>
      </c>
      <c r="W97" s="31">
        <f si="46" t="shared"/>
        <v>0</v>
      </c>
    </row>
    <row r="98" spans="11:23" x14ac:dyDescent="0.2">
      <c r="K98" s="23" t="str">
        <f si="44" t="shared"/>
        <v/>
      </c>
      <c r="L98" s="30" t="str">
        <f si="47" t="shared"/>
        <v/>
      </c>
      <c r="M98" s="30" t="str">
        <f si="48" t="shared"/>
        <v/>
      </c>
      <c r="N98" s="30" t="str">
        <f si="49" t="shared"/>
        <v/>
      </c>
      <c r="O98" s="48" t="str">
        <f si="45" t="shared"/>
        <v/>
      </c>
      <c r="W98" s="31">
        <f si="46" t="shared"/>
        <v>0</v>
      </c>
    </row>
    <row r="99" spans="11:23" x14ac:dyDescent="0.2">
      <c r="K99" s="23" t="str">
        <f si="44" t="shared"/>
        <v/>
      </c>
      <c r="L99" s="30" t="str">
        <f si="47" t="shared"/>
        <v/>
      </c>
      <c r="M99" s="30" t="str">
        <f si="48" t="shared"/>
        <v/>
      </c>
      <c r="N99" s="30" t="str">
        <f si="49" t="shared"/>
        <v/>
      </c>
      <c r="O99" s="48" t="str">
        <f si="45" t="shared"/>
        <v/>
      </c>
      <c r="W99" s="31">
        <f si="46" t="shared"/>
        <v>0</v>
      </c>
    </row>
    <row r="100" spans="11:23" x14ac:dyDescent="0.2">
      <c r="K100" s="23" t="str">
        <f si="44" t="shared"/>
        <v/>
      </c>
      <c r="L100" s="30" t="str">
        <f si="47" t="shared"/>
        <v/>
      </c>
      <c r="M100" s="30" t="str">
        <f si="48" t="shared"/>
        <v/>
      </c>
      <c r="N100" s="30" t="str">
        <f si="49" t="shared"/>
        <v/>
      </c>
      <c r="O100" s="48" t="str">
        <f si="45" t="shared"/>
        <v/>
      </c>
      <c r="W100" s="31">
        <f si="46" t="shared"/>
        <v>0</v>
      </c>
    </row>
    <row r="101" spans="11:23" x14ac:dyDescent="0.2">
      <c r="K101" s="23" t="str">
        <f si="44" t="shared"/>
        <v/>
      </c>
      <c r="L101" s="30" t="str">
        <f si="47" t="shared"/>
        <v/>
      </c>
      <c r="M101" s="30" t="str">
        <f si="48" t="shared"/>
        <v/>
      </c>
      <c r="N101" s="30" t="str">
        <f si="49" t="shared"/>
        <v/>
      </c>
      <c r="O101" s="48" t="str">
        <f si="45" t="shared"/>
        <v/>
      </c>
      <c r="W101" s="31">
        <f si="46" t="shared"/>
        <v>0</v>
      </c>
    </row>
    <row r="102" spans="11:23" x14ac:dyDescent="0.2">
      <c r="K102" s="23" t="str">
        <f si="44" t="shared"/>
        <v/>
      </c>
      <c r="L102" s="30" t="str">
        <f si="47" t="shared"/>
        <v/>
      </c>
      <c r="M102" s="30" t="str">
        <f si="48" t="shared"/>
        <v/>
      </c>
      <c r="N102" s="30" t="str">
        <f si="49" t="shared"/>
        <v/>
      </c>
      <c r="O102" s="48" t="str">
        <f si="45" t="shared"/>
        <v/>
      </c>
      <c r="W102" s="31">
        <f si="46" t="shared"/>
        <v>0</v>
      </c>
    </row>
    <row r="103" spans="11:23" x14ac:dyDescent="0.2">
      <c r="K103" s="23" t="str">
        <f si="44" t="shared"/>
        <v/>
      </c>
      <c r="L103" s="30" t="str">
        <f si="47" t="shared"/>
        <v/>
      </c>
      <c r="M103" s="30" t="str">
        <f si="48" t="shared"/>
        <v/>
      </c>
      <c r="N103" s="30" t="str">
        <f si="49" t="shared"/>
        <v/>
      </c>
      <c r="O103" s="48" t="str">
        <f si="45" t="shared"/>
        <v/>
      </c>
      <c r="W103" s="31">
        <f si="46" t="shared"/>
        <v>0</v>
      </c>
    </row>
    <row r="104" spans="11:23" x14ac:dyDescent="0.2">
      <c r="K104" s="23" t="str">
        <f si="44" t="shared"/>
        <v/>
      </c>
      <c r="L104" s="30" t="str">
        <f si="47" t="shared"/>
        <v/>
      </c>
      <c r="M104" s="30" t="str">
        <f si="48" t="shared"/>
        <v/>
      </c>
      <c r="N104" s="30" t="str">
        <f si="49" t="shared"/>
        <v/>
      </c>
      <c r="O104" s="48" t="str">
        <f si="45" t="shared"/>
        <v/>
      </c>
      <c r="W104" s="31">
        <f si="46" t="shared"/>
        <v>0</v>
      </c>
    </row>
    <row r="105" spans="11:23" x14ac:dyDescent="0.2">
      <c r="K105" s="23" t="str">
        <f si="44" t="shared"/>
        <v/>
      </c>
      <c r="L105" s="30" t="str">
        <f si="47" t="shared"/>
        <v/>
      </c>
      <c r="M105" s="30" t="str">
        <f si="48" t="shared"/>
        <v/>
      </c>
      <c r="N105" s="30" t="str">
        <f si="49" t="shared"/>
        <v/>
      </c>
      <c r="O105" s="48" t="str">
        <f si="45" t="shared"/>
        <v/>
      </c>
      <c r="W105" s="31">
        <f si="46" t="shared"/>
        <v>0</v>
      </c>
    </row>
    <row r="106" spans="11:23" x14ac:dyDescent="0.2">
      <c r="K106" s="23" t="str">
        <f si="44" t="shared"/>
        <v/>
      </c>
      <c r="L106" s="30" t="str">
        <f si="47" t="shared"/>
        <v/>
      </c>
      <c r="M106" s="30" t="str">
        <f si="48" t="shared"/>
        <v/>
      </c>
      <c r="N106" s="30" t="str">
        <f si="49" t="shared"/>
        <v/>
      </c>
      <c r="O106" s="48" t="str">
        <f si="45" t="shared"/>
        <v/>
      </c>
      <c r="W106" s="31">
        <f si="46" t="shared"/>
        <v>0</v>
      </c>
    </row>
    <row r="107" spans="11:23" x14ac:dyDescent="0.2">
      <c r="K107" s="23" t="str">
        <f si="44" t="shared"/>
        <v/>
      </c>
      <c r="L107" s="30" t="str">
        <f si="47" t="shared"/>
        <v/>
      </c>
      <c r="M107" s="30" t="str">
        <f si="48" t="shared"/>
        <v/>
      </c>
      <c r="N107" s="30" t="str">
        <f si="49" t="shared"/>
        <v/>
      </c>
      <c r="O107" s="48" t="str">
        <f si="45" t="shared"/>
        <v/>
      </c>
      <c r="W107" s="31">
        <f si="46" t="shared"/>
        <v>0</v>
      </c>
    </row>
    <row r="108" spans="11:23" x14ac:dyDescent="0.2">
      <c r="K108" s="23" t="str">
        <f si="44" t="shared"/>
        <v/>
      </c>
      <c r="L108" s="30" t="str">
        <f si="47" t="shared"/>
        <v/>
      </c>
      <c r="M108" s="30" t="str">
        <f si="48" t="shared"/>
        <v/>
      </c>
      <c r="N108" s="30" t="str">
        <f si="49" t="shared"/>
        <v/>
      </c>
      <c r="O108" s="48" t="str">
        <f si="45" t="shared"/>
        <v/>
      </c>
      <c r="W108" s="31">
        <f si="46" t="shared"/>
        <v>0</v>
      </c>
    </row>
    <row r="109" spans="11:23" x14ac:dyDescent="0.2">
      <c r="K109" s="23" t="str">
        <f si="44" t="shared"/>
        <v/>
      </c>
      <c r="L109" s="30" t="str">
        <f si="47" t="shared"/>
        <v/>
      </c>
      <c r="M109" s="30" t="str">
        <f si="48" t="shared"/>
        <v/>
      </c>
      <c r="N109" s="30" t="str">
        <f si="49" t="shared"/>
        <v/>
      </c>
      <c r="O109" s="48" t="str">
        <f si="45" t="shared"/>
        <v/>
      </c>
      <c r="W109" s="31">
        <f si="46" t="shared"/>
        <v>0</v>
      </c>
    </row>
    <row r="110" spans="11:23" x14ac:dyDescent="0.2">
      <c r="K110" s="23" t="str">
        <f si="44" t="shared"/>
        <v/>
      </c>
      <c r="L110" s="30" t="str">
        <f si="47" t="shared"/>
        <v/>
      </c>
      <c r="M110" s="30" t="str">
        <f si="48" t="shared"/>
        <v/>
      </c>
      <c r="N110" s="30" t="str">
        <f si="49" t="shared"/>
        <v/>
      </c>
      <c r="O110" s="48" t="str">
        <f si="45" t="shared"/>
        <v/>
      </c>
      <c r="W110" s="31">
        <f si="46" t="shared"/>
        <v>0</v>
      </c>
    </row>
    <row r="111" spans="11:23" x14ac:dyDescent="0.2">
      <c r="K111" s="23" t="str">
        <f si="44" t="shared"/>
        <v/>
      </c>
      <c r="L111" s="30" t="str">
        <f si="47" t="shared"/>
        <v/>
      </c>
      <c r="M111" s="30" t="str">
        <f si="48" t="shared"/>
        <v/>
      </c>
      <c r="N111" s="30" t="str">
        <f si="49" t="shared"/>
        <v/>
      </c>
      <c r="O111" s="48" t="str">
        <f si="45" t="shared"/>
        <v/>
      </c>
      <c r="W111" s="31">
        <f si="46" t="shared"/>
        <v>0</v>
      </c>
    </row>
    <row r="112" spans="11:23" x14ac:dyDescent="0.2">
      <c r="K112" s="23" t="str">
        <f si="44" t="shared"/>
        <v/>
      </c>
      <c r="L112" s="30" t="str">
        <f si="47" t="shared"/>
        <v/>
      </c>
      <c r="M112" s="30" t="str">
        <f si="48" t="shared"/>
        <v/>
      </c>
      <c r="N112" s="30" t="str">
        <f si="49" t="shared"/>
        <v/>
      </c>
      <c r="O112" s="48" t="str">
        <f si="45" t="shared"/>
        <v/>
      </c>
      <c r="W112" s="31">
        <f si="46" t="shared"/>
        <v>0</v>
      </c>
    </row>
    <row r="113" spans="11:23" x14ac:dyDescent="0.2">
      <c r="K113" s="23" t="str">
        <f si="44" t="shared"/>
        <v/>
      </c>
      <c r="L113" s="30" t="str">
        <f si="47" t="shared"/>
        <v/>
      </c>
      <c r="M113" s="30" t="str">
        <f si="48" t="shared"/>
        <v/>
      </c>
      <c r="N113" s="30" t="str">
        <f si="49" t="shared"/>
        <v/>
      </c>
      <c r="O113" s="48" t="str">
        <f si="45" t="shared"/>
        <v/>
      </c>
      <c r="W113" s="31">
        <f si="46" t="shared"/>
        <v>0</v>
      </c>
    </row>
    <row r="114" spans="11:23" x14ac:dyDescent="0.2">
      <c r="K114" s="23" t="str">
        <f si="44" t="shared"/>
        <v/>
      </c>
      <c r="L114" s="30" t="str">
        <f si="47" t="shared"/>
        <v/>
      </c>
      <c r="M114" s="30" t="str">
        <f si="48" t="shared"/>
        <v/>
      </c>
      <c r="N114" s="30" t="str">
        <f si="49" t="shared"/>
        <v/>
      </c>
      <c r="O114" s="48" t="str">
        <f si="45" t="shared"/>
        <v/>
      </c>
      <c r="W114" s="31">
        <f si="46" t="shared"/>
        <v>0</v>
      </c>
    </row>
    <row r="115" spans="11:23" x14ac:dyDescent="0.2">
      <c r="K115" s="23" t="str">
        <f si="44" t="shared"/>
        <v/>
      </c>
      <c r="L115" s="30" t="str">
        <f si="47" t="shared"/>
        <v/>
      </c>
      <c r="M115" s="30" t="str">
        <f si="48" t="shared"/>
        <v/>
      </c>
      <c r="N115" s="30" t="str">
        <f si="49" t="shared"/>
        <v/>
      </c>
      <c r="O115" s="48" t="str">
        <f si="45" t="shared"/>
        <v/>
      </c>
      <c r="W115" s="31">
        <f si="46" t="shared"/>
        <v>0</v>
      </c>
    </row>
    <row r="116" spans="11:23" x14ac:dyDescent="0.2">
      <c r="K116" s="23" t="str">
        <f si="44" t="shared"/>
        <v/>
      </c>
      <c r="L116" s="30" t="str">
        <f si="47" t="shared"/>
        <v/>
      </c>
      <c r="M116" s="30" t="str">
        <f si="48" t="shared"/>
        <v/>
      </c>
      <c r="N116" s="30" t="str">
        <f si="49" t="shared"/>
        <v/>
      </c>
      <c r="O116" s="48" t="str">
        <f si="45" t="shared"/>
        <v/>
      </c>
      <c r="W116" s="31">
        <f si="46" t="shared"/>
        <v>0</v>
      </c>
    </row>
    <row r="117" spans="11:23" x14ac:dyDescent="0.2">
      <c r="K117" s="23" t="str">
        <f si="44" t="shared"/>
        <v/>
      </c>
      <c r="L117" s="30" t="str">
        <f si="47" t="shared"/>
        <v/>
      </c>
      <c r="M117" s="30" t="str">
        <f si="48" t="shared"/>
        <v/>
      </c>
      <c r="N117" s="30" t="str">
        <f si="49" t="shared"/>
        <v/>
      </c>
      <c r="O117" s="48" t="str">
        <f si="45" t="shared"/>
        <v/>
      </c>
      <c r="W117" s="31">
        <f si="46" t="shared"/>
        <v>0</v>
      </c>
    </row>
    <row r="118" spans="11:23" x14ac:dyDescent="0.2">
      <c r="K118" s="23" t="str">
        <f si="44" t="shared"/>
        <v/>
      </c>
      <c r="L118" s="30" t="str">
        <f si="47" t="shared"/>
        <v/>
      </c>
      <c r="M118" s="30" t="str">
        <f si="48" t="shared"/>
        <v/>
      </c>
      <c r="N118" s="30" t="str">
        <f si="49" t="shared"/>
        <v/>
      </c>
      <c r="O118" s="48" t="str">
        <f si="45" t="shared"/>
        <v/>
      </c>
      <c r="W118" s="31">
        <f si="46" t="shared"/>
        <v>0</v>
      </c>
    </row>
    <row r="119" spans="11:23" x14ac:dyDescent="0.2">
      <c r="K119" s="23" t="str">
        <f si="44" t="shared"/>
        <v/>
      </c>
      <c r="L119" s="30" t="str">
        <f si="47" t="shared"/>
        <v/>
      </c>
      <c r="M119" s="30" t="str">
        <f si="48" t="shared"/>
        <v/>
      </c>
      <c r="N119" s="30" t="str">
        <f si="49" t="shared"/>
        <v/>
      </c>
      <c r="O119" s="48" t="str">
        <f si="45" t="shared"/>
        <v/>
      </c>
      <c r="W119" s="31">
        <f si="46" t="shared"/>
        <v>0</v>
      </c>
    </row>
    <row r="120" spans="11:23" x14ac:dyDescent="0.2">
      <c r="K120" s="23" t="str">
        <f si="44" t="shared"/>
        <v/>
      </c>
      <c r="L120" s="30" t="str">
        <f si="47" t="shared"/>
        <v/>
      </c>
      <c r="M120" s="30" t="str">
        <f si="48" t="shared"/>
        <v/>
      </c>
      <c r="N120" s="30" t="str">
        <f si="49" t="shared"/>
        <v/>
      </c>
      <c r="O120" s="48" t="str">
        <f si="45" t="shared"/>
        <v/>
      </c>
      <c r="W120" s="31">
        <f si="46" t="shared"/>
        <v>0</v>
      </c>
    </row>
    <row r="121" spans="11:23" x14ac:dyDescent="0.2">
      <c r="K121" s="23" t="str">
        <f si="44" t="shared"/>
        <v/>
      </c>
      <c r="L121" s="30" t="str">
        <f si="47" t="shared"/>
        <v/>
      </c>
      <c r="M121" s="30" t="str">
        <f si="48" t="shared"/>
        <v/>
      </c>
      <c r="N121" s="30" t="str">
        <f si="49" t="shared"/>
        <v/>
      </c>
      <c r="O121" s="48" t="str">
        <f si="45" t="shared"/>
        <v/>
      </c>
      <c r="W121" s="31">
        <f si="46" t="shared"/>
        <v>0</v>
      </c>
    </row>
    <row r="122" spans="11:23" x14ac:dyDescent="0.2">
      <c r="K122" s="23" t="str">
        <f si="44" t="shared"/>
        <v/>
      </c>
      <c r="L122" s="30" t="str">
        <f si="47" t="shared"/>
        <v/>
      </c>
      <c r="M122" s="30" t="str">
        <f si="48" t="shared"/>
        <v/>
      </c>
      <c r="N122" s="30" t="str">
        <f si="49" t="shared"/>
        <v/>
      </c>
      <c r="O122" s="48" t="str">
        <f si="45" t="shared"/>
        <v/>
      </c>
      <c r="W122" s="31">
        <f si="46" t="shared"/>
        <v>0</v>
      </c>
    </row>
    <row r="123" spans="11:23" x14ac:dyDescent="0.2">
      <c r="K123" s="23" t="str">
        <f si="44" t="shared"/>
        <v/>
      </c>
      <c r="L123" s="30" t="str">
        <f si="47" t="shared"/>
        <v/>
      </c>
      <c r="M123" s="30" t="str">
        <f si="48" t="shared"/>
        <v/>
      </c>
      <c r="N123" s="30" t="str">
        <f si="49" t="shared"/>
        <v/>
      </c>
      <c r="O123" s="48" t="str">
        <f si="45" t="shared"/>
        <v/>
      </c>
      <c r="W123" s="31">
        <f si="46" t="shared"/>
        <v>0</v>
      </c>
    </row>
    <row r="124" spans="11:23" x14ac:dyDescent="0.2">
      <c r="K124" s="23" t="str">
        <f si="44" t="shared"/>
        <v/>
      </c>
      <c r="L124" s="30" t="str">
        <f si="47" t="shared"/>
        <v/>
      </c>
      <c r="M124" s="30" t="str">
        <f si="48" t="shared"/>
        <v/>
      </c>
      <c r="N124" s="30" t="str">
        <f si="49" t="shared"/>
        <v/>
      </c>
      <c r="O124" s="48" t="str">
        <f si="45" t="shared"/>
        <v/>
      </c>
      <c r="W124" s="31">
        <f si="46" t="shared"/>
        <v>0</v>
      </c>
    </row>
    <row r="125" spans="11:23" x14ac:dyDescent="0.2">
      <c r="K125" s="23" t="str">
        <f si="44" t="shared"/>
        <v/>
      </c>
      <c r="L125" s="30" t="str">
        <f si="47" t="shared"/>
        <v/>
      </c>
      <c r="M125" s="30" t="str">
        <f si="48" t="shared"/>
        <v/>
      </c>
      <c r="N125" s="30" t="str">
        <f si="49" t="shared"/>
        <v/>
      </c>
      <c r="O125" s="48" t="str">
        <f si="45" t="shared"/>
        <v/>
      </c>
      <c r="W125" s="31">
        <f si="46" t="shared"/>
        <v>0</v>
      </c>
    </row>
    <row r="126" spans="11:23" x14ac:dyDescent="0.2">
      <c r="K126" s="23" t="str">
        <f si="44" t="shared"/>
        <v/>
      </c>
      <c r="L126" s="30" t="str">
        <f si="47" t="shared"/>
        <v/>
      </c>
      <c r="M126" s="30" t="str">
        <f si="48" t="shared"/>
        <v/>
      </c>
      <c r="N126" s="30" t="str">
        <f si="49" t="shared"/>
        <v/>
      </c>
      <c r="O126" s="48" t="str">
        <f si="45" t="shared"/>
        <v/>
      </c>
      <c r="W126" s="31">
        <f si="46" t="shared"/>
        <v>0</v>
      </c>
    </row>
    <row r="127" spans="11:23" x14ac:dyDescent="0.2">
      <c r="K127" s="23" t="str">
        <f si="44" t="shared"/>
        <v/>
      </c>
      <c r="L127" s="30" t="str">
        <f si="47" t="shared"/>
        <v/>
      </c>
      <c r="M127" s="30" t="str">
        <f si="48" t="shared"/>
        <v/>
      </c>
      <c r="N127" s="30" t="str">
        <f si="49" t="shared"/>
        <v/>
      </c>
      <c r="O127" s="48" t="str">
        <f si="45" t="shared"/>
        <v/>
      </c>
      <c r="W127" s="31">
        <f si="46" t="shared"/>
        <v>0</v>
      </c>
    </row>
    <row r="128" spans="11:23" x14ac:dyDescent="0.2">
      <c r="K128" s="23" t="str">
        <f si="44" t="shared"/>
        <v/>
      </c>
      <c r="L128" s="30" t="str">
        <f si="47" t="shared"/>
        <v/>
      </c>
      <c r="M128" s="30" t="str">
        <f si="48" t="shared"/>
        <v/>
      </c>
      <c r="N128" s="30" t="str">
        <f si="49" t="shared"/>
        <v/>
      </c>
      <c r="O128" s="48" t="str">
        <f si="45" t="shared"/>
        <v/>
      </c>
      <c r="W128" s="31">
        <f si="46" t="shared"/>
        <v>0</v>
      </c>
    </row>
    <row r="129" spans="11:23" x14ac:dyDescent="0.2">
      <c r="K129" s="23" t="str">
        <f si="44" t="shared"/>
        <v/>
      </c>
      <c r="L129" s="30" t="str">
        <f si="47" t="shared"/>
        <v/>
      </c>
      <c r="M129" s="30" t="str">
        <f si="48" t="shared"/>
        <v/>
      </c>
      <c r="N129" s="30" t="str">
        <f si="49" t="shared"/>
        <v/>
      </c>
      <c r="O129" s="48" t="str">
        <f si="45" t="shared"/>
        <v/>
      </c>
      <c r="W129" s="31">
        <f si="46" t="shared"/>
        <v>0</v>
      </c>
    </row>
    <row r="130" spans="11:23" x14ac:dyDescent="0.2">
      <c r="K130" s="23" t="str">
        <f si="44" t="shared"/>
        <v/>
      </c>
      <c r="L130" s="30" t="str">
        <f si="47" t="shared"/>
        <v/>
      </c>
      <c r="M130" s="30" t="str">
        <f si="48" t="shared"/>
        <v/>
      </c>
      <c r="N130" s="30" t="str">
        <f si="49" t="shared"/>
        <v/>
      </c>
      <c r="O130" s="48" t="str">
        <f si="45" t="shared"/>
        <v/>
      </c>
      <c r="W130" s="31">
        <f si="46" t="shared"/>
        <v>0</v>
      </c>
    </row>
    <row r="131" spans="11:23" x14ac:dyDescent="0.2">
      <c r="K131" s="23" t="str">
        <f ref="K131:K194" si="50" t="shared">IFERROR(I131/J131,"")</f>
        <v/>
      </c>
      <c r="L131" s="30" t="str">
        <f si="47" t="shared"/>
        <v/>
      </c>
      <c r="M131" s="30" t="str">
        <f si="48" t="shared"/>
        <v/>
      </c>
      <c r="N131" s="30" t="str">
        <f si="49" t="shared"/>
        <v/>
      </c>
      <c r="O131" s="48" t="str">
        <f ref="O131:O194" si="51" t="shared">IFERROR(G131/$I131,"")</f>
        <v/>
      </c>
      <c r="W131" s="31">
        <f si="46" t="shared"/>
        <v>0</v>
      </c>
    </row>
    <row r="132" spans="11:23" x14ac:dyDescent="0.2">
      <c r="K132" s="23" t="str">
        <f si="50" t="shared"/>
        <v/>
      </c>
      <c r="L132" s="30" t="str">
        <f si="47" t="shared"/>
        <v/>
      </c>
      <c r="M132" s="30" t="str">
        <f si="48" t="shared"/>
        <v/>
      </c>
      <c r="N132" s="30" t="str">
        <f si="49" t="shared"/>
        <v/>
      </c>
      <c r="O132" s="48" t="str">
        <f si="51" t="shared"/>
        <v/>
      </c>
      <c r="W132" s="31">
        <f ref="W132:W195" si="52" t="shared">IFERROR(SUM(P132:V132)," ")</f>
        <v>0</v>
      </c>
    </row>
    <row r="133" spans="11:23" x14ac:dyDescent="0.2">
      <c r="K133" s="23" t="str">
        <f si="50" t="shared"/>
        <v/>
      </c>
      <c r="L133" s="30" t="str">
        <f si="47" t="shared"/>
        <v/>
      </c>
      <c r="M133" s="30" t="str">
        <f si="48" t="shared"/>
        <v/>
      </c>
      <c r="N133" s="30" t="str">
        <f si="49" t="shared"/>
        <v/>
      </c>
      <c r="O133" s="48" t="str">
        <f si="51" t="shared"/>
        <v/>
      </c>
      <c r="W133" s="31">
        <f si="52" t="shared"/>
        <v>0</v>
      </c>
    </row>
    <row r="134" spans="11:23" x14ac:dyDescent="0.2">
      <c r="K134" s="23" t="str">
        <f si="50" t="shared"/>
        <v/>
      </c>
      <c r="L134" s="30" t="str">
        <f si="47" t="shared"/>
        <v/>
      </c>
      <c r="M134" s="30" t="str">
        <f si="48" t="shared"/>
        <v/>
      </c>
      <c r="N134" s="30" t="str">
        <f si="49" t="shared"/>
        <v/>
      </c>
      <c r="O134" s="48" t="str">
        <f si="51" t="shared"/>
        <v/>
      </c>
      <c r="W134" s="31">
        <f si="52" t="shared"/>
        <v>0</v>
      </c>
    </row>
    <row r="135" spans="11:23" x14ac:dyDescent="0.2">
      <c r="K135" s="23" t="str">
        <f si="50" t="shared"/>
        <v/>
      </c>
      <c r="L135" s="30" t="str">
        <f si="47" t="shared"/>
        <v/>
      </c>
      <c r="M135" s="30" t="str">
        <f si="48" t="shared"/>
        <v/>
      </c>
      <c r="N135" s="30" t="str">
        <f si="49" t="shared"/>
        <v/>
      </c>
      <c r="O135" s="48" t="str">
        <f si="51" t="shared"/>
        <v/>
      </c>
      <c r="W135" s="31">
        <f si="52" t="shared"/>
        <v>0</v>
      </c>
    </row>
    <row r="136" spans="11:23" x14ac:dyDescent="0.2">
      <c r="K136" s="23" t="str">
        <f si="50" t="shared"/>
        <v/>
      </c>
      <c r="L136" s="30" t="str">
        <f si="47" t="shared"/>
        <v/>
      </c>
      <c r="M136" s="30" t="str">
        <f si="48" t="shared"/>
        <v/>
      </c>
      <c r="N136" s="30" t="str">
        <f si="49" t="shared"/>
        <v/>
      </c>
      <c r="O136" s="48" t="str">
        <f si="51" t="shared"/>
        <v/>
      </c>
      <c r="W136" s="31">
        <f si="52" t="shared"/>
        <v>0</v>
      </c>
    </row>
    <row r="137" spans="11:23" x14ac:dyDescent="0.2">
      <c r="K137" s="23" t="str">
        <f si="50" t="shared"/>
        <v/>
      </c>
      <c r="L137" s="30" t="str">
        <f si="47" t="shared"/>
        <v/>
      </c>
      <c r="M137" s="30" t="str">
        <f si="48" t="shared"/>
        <v/>
      </c>
      <c r="N137" s="30" t="str">
        <f si="49" t="shared"/>
        <v/>
      </c>
      <c r="O137" s="48" t="str">
        <f si="51" t="shared"/>
        <v/>
      </c>
      <c r="W137" s="31">
        <f si="52" t="shared"/>
        <v>0</v>
      </c>
    </row>
    <row r="138" spans="11:23" x14ac:dyDescent="0.2">
      <c r="K138" s="23" t="str">
        <f si="50" t="shared"/>
        <v/>
      </c>
      <c r="L138" s="30" t="str">
        <f si="47" t="shared"/>
        <v/>
      </c>
      <c r="M138" s="30" t="str">
        <f si="48" t="shared"/>
        <v/>
      </c>
      <c r="N138" s="30" t="str">
        <f si="49" t="shared"/>
        <v/>
      </c>
      <c r="O138" s="48" t="str">
        <f si="51" t="shared"/>
        <v/>
      </c>
      <c r="W138" s="31">
        <f si="52" t="shared"/>
        <v>0</v>
      </c>
    </row>
    <row r="139" spans="11:23" x14ac:dyDescent="0.2">
      <c r="K139" s="23" t="str">
        <f si="50" t="shared"/>
        <v/>
      </c>
      <c r="L139" s="30" t="str">
        <f si="47" t="shared"/>
        <v/>
      </c>
      <c r="M139" s="30" t="str">
        <f si="48" t="shared"/>
        <v/>
      </c>
      <c r="N139" s="30" t="str">
        <f si="49" t="shared"/>
        <v/>
      </c>
      <c r="O139" s="48" t="str">
        <f si="51" t="shared"/>
        <v/>
      </c>
      <c r="W139" s="31">
        <f si="52" t="shared"/>
        <v>0</v>
      </c>
    </row>
    <row r="140" spans="11:23" x14ac:dyDescent="0.2">
      <c r="K140" s="23" t="str">
        <f si="50" t="shared"/>
        <v/>
      </c>
      <c r="L140" s="30" t="str">
        <f si="47" t="shared"/>
        <v/>
      </c>
      <c r="M140" s="30" t="str">
        <f si="48" t="shared"/>
        <v/>
      </c>
      <c r="N140" s="30" t="str">
        <f si="49" t="shared"/>
        <v/>
      </c>
      <c r="O140" s="48" t="str">
        <f si="51" t="shared"/>
        <v/>
      </c>
      <c r="W140" s="31">
        <f si="52" t="shared"/>
        <v>0</v>
      </c>
    </row>
    <row r="141" spans="11:23" x14ac:dyDescent="0.2">
      <c r="K141" s="23" t="str">
        <f si="50" t="shared"/>
        <v/>
      </c>
      <c r="L141" s="30" t="str">
        <f si="47" t="shared"/>
        <v/>
      </c>
      <c r="M141" s="30" t="str">
        <f si="48" t="shared"/>
        <v/>
      </c>
      <c r="N141" s="30" t="str">
        <f si="49" t="shared"/>
        <v/>
      </c>
      <c r="O141" s="48" t="str">
        <f si="51" t="shared"/>
        <v/>
      </c>
      <c r="W141" s="31">
        <f si="52" t="shared"/>
        <v>0</v>
      </c>
    </row>
    <row r="142" spans="11:23" x14ac:dyDescent="0.2">
      <c r="K142" s="23" t="str">
        <f si="50" t="shared"/>
        <v/>
      </c>
      <c r="L142" s="30" t="str">
        <f si="47" t="shared"/>
        <v/>
      </c>
      <c r="M142" s="30" t="str">
        <f si="48" t="shared"/>
        <v/>
      </c>
      <c r="N142" s="30" t="str">
        <f si="49" t="shared"/>
        <v/>
      </c>
      <c r="O142" s="48" t="str">
        <f si="51" t="shared"/>
        <v/>
      </c>
      <c r="W142" s="31">
        <f si="52" t="shared"/>
        <v>0</v>
      </c>
    </row>
    <row r="143" spans="11:23" x14ac:dyDescent="0.2">
      <c r="K143" s="23" t="str">
        <f si="50" t="shared"/>
        <v/>
      </c>
      <c r="L143" s="30" t="str">
        <f si="47" t="shared"/>
        <v/>
      </c>
      <c r="M143" s="30" t="str">
        <f si="48" t="shared"/>
        <v/>
      </c>
      <c r="N143" s="30" t="str">
        <f si="49" t="shared"/>
        <v/>
      </c>
      <c r="O143" s="48" t="str">
        <f si="51" t="shared"/>
        <v/>
      </c>
      <c r="W143" s="31">
        <f si="52" t="shared"/>
        <v>0</v>
      </c>
    </row>
    <row r="144" spans="11:23" x14ac:dyDescent="0.2">
      <c r="K144" s="23" t="str">
        <f si="50" t="shared"/>
        <v/>
      </c>
      <c r="L144" s="30" t="str">
        <f ref="L144:L207" si="53" t="shared">IFERROR((B144+C144)/$I144,"")</f>
        <v/>
      </c>
      <c r="M144" s="30" t="str">
        <f ref="M144:M207" si="54" t="shared">IFERROR(D144/$I144,"")</f>
        <v/>
      </c>
      <c r="N144" s="30" t="str">
        <f ref="N144:N207" si="55" t="shared">IFERROR((E144+F144)/$I144,"")</f>
        <v/>
      </c>
      <c r="O144" s="48" t="str">
        <f si="51" t="shared"/>
        <v/>
      </c>
      <c r="W144" s="31">
        <f si="52" t="shared"/>
        <v>0</v>
      </c>
    </row>
    <row r="145" spans="11:23" x14ac:dyDescent="0.2">
      <c r="K145" s="23" t="str">
        <f si="50" t="shared"/>
        <v/>
      </c>
      <c r="L145" s="30" t="str">
        <f si="53" t="shared"/>
        <v/>
      </c>
      <c r="M145" s="30" t="str">
        <f si="54" t="shared"/>
        <v/>
      </c>
      <c r="N145" s="30" t="str">
        <f si="55" t="shared"/>
        <v/>
      </c>
      <c r="O145" s="48" t="str">
        <f si="51" t="shared"/>
        <v/>
      </c>
      <c r="W145" s="31">
        <f si="52" t="shared"/>
        <v>0</v>
      </c>
    </row>
    <row r="146" spans="11:23" x14ac:dyDescent="0.2">
      <c r="K146" s="23" t="str">
        <f si="50" t="shared"/>
        <v/>
      </c>
      <c r="L146" s="30" t="str">
        <f si="53" t="shared"/>
        <v/>
      </c>
      <c r="M146" s="30" t="str">
        <f si="54" t="shared"/>
        <v/>
      </c>
      <c r="N146" s="30" t="str">
        <f si="55" t="shared"/>
        <v/>
      </c>
      <c r="O146" s="48" t="str">
        <f si="51" t="shared"/>
        <v/>
      </c>
      <c r="W146" s="31">
        <f si="52" t="shared"/>
        <v>0</v>
      </c>
    </row>
    <row r="147" spans="11:23" x14ac:dyDescent="0.2">
      <c r="K147" s="23" t="str">
        <f si="50" t="shared"/>
        <v/>
      </c>
      <c r="L147" s="30" t="str">
        <f si="53" t="shared"/>
        <v/>
      </c>
      <c r="M147" s="30" t="str">
        <f si="54" t="shared"/>
        <v/>
      </c>
      <c r="N147" s="30" t="str">
        <f si="55" t="shared"/>
        <v/>
      </c>
      <c r="O147" s="48" t="str">
        <f si="51" t="shared"/>
        <v/>
      </c>
      <c r="W147" s="31">
        <f si="52" t="shared"/>
        <v>0</v>
      </c>
    </row>
    <row r="148" spans="11:23" x14ac:dyDescent="0.2">
      <c r="K148" s="23" t="str">
        <f si="50" t="shared"/>
        <v/>
      </c>
      <c r="L148" s="30" t="str">
        <f si="53" t="shared"/>
        <v/>
      </c>
      <c r="M148" s="30" t="str">
        <f si="54" t="shared"/>
        <v/>
      </c>
      <c r="N148" s="30" t="str">
        <f si="55" t="shared"/>
        <v/>
      </c>
      <c r="O148" s="48" t="str">
        <f si="51" t="shared"/>
        <v/>
      </c>
      <c r="W148" s="31">
        <f si="52" t="shared"/>
        <v>0</v>
      </c>
    </row>
    <row r="149" spans="11:23" x14ac:dyDescent="0.2">
      <c r="K149" s="23" t="str">
        <f si="50" t="shared"/>
        <v/>
      </c>
      <c r="L149" s="30" t="str">
        <f si="53" t="shared"/>
        <v/>
      </c>
      <c r="M149" s="30" t="str">
        <f si="54" t="shared"/>
        <v/>
      </c>
      <c r="N149" s="30" t="str">
        <f si="55" t="shared"/>
        <v/>
      </c>
      <c r="O149" s="48" t="str">
        <f si="51" t="shared"/>
        <v/>
      </c>
      <c r="W149" s="31">
        <f si="52" t="shared"/>
        <v>0</v>
      </c>
    </row>
    <row r="150" spans="11:23" x14ac:dyDescent="0.2">
      <c r="K150" s="23" t="str">
        <f si="50" t="shared"/>
        <v/>
      </c>
      <c r="L150" s="30" t="str">
        <f si="53" t="shared"/>
        <v/>
      </c>
      <c r="M150" s="30" t="str">
        <f si="54" t="shared"/>
        <v/>
      </c>
      <c r="N150" s="30" t="str">
        <f si="55" t="shared"/>
        <v/>
      </c>
      <c r="O150" s="48" t="str">
        <f si="51" t="shared"/>
        <v/>
      </c>
      <c r="W150" s="31">
        <f si="52" t="shared"/>
        <v>0</v>
      </c>
    </row>
    <row r="151" spans="11:23" x14ac:dyDescent="0.2">
      <c r="K151" s="23" t="str">
        <f si="50" t="shared"/>
        <v/>
      </c>
      <c r="L151" s="30" t="str">
        <f si="53" t="shared"/>
        <v/>
      </c>
      <c r="M151" s="30" t="str">
        <f si="54" t="shared"/>
        <v/>
      </c>
      <c r="N151" s="30" t="str">
        <f si="55" t="shared"/>
        <v/>
      </c>
      <c r="O151" s="48" t="str">
        <f si="51" t="shared"/>
        <v/>
      </c>
      <c r="W151" s="31">
        <f si="52" t="shared"/>
        <v>0</v>
      </c>
    </row>
    <row r="152" spans="11:23" x14ac:dyDescent="0.2">
      <c r="K152" s="23" t="str">
        <f si="50" t="shared"/>
        <v/>
      </c>
      <c r="L152" s="30" t="str">
        <f si="53" t="shared"/>
        <v/>
      </c>
      <c r="M152" s="30" t="str">
        <f si="54" t="shared"/>
        <v/>
      </c>
      <c r="N152" s="30" t="str">
        <f si="55" t="shared"/>
        <v/>
      </c>
      <c r="O152" s="48" t="str">
        <f si="51" t="shared"/>
        <v/>
      </c>
      <c r="W152" s="31">
        <f si="52" t="shared"/>
        <v>0</v>
      </c>
    </row>
    <row r="153" spans="11:23" x14ac:dyDescent="0.2">
      <c r="K153" s="23" t="str">
        <f si="50" t="shared"/>
        <v/>
      </c>
      <c r="L153" s="30" t="str">
        <f si="53" t="shared"/>
        <v/>
      </c>
      <c r="M153" s="30" t="str">
        <f si="54" t="shared"/>
        <v/>
      </c>
      <c r="N153" s="30" t="str">
        <f si="55" t="shared"/>
        <v/>
      </c>
      <c r="O153" s="48" t="str">
        <f si="51" t="shared"/>
        <v/>
      </c>
      <c r="W153" s="31">
        <f si="52" t="shared"/>
        <v>0</v>
      </c>
    </row>
    <row r="154" spans="11:23" x14ac:dyDescent="0.2">
      <c r="K154" s="23" t="str">
        <f si="50" t="shared"/>
        <v/>
      </c>
      <c r="L154" s="30" t="str">
        <f si="53" t="shared"/>
        <v/>
      </c>
      <c r="M154" s="30" t="str">
        <f si="54" t="shared"/>
        <v/>
      </c>
      <c r="N154" s="30" t="str">
        <f si="55" t="shared"/>
        <v/>
      </c>
      <c r="O154" s="48" t="str">
        <f si="51" t="shared"/>
        <v/>
      </c>
      <c r="W154" s="31">
        <f si="52" t="shared"/>
        <v>0</v>
      </c>
    </row>
    <row r="155" spans="11:23" x14ac:dyDescent="0.2">
      <c r="K155" s="23" t="str">
        <f si="50" t="shared"/>
        <v/>
      </c>
      <c r="L155" s="30" t="str">
        <f si="53" t="shared"/>
        <v/>
      </c>
      <c r="M155" s="30" t="str">
        <f si="54" t="shared"/>
        <v/>
      </c>
      <c r="N155" s="30" t="str">
        <f si="55" t="shared"/>
        <v/>
      </c>
      <c r="O155" s="48" t="str">
        <f si="51" t="shared"/>
        <v/>
      </c>
      <c r="W155" s="31">
        <f si="52" t="shared"/>
        <v>0</v>
      </c>
    </row>
    <row r="156" spans="11:23" x14ac:dyDescent="0.2">
      <c r="K156" s="23" t="str">
        <f si="50" t="shared"/>
        <v/>
      </c>
      <c r="L156" s="30" t="str">
        <f si="53" t="shared"/>
        <v/>
      </c>
      <c r="M156" s="30" t="str">
        <f si="54" t="shared"/>
        <v/>
      </c>
      <c r="N156" s="30" t="str">
        <f si="55" t="shared"/>
        <v/>
      </c>
      <c r="O156" s="48" t="str">
        <f si="51" t="shared"/>
        <v/>
      </c>
      <c r="W156" s="31">
        <f si="52" t="shared"/>
        <v>0</v>
      </c>
    </row>
    <row r="157" spans="11:23" x14ac:dyDescent="0.2">
      <c r="K157" s="23" t="str">
        <f si="50" t="shared"/>
        <v/>
      </c>
      <c r="L157" s="30" t="str">
        <f si="53" t="shared"/>
        <v/>
      </c>
      <c r="M157" s="30" t="str">
        <f si="54" t="shared"/>
        <v/>
      </c>
      <c r="N157" s="30" t="str">
        <f si="55" t="shared"/>
        <v/>
      </c>
      <c r="O157" s="48" t="str">
        <f si="51" t="shared"/>
        <v/>
      </c>
      <c r="W157" s="31">
        <f si="52" t="shared"/>
        <v>0</v>
      </c>
    </row>
    <row r="158" spans="11:23" x14ac:dyDescent="0.2">
      <c r="K158" s="23" t="str">
        <f si="50" t="shared"/>
        <v/>
      </c>
      <c r="L158" s="30" t="str">
        <f si="53" t="shared"/>
        <v/>
      </c>
      <c r="M158" s="30" t="str">
        <f si="54" t="shared"/>
        <v/>
      </c>
      <c r="N158" s="30" t="str">
        <f si="55" t="shared"/>
        <v/>
      </c>
      <c r="O158" s="48" t="str">
        <f si="51" t="shared"/>
        <v/>
      </c>
      <c r="W158" s="31">
        <f si="52" t="shared"/>
        <v>0</v>
      </c>
    </row>
    <row r="159" spans="11:23" x14ac:dyDescent="0.2">
      <c r="K159" s="23" t="str">
        <f si="50" t="shared"/>
        <v/>
      </c>
      <c r="L159" s="30" t="str">
        <f si="53" t="shared"/>
        <v/>
      </c>
      <c r="M159" s="30" t="str">
        <f si="54" t="shared"/>
        <v/>
      </c>
      <c r="N159" s="30" t="str">
        <f si="55" t="shared"/>
        <v/>
      </c>
      <c r="O159" s="48" t="str">
        <f si="51" t="shared"/>
        <v/>
      </c>
      <c r="W159" s="31">
        <f si="52" t="shared"/>
        <v>0</v>
      </c>
    </row>
    <row r="160" spans="11:23" x14ac:dyDescent="0.2">
      <c r="K160" s="23" t="str">
        <f si="50" t="shared"/>
        <v/>
      </c>
      <c r="L160" s="30" t="str">
        <f si="53" t="shared"/>
        <v/>
      </c>
      <c r="M160" s="30" t="str">
        <f si="54" t="shared"/>
        <v/>
      </c>
      <c r="N160" s="30" t="str">
        <f si="55" t="shared"/>
        <v/>
      </c>
      <c r="O160" s="48" t="str">
        <f si="51" t="shared"/>
        <v/>
      </c>
      <c r="W160" s="31">
        <f si="52" t="shared"/>
        <v>0</v>
      </c>
    </row>
    <row r="161" spans="11:23" x14ac:dyDescent="0.2">
      <c r="K161" s="23" t="str">
        <f si="50" t="shared"/>
        <v/>
      </c>
      <c r="L161" s="30" t="str">
        <f si="53" t="shared"/>
        <v/>
      </c>
      <c r="M161" s="30" t="str">
        <f si="54" t="shared"/>
        <v/>
      </c>
      <c r="N161" s="30" t="str">
        <f si="55" t="shared"/>
        <v/>
      </c>
      <c r="O161" s="48" t="str">
        <f si="51" t="shared"/>
        <v/>
      </c>
      <c r="W161" s="31">
        <f si="52" t="shared"/>
        <v>0</v>
      </c>
    </row>
    <row r="162" spans="11:23" x14ac:dyDescent="0.2">
      <c r="K162" s="23" t="str">
        <f si="50" t="shared"/>
        <v/>
      </c>
      <c r="L162" s="30" t="str">
        <f si="53" t="shared"/>
        <v/>
      </c>
      <c r="M162" s="30" t="str">
        <f si="54" t="shared"/>
        <v/>
      </c>
      <c r="N162" s="30" t="str">
        <f si="55" t="shared"/>
        <v/>
      </c>
      <c r="O162" s="48" t="str">
        <f si="51" t="shared"/>
        <v/>
      </c>
      <c r="W162" s="31">
        <f si="52" t="shared"/>
        <v>0</v>
      </c>
    </row>
    <row r="163" spans="11:23" x14ac:dyDescent="0.2">
      <c r="K163" s="23" t="str">
        <f si="50" t="shared"/>
        <v/>
      </c>
      <c r="L163" s="30" t="str">
        <f si="53" t="shared"/>
        <v/>
      </c>
      <c r="M163" s="30" t="str">
        <f si="54" t="shared"/>
        <v/>
      </c>
      <c r="N163" s="30" t="str">
        <f si="55" t="shared"/>
        <v/>
      </c>
      <c r="O163" s="48" t="str">
        <f si="51" t="shared"/>
        <v/>
      </c>
      <c r="W163" s="31">
        <f si="52" t="shared"/>
        <v>0</v>
      </c>
    </row>
    <row r="164" spans="11:23" x14ac:dyDescent="0.2">
      <c r="K164" s="23" t="str">
        <f si="50" t="shared"/>
        <v/>
      </c>
      <c r="L164" s="30" t="str">
        <f si="53" t="shared"/>
        <v/>
      </c>
      <c r="M164" s="30" t="str">
        <f si="54" t="shared"/>
        <v/>
      </c>
      <c r="N164" s="30" t="str">
        <f si="55" t="shared"/>
        <v/>
      </c>
      <c r="O164" s="48" t="str">
        <f si="51" t="shared"/>
        <v/>
      </c>
      <c r="W164" s="31">
        <f si="52" t="shared"/>
        <v>0</v>
      </c>
    </row>
    <row r="165" spans="11:23" x14ac:dyDescent="0.2">
      <c r="K165" s="23" t="str">
        <f si="50" t="shared"/>
        <v/>
      </c>
      <c r="L165" s="30" t="str">
        <f si="53" t="shared"/>
        <v/>
      </c>
      <c r="M165" s="30" t="str">
        <f si="54" t="shared"/>
        <v/>
      </c>
      <c r="N165" s="30" t="str">
        <f si="55" t="shared"/>
        <v/>
      </c>
      <c r="O165" s="48" t="str">
        <f si="51" t="shared"/>
        <v/>
      </c>
      <c r="W165" s="31">
        <f si="52" t="shared"/>
        <v>0</v>
      </c>
    </row>
    <row r="166" spans="11:23" x14ac:dyDescent="0.2">
      <c r="K166" s="23" t="str">
        <f si="50" t="shared"/>
        <v/>
      </c>
      <c r="L166" s="30" t="str">
        <f si="53" t="shared"/>
        <v/>
      </c>
      <c r="M166" s="30" t="str">
        <f si="54" t="shared"/>
        <v/>
      </c>
      <c r="N166" s="30" t="str">
        <f si="55" t="shared"/>
        <v/>
      </c>
      <c r="O166" s="48" t="str">
        <f si="51" t="shared"/>
        <v/>
      </c>
      <c r="W166" s="31">
        <f si="52" t="shared"/>
        <v>0</v>
      </c>
    </row>
    <row r="167" spans="11:23" x14ac:dyDescent="0.2">
      <c r="K167" s="23" t="str">
        <f si="50" t="shared"/>
        <v/>
      </c>
      <c r="L167" s="30" t="str">
        <f si="53" t="shared"/>
        <v/>
      </c>
      <c r="M167" s="30" t="str">
        <f si="54" t="shared"/>
        <v/>
      </c>
      <c r="N167" s="30" t="str">
        <f si="55" t="shared"/>
        <v/>
      </c>
      <c r="O167" s="48" t="str">
        <f si="51" t="shared"/>
        <v/>
      </c>
      <c r="W167" s="31">
        <f si="52" t="shared"/>
        <v>0</v>
      </c>
    </row>
    <row r="168" spans="11:23" x14ac:dyDescent="0.2">
      <c r="K168" s="23" t="str">
        <f si="50" t="shared"/>
        <v/>
      </c>
      <c r="L168" s="30" t="str">
        <f si="53" t="shared"/>
        <v/>
      </c>
      <c r="M168" s="30" t="str">
        <f si="54" t="shared"/>
        <v/>
      </c>
      <c r="N168" s="30" t="str">
        <f si="55" t="shared"/>
        <v/>
      </c>
      <c r="O168" s="48" t="str">
        <f si="51" t="shared"/>
        <v/>
      </c>
      <c r="W168" s="31">
        <f si="52" t="shared"/>
        <v>0</v>
      </c>
    </row>
    <row r="169" spans="11:23" x14ac:dyDescent="0.2">
      <c r="K169" s="23" t="str">
        <f si="50" t="shared"/>
        <v/>
      </c>
      <c r="L169" s="30" t="str">
        <f si="53" t="shared"/>
        <v/>
      </c>
      <c r="M169" s="30" t="str">
        <f si="54" t="shared"/>
        <v/>
      </c>
      <c r="N169" s="30" t="str">
        <f si="55" t="shared"/>
        <v/>
      </c>
      <c r="O169" s="48" t="str">
        <f si="51" t="shared"/>
        <v/>
      </c>
      <c r="W169" s="31">
        <f si="52" t="shared"/>
        <v>0</v>
      </c>
    </row>
    <row r="170" spans="11:23" x14ac:dyDescent="0.2">
      <c r="K170" s="23" t="str">
        <f si="50" t="shared"/>
        <v/>
      </c>
      <c r="L170" s="30" t="str">
        <f si="53" t="shared"/>
        <v/>
      </c>
      <c r="M170" s="30" t="str">
        <f si="54" t="shared"/>
        <v/>
      </c>
      <c r="N170" s="30" t="str">
        <f si="55" t="shared"/>
        <v/>
      </c>
      <c r="O170" s="48" t="str">
        <f si="51" t="shared"/>
        <v/>
      </c>
      <c r="W170" s="31">
        <f si="52" t="shared"/>
        <v>0</v>
      </c>
    </row>
    <row r="171" spans="11:23" x14ac:dyDescent="0.2">
      <c r="K171" s="23" t="str">
        <f si="50" t="shared"/>
        <v/>
      </c>
      <c r="L171" s="30" t="str">
        <f si="53" t="shared"/>
        <v/>
      </c>
      <c r="M171" s="30" t="str">
        <f si="54" t="shared"/>
        <v/>
      </c>
      <c r="N171" s="30" t="str">
        <f si="55" t="shared"/>
        <v/>
      </c>
      <c r="O171" s="48" t="str">
        <f si="51" t="shared"/>
        <v/>
      </c>
      <c r="W171" s="31">
        <f si="52" t="shared"/>
        <v>0</v>
      </c>
    </row>
    <row r="172" spans="11:23" x14ac:dyDescent="0.2">
      <c r="K172" s="23" t="str">
        <f si="50" t="shared"/>
        <v/>
      </c>
      <c r="L172" s="30" t="str">
        <f si="53" t="shared"/>
        <v/>
      </c>
      <c r="M172" s="30" t="str">
        <f si="54" t="shared"/>
        <v/>
      </c>
      <c r="N172" s="30" t="str">
        <f si="55" t="shared"/>
        <v/>
      </c>
      <c r="O172" s="48" t="str">
        <f si="51" t="shared"/>
        <v/>
      </c>
      <c r="W172" s="31">
        <f si="52" t="shared"/>
        <v>0</v>
      </c>
    </row>
    <row r="173" spans="11:23" x14ac:dyDescent="0.2">
      <c r="K173" s="23" t="str">
        <f si="50" t="shared"/>
        <v/>
      </c>
      <c r="L173" s="30" t="str">
        <f si="53" t="shared"/>
        <v/>
      </c>
      <c r="M173" s="30" t="str">
        <f si="54" t="shared"/>
        <v/>
      </c>
      <c r="N173" s="30" t="str">
        <f si="55" t="shared"/>
        <v/>
      </c>
      <c r="O173" s="48" t="str">
        <f si="51" t="shared"/>
        <v/>
      </c>
      <c r="W173" s="31">
        <f si="52" t="shared"/>
        <v>0</v>
      </c>
    </row>
    <row r="174" spans="11:23" x14ac:dyDescent="0.2">
      <c r="K174" s="23" t="str">
        <f si="50" t="shared"/>
        <v/>
      </c>
      <c r="L174" s="30" t="str">
        <f si="53" t="shared"/>
        <v/>
      </c>
      <c r="M174" s="30" t="str">
        <f si="54" t="shared"/>
        <v/>
      </c>
      <c r="N174" s="30" t="str">
        <f si="55" t="shared"/>
        <v/>
      </c>
      <c r="O174" s="48" t="str">
        <f si="51" t="shared"/>
        <v/>
      </c>
      <c r="W174" s="31">
        <f si="52" t="shared"/>
        <v>0</v>
      </c>
    </row>
    <row r="175" spans="11:23" x14ac:dyDescent="0.2">
      <c r="K175" s="23" t="str">
        <f si="50" t="shared"/>
        <v/>
      </c>
      <c r="L175" s="30" t="str">
        <f si="53" t="shared"/>
        <v/>
      </c>
      <c r="M175" s="30" t="str">
        <f si="54" t="shared"/>
        <v/>
      </c>
      <c r="N175" s="30" t="str">
        <f si="55" t="shared"/>
        <v/>
      </c>
      <c r="O175" s="48" t="str">
        <f si="51" t="shared"/>
        <v/>
      </c>
      <c r="W175" s="31">
        <f si="52" t="shared"/>
        <v>0</v>
      </c>
    </row>
    <row r="176" spans="11:23" x14ac:dyDescent="0.2">
      <c r="K176" s="23" t="str">
        <f si="50" t="shared"/>
        <v/>
      </c>
      <c r="L176" s="30" t="str">
        <f si="53" t="shared"/>
        <v/>
      </c>
      <c r="M176" s="30" t="str">
        <f si="54" t="shared"/>
        <v/>
      </c>
      <c r="N176" s="30" t="str">
        <f si="55" t="shared"/>
        <v/>
      </c>
      <c r="O176" s="48" t="str">
        <f si="51" t="shared"/>
        <v/>
      </c>
      <c r="W176" s="31">
        <f si="52" t="shared"/>
        <v>0</v>
      </c>
    </row>
    <row r="177" spans="11:23" x14ac:dyDescent="0.2">
      <c r="K177" s="23" t="str">
        <f si="50" t="shared"/>
        <v/>
      </c>
      <c r="L177" s="30" t="str">
        <f si="53" t="shared"/>
        <v/>
      </c>
      <c r="M177" s="30" t="str">
        <f si="54" t="shared"/>
        <v/>
      </c>
      <c r="N177" s="30" t="str">
        <f si="55" t="shared"/>
        <v/>
      </c>
      <c r="O177" s="48" t="str">
        <f si="51" t="shared"/>
        <v/>
      </c>
      <c r="W177" s="31">
        <f si="52" t="shared"/>
        <v>0</v>
      </c>
    </row>
    <row r="178" spans="11:23" x14ac:dyDescent="0.2">
      <c r="K178" s="23" t="str">
        <f si="50" t="shared"/>
        <v/>
      </c>
      <c r="L178" s="30" t="str">
        <f si="53" t="shared"/>
        <v/>
      </c>
      <c r="M178" s="30" t="str">
        <f si="54" t="shared"/>
        <v/>
      </c>
      <c r="N178" s="30" t="str">
        <f si="55" t="shared"/>
        <v/>
      </c>
      <c r="O178" s="48" t="str">
        <f si="51" t="shared"/>
        <v/>
      </c>
      <c r="W178" s="31">
        <f si="52" t="shared"/>
        <v>0</v>
      </c>
    </row>
    <row r="179" spans="11:23" x14ac:dyDescent="0.2">
      <c r="K179" s="23" t="str">
        <f si="50" t="shared"/>
        <v/>
      </c>
      <c r="L179" s="30" t="str">
        <f si="53" t="shared"/>
        <v/>
      </c>
      <c r="M179" s="30" t="str">
        <f si="54" t="shared"/>
        <v/>
      </c>
      <c r="N179" s="30" t="str">
        <f si="55" t="shared"/>
        <v/>
      </c>
      <c r="O179" s="48" t="str">
        <f si="51" t="shared"/>
        <v/>
      </c>
      <c r="W179" s="31">
        <f si="52" t="shared"/>
        <v>0</v>
      </c>
    </row>
    <row r="180" spans="11:23" x14ac:dyDescent="0.2">
      <c r="K180" s="23" t="str">
        <f si="50" t="shared"/>
        <v/>
      </c>
      <c r="L180" s="30" t="str">
        <f si="53" t="shared"/>
        <v/>
      </c>
      <c r="M180" s="30" t="str">
        <f si="54" t="shared"/>
        <v/>
      </c>
      <c r="N180" s="30" t="str">
        <f si="55" t="shared"/>
        <v/>
      </c>
      <c r="O180" s="48" t="str">
        <f si="51" t="shared"/>
        <v/>
      </c>
      <c r="W180" s="31">
        <f si="52" t="shared"/>
        <v>0</v>
      </c>
    </row>
    <row r="181" spans="11:23" x14ac:dyDescent="0.2">
      <c r="K181" s="23" t="str">
        <f si="50" t="shared"/>
        <v/>
      </c>
      <c r="L181" s="30" t="str">
        <f si="53" t="shared"/>
        <v/>
      </c>
      <c r="M181" s="30" t="str">
        <f si="54" t="shared"/>
        <v/>
      </c>
      <c r="N181" s="30" t="str">
        <f si="55" t="shared"/>
        <v/>
      </c>
      <c r="O181" s="48" t="str">
        <f si="51" t="shared"/>
        <v/>
      </c>
      <c r="W181" s="31">
        <f si="52" t="shared"/>
        <v>0</v>
      </c>
    </row>
    <row r="182" spans="11:23" x14ac:dyDescent="0.2">
      <c r="K182" s="23" t="str">
        <f si="50" t="shared"/>
        <v/>
      </c>
      <c r="L182" s="30" t="str">
        <f si="53" t="shared"/>
        <v/>
      </c>
      <c r="M182" s="30" t="str">
        <f si="54" t="shared"/>
        <v/>
      </c>
      <c r="N182" s="30" t="str">
        <f si="55" t="shared"/>
        <v/>
      </c>
      <c r="O182" s="48" t="str">
        <f si="51" t="shared"/>
        <v/>
      </c>
      <c r="W182" s="31">
        <f si="52" t="shared"/>
        <v>0</v>
      </c>
    </row>
    <row r="183" spans="11:23" x14ac:dyDescent="0.2">
      <c r="K183" s="23" t="str">
        <f si="50" t="shared"/>
        <v/>
      </c>
      <c r="L183" s="30" t="str">
        <f si="53" t="shared"/>
        <v/>
      </c>
      <c r="M183" s="30" t="str">
        <f si="54" t="shared"/>
        <v/>
      </c>
      <c r="N183" s="30" t="str">
        <f si="55" t="shared"/>
        <v/>
      </c>
      <c r="O183" s="48" t="str">
        <f si="51" t="shared"/>
        <v/>
      </c>
      <c r="W183" s="31">
        <f si="52" t="shared"/>
        <v>0</v>
      </c>
    </row>
    <row r="184" spans="11:23" x14ac:dyDescent="0.2">
      <c r="K184" s="23" t="str">
        <f si="50" t="shared"/>
        <v/>
      </c>
      <c r="L184" s="30" t="str">
        <f si="53" t="shared"/>
        <v/>
      </c>
      <c r="M184" s="30" t="str">
        <f si="54" t="shared"/>
        <v/>
      </c>
      <c r="N184" s="30" t="str">
        <f si="55" t="shared"/>
        <v/>
      </c>
      <c r="O184" s="48" t="str">
        <f si="51" t="shared"/>
        <v/>
      </c>
      <c r="W184" s="31">
        <f si="52" t="shared"/>
        <v>0</v>
      </c>
    </row>
    <row r="185" spans="11:23" x14ac:dyDescent="0.2">
      <c r="K185" s="23" t="str">
        <f si="50" t="shared"/>
        <v/>
      </c>
      <c r="L185" s="30" t="str">
        <f si="53" t="shared"/>
        <v/>
      </c>
      <c r="M185" s="30" t="str">
        <f si="54" t="shared"/>
        <v/>
      </c>
      <c r="N185" s="30" t="str">
        <f si="55" t="shared"/>
        <v/>
      </c>
      <c r="O185" s="48" t="str">
        <f si="51" t="shared"/>
        <v/>
      </c>
      <c r="W185" s="31">
        <f si="52" t="shared"/>
        <v>0</v>
      </c>
    </row>
    <row r="186" spans="11:23" x14ac:dyDescent="0.2">
      <c r="K186" s="23" t="str">
        <f si="50" t="shared"/>
        <v/>
      </c>
      <c r="L186" s="30" t="str">
        <f si="53" t="shared"/>
        <v/>
      </c>
      <c r="M186" s="30" t="str">
        <f si="54" t="shared"/>
        <v/>
      </c>
      <c r="N186" s="30" t="str">
        <f si="55" t="shared"/>
        <v/>
      </c>
      <c r="O186" s="48" t="str">
        <f si="51" t="shared"/>
        <v/>
      </c>
      <c r="W186" s="31">
        <f si="52" t="shared"/>
        <v>0</v>
      </c>
    </row>
    <row r="187" spans="11:23" x14ac:dyDescent="0.2">
      <c r="K187" s="23" t="str">
        <f si="50" t="shared"/>
        <v/>
      </c>
      <c r="L187" s="30" t="str">
        <f si="53" t="shared"/>
        <v/>
      </c>
      <c r="M187" s="30" t="str">
        <f si="54" t="shared"/>
        <v/>
      </c>
      <c r="N187" s="30" t="str">
        <f si="55" t="shared"/>
        <v/>
      </c>
      <c r="O187" s="48" t="str">
        <f si="51" t="shared"/>
        <v/>
      </c>
      <c r="W187" s="31">
        <f si="52" t="shared"/>
        <v>0</v>
      </c>
    </row>
    <row r="188" spans="11:23" x14ac:dyDescent="0.2">
      <c r="K188" s="23" t="str">
        <f si="50" t="shared"/>
        <v/>
      </c>
      <c r="L188" s="30" t="str">
        <f si="53" t="shared"/>
        <v/>
      </c>
      <c r="M188" s="30" t="str">
        <f si="54" t="shared"/>
        <v/>
      </c>
      <c r="N188" s="30" t="str">
        <f si="55" t="shared"/>
        <v/>
      </c>
      <c r="O188" s="48" t="str">
        <f si="51" t="shared"/>
        <v/>
      </c>
      <c r="W188" s="31">
        <f si="52" t="shared"/>
        <v>0</v>
      </c>
    </row>
    <row r="189" spans="11:23" x14ac:dyDescent="0.2">
      <c r="K189" s="23" t="str">
        <f si="50" t="shared"/>
        <v/>
      </c>
      <c r="L189" s="30" t="str">
        <f si="53" t="shared"/>
        <v/>
      </c>
      <c r="M189" s="30" t="str">
        <f si="54" t="shared"/>
        <v/>
      </c>
      <c r="N189" s="30" t="str">
        <f si="55" t="shared"/>
        <v/>
      </c>
      <c r="O189" s="48" t="str">
        <f si="51" t="shared"/>
        <v/>
      </c>
      <c r="W189" s="31">
        <f si="52" t="shared"/>
        <v>0</v>
      </c>
    </row>
    <row r="190" spans="11:23" x14ac:dyDescent="0.2">
      <c r="K190" s="23" t="str">
        <f si="50" t="shared"/>
        <v/>
      </c>
      <c r="L190" s="30" t="str">
        <f si="53" t="shared"/>
        <v/>
      </c>
      <c r="M190" s="30" t="str">
        <f si="54" t="shared"/>
        <v/>
      </c>
      <c r="N190" s="30" t="str">
        <f si="55" t="shared"/>
        <v/>
      </c>
      <c r="O190" s="48" t="str">
        <f si="51" t="shared"/>
        <v/>
      </c>
      <c r="W190" s="31">
        <f si="52" t="shared"/>
        <v>0</v>
      </c>
    </row>
    <row r="191" spans="11:23" x14ac:dyDescent="0.2">
      <c r="K191" s="23" t="str">
        <f si="50" t="shared"/>
        <v/>
      </c>
      <c r="L191" s="30" t="str">
        <f si="53" t="shared"/>
        <v/>
      </c>
      <c r="M191" s="30" t="str">
        <f si="54" t="shared"/>
        <v/>
      </c>
      <c r="N191" s="30" t="str">
        <f si="55" t="shared"/>
        <v/>
      </c>
      <c r="O191" s="48" t="str">
        <f si="51" t="shared"/>
        <v/>
      </c>
      <c r="W191" s="31">
        <f si="52" t="shared"/>
        <v>0</v>
      </c>
    </row>
    <row r="192" spans="11:23" x14ac:dyDescent="0.2">
      <c r="K192" s="23" t="str">
        <f si="50" t="shared"/>
        <v/>
      </c>
      <c r="L192" s="30" t="str">
        <f si="53" t="shared"/>
        <v/>
      </c>
      <c r="M192" s="30" t="str">
        <f si="54" t="shared"/>
        <v/>
      </c>
      <c r="N192" s="30" t="str">
        <f si="55" t="shared"/>
        <v/>
      </c>
      <c r="O192" s="48" t="str">
        <f si="51" t="shared"/>
        <v/>
      </c>
      <c r="W192" s="31">
        <f si="52" t="shared"/>
        <v>0</v>
      </c>
    </row>
    <row r="193" spans="11:23" x14ac:dyDescent="0.2">
      <c r="K193" s="23" t="str">
        <f si="50" t="shared"/>
        <v/>
      </c>
      <c r="L193" s="30" t="str">
        <f si="53" t="shared"/>
        <v/>
      </c>
      <c r="M193" s="30" t="str">
        <f si="54" t="shared"/>
        <v/>
      </c>
      <c r="N193" s="30" t="str">
        <f si="55" t="shared"/>
        <v/>
      </c>
      <c r="O193" s="48" t="str">
        <f si="51" t="shared"/>
        <v/>
      </c>
      <c r="W193" s="31">
        <f si="52" t="shared"/>
        <v>0</v>
      </c>
    </row>
    <row r="194" spans="11:23" x14ac:dyDescent="0.2">
      <c r="K194" s="23" t="str">
        <f si="50" t="shared"/>
        <v/>
      </c>
      <c r="L194" s="30" t="str">
        <f si="53" t="shared"/>
        <v/>
      </c>
      <c r="M194" s="30" t="str">
        <f si="54" t="shared"/>
        <v/>
      </c>
      <c r="N194" s="30" t="str">
        <f si="55" t="shared"/>
        <v/>
      </c>
      <c r="O194" s="48" t="str">
        <f si="51" t="shared"/>
        <v/>
      </c>
      <c r="W194" s="31">
        <f si="52" t="shared"/>
        <v>0</v>
      </c>
    </row>
    <row r="195" spans="11:23" x14ac:dyDescent="0.2">
      <c r="K195" s="23" t="str">
        <f ref="K195:K246" si="56" t="shared">IFERROR(I195/J195,"")</f>
        <v/>
      </c>
      <c r="L195" s="30" t="str">
        <f si="53" t="shared"/>
        <v/>
      </c>
      <c r="M195" s="30" t="str">
        <f si="54" t="shared"/>
        <v/>
      </c>
      <c r="N195" s="30" t="str">
        <f si="55" t="shared"/>
        <v/>
      </c>
      <c r="O195" s="48" t="str">
        <f ref="O195:O246" si="57" t="shared">IFERROR(G195/$I195,"")</f>
        <v/>
      </c>
      <c r="W195" s="31">
        <f si="52" t="shared"/>
        <v>0</v>
      </c>
    </row>
    <row r="196" spans="11:23" x14ac:dyDescent="0.2">
      <c r="K196" s="23" t="str">
        <f si="56" t="shared"/>
        <v/>
      </c>
      <c r="L196" s="30" t="str">
        <f si="53" t="shared"/>
        <v/>
      </c>
      <c r="M196" s="30" t="str">
        <f si="54" t="shared"/>
        <v/>
      </c>
      <c r="N196" s="30" t="str">
        <f si="55" t="shared"/>
        <v/>
      </c>
      <c r="O196" s="48" t="str">
        <f si="57" t="shared"/>
        <v/>
      </c>
      <c r="W196" s="31">
        <f ref="W196:W246" si="58" t="shared">IFERROR(SUM(P196:V196)," ")</f>
        <v>0</v>
      </c>
    </row>
    <row r="197" spans="11:23" x14ac:dyDescent="0.2">
      <c r="K197" s="23" t="str">
        <f si="56" t="shared"/>
        <v/>
      </c>
      <c r="L197" s="30" t="str">
        <f si="53" t="shared"/>
        <v/>
      </c>
      <c r="M197" s="30" t="str">
        <f si="54" t="shared"/>
        <v/>
      </c>
      <c r="N197" s="30" t="str">
        <f si="55" t="shared"/>
        <v/>
      </c>
      <c r="O197" s="48" t="str">
        <f si="57" t="shared"/>
        <v/>
      </c>
      <c r="W197" s="31">
        <f si="58" t="shared"/>
        <v>0</v>
      </c>
    </row>
    <row r="198" spans="11:23" x14ac:dyDescent="0.2">
      <c r="K198" s="23" t="str">
        <f si="56" t="shared"/>
        <v/>
      </c>
      <c r="L198" s="30" t="str">
        <f si="53" t="shared"/>
        <v/>
      </c>
      <c r="M198" s="30" t="str">
        <f si="54" t="shared"/>
        <v/>
      </c>
      <c r="N198" s="30" t="str">
        <f si="55" t="shared"/>
        <v/>
      </c>
      <c r="O198" s="48" t="str">
        <f si="57" t="shared"/>
        <v/>
      </c>
      <c r="W198" s="31">
        <f si="58" t="shared"/>
        <v>0</v>
      </c>
    </row>
    <row r="199" spans="11:23" x14ac:dyDescent="0.2">
      <c r="K199" s="23" t="str">
        <f si="56" t="shared"/>
        <v/>
      </c>
      <c r="L199" s="30" t="str">
        <f si="53" t="shared"/>
        <v/>
      </c>
      <c r="M199" s="30" t="str">
        <f si="54" t="shared"/>
        <v/>
      </c>
      <c r="N199" s="30" t="str">
        <f si="55" t="shared"/>
        <v/>
      </c>
      <c r="O199" s="48" t="str">
        <f si="57" t="shared"/>
        <v/>
      </c>
      <c r="W199" s="31">
        <f si="58" t="shared"/>
        <v>0</v>
      </c>
    </row>
    <row r="200" spans="11:23" x14ac:dyDescent="0.2">
      <c r="K200" s="23" t="str">
        <f si="56" t="shared"/>
        <v/>
      </c>
      <c r="L200" s="30" t="str">
        <f si="53" t="shared"/>
        <v/>
      </c>
      <c r="M200" s="30" t="str">
        <f si="54" t="shared"/>
        <v/>
      </c>
      <c r="N200" s="30" t="str">
        <f si="55" t="shared"/>
        <v/>
      </c>
      <c r="O200" s="48" t="str">
        <f si="57" t="shared"/>
        <v/>
      </c>
      <c r="W200" s="31">
        <f si="58" t="shared"/>
        <v>0</v>
      </c>
    </row>
    <row r="201" spans="11:23" x14ac:dyDescent="0.2">
      <c r="K201" s="23" t="str">
        <f si="56" t="shared"/>
        <v/>
      </c>
      <c r="L201" s="30" t="str">
        <f si="53" t="shared"/>
        <v/>
      </c>
      <c r="M201" s="30" t="str">
        <f si="54" t="shared"/>
        <v/>
      </c>
      <c r="N201" s="30" t="str">
        <f si="55" t="shared"/>
        <v/>
      </c>
      <c r="O201" s="48" t="str">
        <f si="57" t="shared"/>
        <v/>
      </c>
      <c r="W201" s="31">
        <f si="58" t="shared"/>
        <v>0</v>
      </c>
    </row>
    <row r="202" spans="11:23" x14ac:dyDescent="0.2">
      <c r="K202" s="23" t="str">
        <f si="56" t="shared"/>
        <v/>
      </c>
      <c r="L202" s="30" t="str">
        <f si="53" t="shared"/>
        <v/>
      </c>
      <c r="M202" s="30" t="str">
        <f si="54" t="shared"/>
        <v/>
      </c>
      <c r="N202" s="30" t="str">
        <f si="55" t="shared"/>
        <v/>
      </c>
      <c r="O202" s="48" t="str">
        <f si="57" t="shared"/>
        <v/>
      </c>
      <c r="W202" s="31">
        <f si="58" t="shared"/>
        <v>0</v>
      </c>
    </row>
    <row r="203" spans="11:23" x14ac:dyDescent="0.2">
      <c r="K203" s="23" t="str">
        <f si="56" t="shared"/>
        <v/>
      </c>
      <c r="L203" s="30" t="str">
        <f si="53" t="shared"/>
        <v/>
      </c>
      <c r="M203" s="30" t="str">
        <f si="54" t="shared"/>
        <v/>
      </c>
      <c r="N203" s="30" t="str">
        <f si="55" t="shared"/>
        <v/>
      </c>
      <c r="O203" s="48" t="str">
        <f si="57" t="shared"/>
        <v/>
      </c>
      <c r="W203" s="31">
        <f si="58" t="shared"/>
        <v>0</v>
      </c>
    </row>
    <row r="204" spans="11:23" x14ac:dyDescent="0.2">
      <c r="K204" s="23" t="str">
        <f si="56" t="shared"/>
        <v/>
      </c>
      <c r="L204" s="30" t="str">
        <f si="53" t="shared"/>
        <v/>
      </c>
      <c r="M204" s="30" t="str">
        <f si="54" t="shared"/>
        <v/>
      </c>
      <c r="N204" s="30" t="str">
        <f si="55" t="shared"/>
        <v/>
      </c>
      <c r="O204" s="48" t="str">
        <f si="57" t="shared"/>
        <v/>
      </c>
      <c r="W204" s="31">
        <f si="58" t="shared"/>
        <v>0</v>
      </c>
    </row>
    <row r="205" spans="11:23" x14ac:dyDescent="0.2">
      <c r="K205" s="23" t="str">
        <f si="56" t="shared"/>
        <v/>
      </c>
      <c r="L205" s="30" t="str">
        <f si="53" t="shared"/>
        <v/>
      </c>
      <c r="M205" s="30" t="str">
        <f si="54" t="shared"/>
        <v/>
      </c>
      <c r="N205" s="30" t="str">
        <f si="55" t="shared"/>
        <v/>
      </c>
      <c r="O205" s="48" t="str">
        <f si="57" t="shared"/>
        <v/>
      </c>
      <c r="W205" s="31">
        <f si="58" t="shared"/>
        <v>0</v>
      </c>
    </row>
    <row r="206" spans="11:23" x14ac:dyDescent="0.2">
      <c r="K206" s="23" t="str">
        <f si="56" t="shared"/>
        <v/>
      </c>
      <c r="L206" s="30" t="str">
        <f si="53" t="shared"/>
        <v/>
      </c>
      <c r="M206" s="30" t="str">
        <f si="54" t="shared"/>
        <v/>
      </c>
      <c r="N206" s="30" t="str">
        <f si="55" t="shared"/>
        <v/>
      </c>
      <c r="O206" s="48" t="str">
        <f si="57" t="shared"/>
        <v/>
      </c>
      <c r="W206" s="31">
        <f si="58" t="shared"/>
        <v>0</v>
      </c>
    </row>
    <row r="207" spans="11:23" x14ac:dyDescent="0.2">
      <c r="K207" s="23" t="str">
        <f si="56" t="shared"/>
        <v/>
      </c>
      <c r="L207" s="30" t="str">
        <f si="53" t="shared"/>
        <v/>
      </c>
      <c r="M207" s="30" t="str">
        <f si="54" t="shared"/>
        <v/>
      </c>
      <c r="N207" s="30" t="str">
        <f si="55" t="shared"/>
        <v/>
      </c>
      <c r="O207" s="48" t="str">
        <f si="57" t="shared"/>
        <v/>
      </c>
      <c r="W207" s="31">
        <f si="58" t="shared"/>
        <v>0</v>
      </c>
    </row>
    <row r="208" spans="11:23" x14ac:dyDescent="0.2">
      <c r="K208" s="23" t="str">
        <f si="56" t="shared"/>
        <v/>
      </c>
      <c r="L208" s="30" t="str">
        <f ref="L208:L230" si="59" t="shared">IFERROR((B208+C208)/$I208,"")</f>
        <v/>
      </c>
      <c r="M208" s="30" t="str">
        <f ref="M208:M230" si="60" t="shared">IFERROR(D208/$I208,"")</f>
        <v/>
      </c>
      <c r="N208" s="30" t="str">
        <f ref="N208:N230" si="61" t="shared">IFERROR((E208+F208)/$I208,"")</f>
        <v/>
      </c>
      <c r="O208" s="48" t="str">
        <f si="57" t="shared"/>
        <v/>
      </c>
      <c r="W208" s="31">
        <f si="58" t="shared"/>
        <v>0</v>
      </c>
    </row>
    <row r="209" spans="11:23" x14ac:dyDescent="0.2">
      <c r="K209" s="23" t="str">
        <f si="56" t="shared"/>
        <v/>
      </c>
      <c r="L209" s="30" t="str">
        <f si="59" t="shared"/>
        <v/>
      </c>
      <c r="M209" s="30" t="str">
        <f si="60" t="shared"/>
        <v/>
      </c>
      <c r="N209" s="30" t="str">
        <f si="61" t="shared"/>
        <v/>
      </c>
      <c r="O209" s="48" t="str">
        <f si="57" t="shared"/>
        <v/>
      </c>
      <c r="W209" s="31">
        <f si="58" t="shared"/>
        <v>0</v>
      </c>
    </row>
    <row r="210" spans="11:23" x14ac:dyDescent="0.2">
      <c r="K210" s="23" t="str">
        <f si="56" t="shared"/>
        <v/>
      </c>
      <c r="L210" s="30" t="str">
        <f si="59" t="shared"/>
        <v/>
      </c>
      <c r="M210" s="30" t="str">
        <f si="60" t="shared"/>
        <v/>
      </c>
      <c r="N210" s="30" t="str">
        <f si="61" t="shared"/>
        <v/>
      </c>
      <c r="O210" s="48" t="str">
        <f si="57" t="shared"/>
        <v/>
      </c>
      <c r="W210" s="31">
        <f si="58" t="shared"/>
        <v>0</v>
      </c>
    </row>
    <row r="211" spans="11:23" x14ac:dyDescent="0.2">
      <c r="K211" s="23" t="str">
        <f si="56" t="shared"/>
        <v/>
      </c>
      <c r="L211" s="30" t="str">
        <f si="59" t="shared"/>
        <v/>
      </c>
      <c r="M211" s="30" t="str">
        <f si="60" t="shared"/>
        <v/>
      </c>
      <c r="N211" s="30" t="str">
        <f si="61" t="shared"/>
        <v/>
      </c>
      <c r="O211" s="48" t="str">
        <f si="57" t="shared"/>
        <v/>
      </c>
      <c r="W211" s="31">
        <f si="58" t="shared"/>
        <v>0</v>
      </c>
    </row>
    <row r="212" spans="11:23" x14ac:dyDescent="0.2">
      <c r="K212" s="23" t="str">
        <f si="56" t="shared"/>
        <v/>
      </c>
      <c r="L212" s="30" t="str">
        <f si="59" t="shared"/>
        <v/>
      </c>
      <c r="M212" s="30" t="str">
        <f si="60" t="shared"/>
        <v/>
      </c>
      <c r="N212" s="30" t="str">
        <f si="61" t="shared"/>
        <v/>
      </c>
      <c r="O212" s="48" t="str">
        <f si="57" t="shared"/>
        <v/>
      </c>
      <c r="W212" s="31">
        <f si="58" t="shared"/>
        <v>0</v>
      </c>
    </row>
    <row r="213" spans="11:23" x14ac:dyDescent="0.2">
      <c r="K213" s="23" t="str">
        <f si="56" t="shared"/>
        <v/>
      </c>
      <c r="L213" s="30" t="str">
        <f si="59" t="shared"/>
        <v/>
      </c>
      <c r="M213" s="30" t="str">
        <f si="60" t="shared"/>
        <v/>
      </c>
      <c r="N213" s="30" t="str">
        <f si="61" t="shared"/>
        <v/>
      </c>
      <c r="O213" s="48" t="str">
        <f si="57" t="shared"/>
        <v/>
      </c>
      <c r="W213" s="31">
        <f si="58" t="shared"/>
        <v>0</v>
      </c>
    </row>
    <row r="214" spans="11:23" x14ac:dyDescent="0.2">
      <c r="K214" s="23" t="str">
        <f si="56" t="shared"/>
        <v/>
      </c>
      <c r="L214" s="30" t="str">
        <f si="59" t="shared"/>
        <v/>
      </c>
      <c r="M214" s="30" t="str">
        <f si="60" t="shared"/>
        <v/>
      </c>
      <c r="N214" s="30" t="str">
        <f si="61" t="shared"/>
        <v/>
      </c>
      <c r="O214" s="48" t="str">
        <f si="57" t="shared"/>
        <v/>
      </c>
      <c r="W214" s="31">
        <f si="58" t="shared"/>
        <v>0</v>
      </c>
    </row>
    <row r="215" spans="11:23" x14ac:dyDescent="0.2">
      <c r="K215" s="23" t="str">
        <f si="56" t="shared"/>
        <v/>
      </c>
      <c r="L215" s="30" t="str">
        <f si="59" t="shared"/>
        <v/>
      </c>
      <c r="M215" s="30" t="str">
        <f si="60" t="shared"/>
        <v/>
      </c>
      <c r="N215" s="30" t="str">
        <f si="61" t="shared"/>
        <v/>
      </c>
      <c r="O215" s="48" t="str">
        <f si="57" t="shared"/>
        <v/>
      </c>
      <c r="W215" s="31">
        <f si="58" t="shared"/>
        <v>0</v>
      </c>
    </row>
    <row r="216" spans="11:23" x14ac:dyDescent="0.2">
      <c r="K216" s="23" t="str">
        <f si="56" t="shared"/>
        <v/>
      </c>
      <c r="L216" s="30" t="str">
        <f si="59" t="shared"/>
        <v/>
      </c>
      <c r="M216" s="30" t="str">
        <f si="60" t="shared"/>
        <v/>
      </c>
      <c r="N216" s="30" t="str">
        <f si="61" t="shared"/>
        <v/>
      </c>
      <c r="O216" s="48" t="str">
        <f si="57" t="shared"/>
        <v/>
      </c>
      <c r="W216" s="31">
        <f si="58" t="shared"/>
        <v>0</v>
      </c>
    </row>
    <row r="217" spans="11:23" x14ac:dyDescent="0.2">
      <c r="K217" s="23" t="str">
        <f si="56" t="shared"/>
        <v/>
      </c>
      <c r="L217" s="30" t="str">
        <f si="59" t="shared"/>
        <v/>
      </c>
      <c r="M217" s="30" t="str">
        <f si="60" t="shared"/>
        <v/>
      </c>
      <c r="N217" s="30" t="str">
        <f si="61" t="shared"/>
        <v/>
      </c>
      <c r="O217" s="48" t="str">
        <f si="57" t="shared"/>
        <v/>
      </c>
      <c r="W217" s="31">
        <f si="58" t="shared"/>
        <v>0</v>
      </c>
    </row>
    <row r="218" spans="11:23" x14ac:dyDescent="0.2">
      <c r="K218" s="23" t="str">
        <f si="56" t="shared"/>
        <v/>
      </c>
      <c r="L218" s="30" t="str">
        <f si="59" t="shared"/>
        <v/>
      </c>
      <c r="M218" s="30" t="str">
        <f si="60" t="shared"/>
        <v/>
      </c>
      <c r="N218" s="30" t="str">
        <f si="61" t="shared"/>
        <v/>
      </c>
      <c r="O218" s="48" t="str">
        <f si="57" t="shared"/>
        <v/>
      </c>
      <c r="W218" s="31">
        <f si="58" t="shared"/>
        <v>0</v>
      </c>
    </row>
    <row r="219" spans="11:23" x14ac:dyDescent="0.2">
      <c r="K219" s="23" t="str">
        <f si="56" t="shared"/>
        <v/>
      </c>
      <c r="L219" s="30" t="str">
        <f si="59" t="shared"/>
        <v/>
      </c>
      <c r="M219" s="30" t="str">
        <f si="60" t="shared"/>
        <v/>
      </c>
      <c r="N219" s="30" t="str">
        <f si="61" t="shared"/>
        <v/>
      </c>
      <c r="O219" s="48" t="str">
        <f si="57" t="shared"/>
        <v/>
      </c>
      <c r="W219" s="31">
        <f si="58" t="shared"/>
        <v>0</v>
      </c>
    </row>
    <row r="220" spans="11:23" x14ac:dyDescent="0.2">
      <c r="K220" s="23" t="str">
        <f si="56" t="shared"/>
        <v/>
      </c>
      <c r="L220" s="30" t="str">
        <f si="59" t="shared"/>
        <v/>
      </c>
      <c r="M220" s="30" t="str">
        <f si="60" t="shared"/>
        <v/>
      </c>
      <c r="N220" s="30" t="str">
        <f si="61" t="shared"/>
        <v/>
      </c>
      <c r="O220" s="48" t="str">
        <f si="57" t="shared"/>
        <v/>
      </c>
      <c r="W220" s="31">
        <f si="58" t="shared"/>
        <v>0</v>
      </c>
    </row>
    <row r="221" spans="11:23" x14ac:dyDescent="0.2">
      <c r="K221" s="23" t="str">
        <f si="56" t="shared"/>
        <v/>
      </c>
      <c r="L221" s="30" t="str">
        <f si="59" t="shared"/>
        <v/>
      </c>
      <c r="M221" s="30" t="str">
        <f si="60" t="shared"/>
        <v/>
      </c>
      <c r="N221" s="30" t="str">
        <f si="61" t="shared"/>
        <v/>
      </c>
      <c r="O221" s="48" t="str">
        <f si="57" t="shared"/>
        <v/>
      </c>
      <c r="W221" s="31">
        <f si="58" t="shared"/>
        <v>0</v>
      </c>
    </row>
    <row r="222" spans="11:23" x14ac:dyDescent="0.2">
      <c r="K222" s="23" t="str">
        <f si="56" t="shared"/>
        <v/>
      </c>
      <c r="L222" s="30" t="str">
        <f si="59" t="shared"/>
        <v/>
      </c>
      <c r="M222" s="30" t="str">
        <f si="60" t="shared"/>
        <v/>
      </c>
      <c r="N222" s="30" t="str">
        <f si="61" t="shared"/>
        <v/>
      </c>
      <c r="O222" s="48" t="str">
        <f si="57" t="shared"/>
        <v/>
      </c>
      <c r="W222" s="31">
        <f si="58" t="shared"/>
        <v>0</v>
      </c>
    </row>
    <row r="223" spans="11:23" x14ac:dyDescent="0.2">
      <c r="K223" s="23" t="str">
        <f si="56" t="shared"/>
        <v/>
      </c>
      <c r="L223" s="30" t="str">
        <f si="59" t="shared"/>
        <v/>
      </c>
      <c r="M223" s="30" t="str">
        <f si="60" t="shared"/>
        <v/>
      </c>
      <c r="N223" s="30" t="str">
        <f si="61" t="shared"/>
        <v/>
      </c>
      <c r="O223" s="48" t="str">
        <f si="57" t="shared"/>
        <v/>
      </c>
      <c r="W223" s="31">
        <f si="58" t="shared"/>
        <v>0</v>
      </c>
    </row>
    <row r="224" spans="11:23" x14ac:dyDescent="0.2">
      <c r="K224" s="23" t="str">
        <f si="56" t="shared"/>
        <v/>
      </c>
      <c r="L224" s="30" t="str">
        <f si="59" t="shared"/>
        <v/>
      </c>
      <c r="M224" s="30" t="str">
        <f si="60" t="shared"/>
        <v/>
      </c>
      <c r="N224" s="30" t="str">
        <f si="61" t="shared"/>
        <v/>
      </c>
      <c r="O224" s="48" t="str">
        <f si="57" t="shared"/>
        <v/>
      </c>
      <c r="W224" s="31">
        <f si="58" t="shared"/>
        <v>0</v>
      </c>
    </row>
    <row r="225" spans="11:23" x14ac:dyDescent="0.2">
      <c r="K225" s="23" t="str">
        <f si="56" t="shared"/>
        <v/>
      </c>
      <c r="L225" s="30" t="str">
        <f si="59" t="shared"/>
        <v/>
      </c>
      <c r="M225" s="30" t="str">
        <f si="60" t="shared"/>
        <v/>
      </c>
      <c r="N225" s="30" t="str">
        <f si="61" t="shared"/>
        <v/>
      </c>
      <c r="O225" s="48" t="str">
        <f si="57" t="shared"/>
        <v/>
      </c>
      <c r="W225" s="31">
        <f si="58" t="shared"/>
        <v>0</v>
      </c>
    </row>
    <row r="226" spans="11:23" x14ac:dyDescent="0.2">
      <c r="K226" s="23" t="str">
        <f si="56" t="shared"/>
        <v/>
      </c>
      <c r="L226" s="30" t="str">
        <f si="59" t="shared"/>
        <v/>
      </c>
      <c r="M226" s="30" t="str">
        <f si="60" t="shared"/>
        <v/>
      </c>
      <c r="N226" s="30" t="str">
        <f si="61" t="shared"/>
        <v/>
      </c>
      <c r="O226" s="48" t="str">
        <f si="57" t="shared"/>
        <v/>
      </c>
      <c r="W226" s="31">
        <f si="58" t="shared"/>
        <v>0</v>
      </c>
    </row>
    <row r="227" spans="11:23" x14ac:dyDescent="0.2">
      <c r="K227" s="23" t="str">
        <f si="56" t="shared"/>
        <v/>
      </c>
      <c r="L227" s="30" t="str">
        <f si="59" t="shared"/>
        <v/>
      </c>
      <c r="M227" s="30" t="str">
        <f si="60" t="shared"/>
        <v/>
      </c>
      <c r="N227" s="30" t="str">
        <f si="61" t="shared"/>
        <v/>
      </c>
      <c r="O227" s="48" t="str">
        <f si="57" t="shared"/>
        <v/>
      </c>
      <c r="W227" s="31">
        <f si="58" t="shared"/>
        <v>0</v>
      </c>
    </row>
    <row r="228" spans="11:23" x14ac:dyDescent="0.2">
      <c r="K228" s="23" t="str">
        <f si="56" t="shared"/>
        <v/>
      </c>
      <c r="L228" s="30" t="str">
        <f si="59" t="shared"/>
        <v/>
      </c>
      <c r="M228" s="30" t="str">
        <f si="60" t="shared"/>
        <v/>
      </c>
      <c r="N228" s="30" t="str">
        <f si="61" t="shared"/>
        <v/>
      </c>
      <c r="O228" s="48" t="str">
        <f si="57" t="shared"/>
        <v/>
      </c>
      <c r="W228" s="31">
        <f si="58" t="shared"/>
        <v>0</v>
      </c>
    </row>
    <row r="229" spans="11:23" x14ac:dyDescent="0.2">
      <c r="K229" s="23" t="str">
        <f si="56" t="shared"/>
        <v/>
      </c>
      <c r="L229" s="30" t="str">
        <f si="59" t="shared"/>
        <v/>
      </c>
      <c r="M229" s="30" t="str">
        <f si="60" t="shared"/>
        <v/>
      </c>
      <c r="N229" s="30" t="str">
        <f si="61" t="shared"/>
        <v/>
      </c>
      <c r="O229" s="48" t="str">
        <f si="57" t="shared"/>
        <v/>
      </c>
      <c r="W229" s="31">
        <f si="58" t="shared"/>
        <v>0</v>
      </c>
    </row>
    <row r="230" spans="11:23" x14ac:dyDescent="0.2">
      <c r="K230" s="23" t="str">
        <f si="56" t="shared"/>
        <v/>
      </c>
      <c r="L230" s="30" t="str">
        <f si="59" t="shared"/>
        <v/>
      </c>
      <c r="M230" s="30" t="str">
        <f si="60" t="shared"/>
        <v/>
      </c>
      <c r="N230" s="30" t="str">
        <f si="61" t="shared"/>
        <v/>
      </c>
      <c r="O230" s="48" t="str">
        <f si="57" t="shared"/>
        <v/>
      </c>
      <c r="W230" s="31">
        <f si="58" t="shared"/>
        <v>0</v>
      </c>
    </row>
    <row r="231" spans="11:23" x14ac:dyDescent="0.2">
      <c r="K231" s="23" t="str">
        <f si="56" t="shared"/>
        <v/>
      </c>
      <c r="M231" s="23" t="str">
        <f ref="M231:M246" si="62" t="shared">IFERROR(D231/$I231,"")</f>
        <v/>
      </c>
      <c r="N231" s="23" t="str">
        <f ref="N231:N246" si="63" t="shared">IFERROR((E231+F231)/$I231,"")</f>
        <v/>
      </c>
      <c r="O231" s="48" t="str">
        <f si="57" t="shared"/>
        <v/>
      </c>
      <c r="W231" s="31">
        <f si="58" t="shared"/>
        <v>0</v>
      </c>
    </row>
    <row r="232" spans="11:23" x14ac:dyDescent="0.2">
      <c r="K232" s="23" t="str">
        <f si="56" t="shared"/>
        <v/>
      </c>
      <c r="M232" s="23" t="str">
        <f si="62" t="shared"/>
        <v/>
      </c>
      <c r="N232" s="23" t="str">
        <f si="63" t="shared"/>
        <v/>
      </c>
      <c r="O232" s="48" t="str">
        <f si="57" t="shared"/>
        <v/>
      </c>
      <c r="W232" s="31">
        <f si="58" t="shared"/>
        <v>0</v>
      </c>
    </row>
    <row r="233" spans="11:23" x14ac:dyDescent="0.2">
      <c r="K233" s="23" t="str">
        <f si="56" t="shared"/>
        <v/>
      </c>
      <c r="M233" s="23" t="str">
        <f si="62" t="shared"/>
        <v/>
      </c>
      <c r="N233" s="23" t="str">
        <f si="63" t="shared"/>
        <v/>
      </c>
      <c r="O233" s="48" t="str">
        <f si="57" t="shared"/>
        <v/>
      </c>
      <c r="W233" s="31">
        <f si="58" t="shared"/>
        <v>0</v>
      </c>
    </row>
    <row r="234" spans="11:23" x14ac:dyDescent="0.2">
      <c r="K234" s="23" t="str">
        <f si="56" t="shared"/>
        <v/>
      </c>
      <c r="M234" s="23" t="str">
        <f si="62" t="shared"/>
        <v/>
      </c>
      <c r="N234" s="23" t="str">
        <f si="63" t="shared"/>
        <v/>
      </c>
      <c r="O234" s="48" t="str">
        <f si="57" t="shared"/>
        <v/>
      </c>
      <c r="W234" s="31">
        <f si="58" t="shared"/>
        <v>0</v>
      </c>
    </row>
    <row r="235" spans="11:23" x14ac:dyDescent="0.2">
      <c r="K235" s="23" t="str">
        <f si="56" t="shared"/>
        <v/>
      </c>
      <c r="M235" s="23" t="str">
        <f si="62" t="shared"/>
        <v/>
      </c>
      <c r="N235" s="23" t="str">
        <f si="63" t="shared"/>
        <v/>
      </c>
      <c r="O235" s="48" t="str">
        <f si="57" t="shared"/>
        <v/>
      </c>
      <c r="W235" s="31">
        <f si="58" t="shared"/>
        <v>0</v>
      </c>
    </row>
    <row r="236" spans="11:23" x14ac:dyDescent="0.2">
      <c r="K236" s="23" t="str">
        <f si="56" t="shared"/>
        <v/>
      </c>
      <c r="M236" s="23" t="str">
        <f si="62" t="shared"/>
        <v/>
      </c>
      <c r="N236" s="23" t="str">
        <f si="63" t="shared"/>
        <v/>
      </c>
      <c r="O236" s="48" t="str">
        <f si="57" t="shared"/>
        <v/>
      </c>
      <c r="W236" s="31">
        <f si="58" t="shared"/>
        <v>0</v>
      </c>
    </row>
    <row r="237" spans="11:23" x14ac:dyDescent="0.2">
      <c r="K237" s="23" t="str">
        <f si="56" t="shared"/>
        <v/>
      </c>
      <c r="M237" s="23" t="str">
        <f si="62" t="shared"/>
        <v/>
      </c>
      <c r="N237" s="23" t="str">
        <f si="63" t="shared"/>
        <v/>
      </c>
      <c r="O237" s="48" t="str">
        <f si="57" t="shared"/>
        <v/>
      </c>
      <c r="W237" s="31">
        <f si="58" t="shared"/>
        <v>0</v>
      </c>
    </row>
    <row r="238" spans="11:23" x14ac:dyDescent="0.2">
      <c r="K238" s="23" t="str">
        <f si="56" t="shared"/>
        <v/>
      </c>
      <c r="M238" s="23" t="str">
        <f si="62" t="shared"/>
        <v/>
      </c>
      <c r="N238" s="23" t="str">
        <f si="63" t="shared"/>
        <v/>
      </c>
      <c r="O238" s="48" t="str">
        <f si="57" t="shared"/>
        <v/>
      </c>
      <c r="W238" s="31">
        <f si="58" t="shared"/>
        <v>0</v>
      </c>
    </row>
    <row r="239" spans="11:23" x14ac:dyDescent="0.2">
      <c r="K239" s="23" t="str">
        <f si="56" t="shared"/>
        <v/>
      </c>
      <c r="M239" s="23" t="str">
        <f si="62" t="shared"/>
        <v/>
      </c>
      <c r="N239" s="23" t="str">
        <f si="63" t="shared"/>
        <v/>
      </c>
      <c r="O239" s="48" t="str">
        <f si="57" t="shared"/>
        <v/>
      </c>
      <c r="W239" s="31">
        <f si="58" t="shared"/>
        <v>0</v>
      </c>
    </row>
    <row r="240" spans="11:23" x14ac:dyDescent="0.2">
      <c r="K240" s="23" t="str">
        <f si="56" t="shared"/>
        <v/>
      </c>
      <c r="M240" s="23" t="str">
        <f si="62" t="shared"/>
        <v/>
      </c>
      <c r="N240" s="23" t="str">
        <f si="63" t="shared"/>
        <v/>
      </c>
      <c r="O240" s="48" t="str">
        <f si="57" t="shared"/>
        <v/>
      </c>
      <c r="W240" s="31">
        <f si="58" t="shared"/>
        <v>0</v>
      </c>
    </row>
    <row r="241" spans="11:23" x14ac:dyDescent="0.2">
      <c r="K241" s="23" t="str">
        <f si="56" t="shared"/>
        <v/>
      </c>
      <c r="M241" s="23" t="str">
        <f si="62" t="shared"/>
        <v/>
      </c>
      <c r="N241" s="23" t="str">
        <f si="63" t="shared"/>
        <v/>
      </c>
      <c r="O241" s="48" t="str">
        <f si="57" t="shared"/>
        <v/>
      </c>
      <c r="W241" s="31">
        <f si="58" t="shared"/>
        <v>0</v>
      </c>
    </row>
    <row r="242" spans="11:23" x14ac:dyDescent="0.2">
      <c r="K242" s="23" t="str">
        <f si="56" t="shared"/>
        <v/>
      </c>
      <c r="M242" s="23" t="str">
        <f si="62" t="shared"/>
        <v/>
      </c>
      <c r="N242" s="23" t="str">
        <f si="63" t="shared"/>
        <v/>
      </c>
      <c r="O242" s="48" t="str">
        <f si="57" t="shared"/>
        <v/>
      </c>
      <c r="W242" s="31">
        <f si="58" t="shared"/>
        <v>0</v>
      </c>
    </row>
    <row r="243" spans="11:23" x14ac:dyDescent="0.2">
      <c r="K243" s="23" t="str">
        <f si="56" t="shared"/>
        <v/>
      </c>
      <c r="M243" s="23" t="str">
        <f si="62" t="shared"/>
        <v/>
      </c>
      <c r="N243" s="23" t="str">
        <f si="63" t="shared"/>
        <v/>
      </c>
      <c r="O243" s="48" t="str">
        <f si="57" t="shared"/>
        <v/>
      </c>
      <c r="W243" s="31">
        <f si="58" t="shared"/>
        <v>0</v>
      </c>
    </row>
    <row r="244" spans="11:23" x14ac:dyDescent="0.2">
      <c r="K244" s="23" t="str">
        <f si="56" t="shared"/>
        <v/>
      </c>
      <c r="M244" s="23" t="str">
        <f si="62" t="shared"/>
        <v/>
      </c>
      <c r="N244" s="23" t="str">
        <f si="63" t="shared"/>
        <v/>
      </c>
      <c r="O244" s="48" t="str">
        <f si="57" t="shared"/>
        <v/>
      </c>
      <c r="W244" s="31">
        <f si="58" t="shared"/>
        <v>0</v>
      </c>
    </row>
    <row r="245" spans="11:23" x14ac:dyDescent="0.2">
      <c r="K245" s="23" t="str">
        <f si="56" t="shared"/>
        <v/>
      </c>
      <c r="M245" s="23" t="str">
        <f si="62" t="shared"/>
        <v/>
      </c>
      <c r="N245" s="23" t="str">
        <f si="63" t="shared"/>
        <v/>
      </c>
      <c r="O245" s="48" t="str">
        <f si="57" t="shared"/>
        <v/>
      </c>
      <c r="W245" s="31">
        <f si="58" t="shared"/>
        <v>0</v>
      </c>
    </row>
    <row r="246" spans="11:23" x14ac:dyDescent="0.2">
      <c r="K246" s="23" t="str">
        <f si="56" t="shared"/>
        <v/>
      </c>
      <c r="M246" s="23" t="str">
        <f si="62" t="shared"/>
        <v/>
      </c>
      <c r="N246" s="23" t="str">
        <f si="63" t="shared"/>
        <v/>
      </c>
      <c r="O246" s="48" t="str">
        <f si="57" t="shared"/>
        <v/>
      </c>
      <c r="W246" s="31">
        <f si="58" t="shared"/>
        <v>0</v>
      </c>
    </row>
  </sheetData>
  <pageMargins bottom="0.75" footer="0.3" header="0.3" left="0.7" right="0.7" top="0.75"/>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4</vt:i4>
      </vt:variant>
      <vt:variant>
        <vt:lpstr>Named Ranges</vt:lpstr>
      </vt:variant>
      <vt:variant>
        <vt:i4>2</vt:i4>
      </vt:variant>
    </vt:vector>
  </HeadingPairs>
  <TitlesOfParts>
    <vt:vector baseType="lpstr" size="6">
      <vt:lpstr>Factbook</vt:lpstr>
      <vt:lpstr>Factbook (1st draft)</vt:lpstr>
      <vt:lpstr>Data</vt:lpstr>
      <vt:lpstr>Notes</vt:lpstr>
      <vt:lpstr>Factbook!Print_Area</vt:lpstr>
      <vt:lpstr>'Factbook (1st draft)'!Print_Area</vt:lpstr>
    </vt:vector>
  </TitlesOfParts>
  <Company>Iowa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terms="http://purl.org/dc/terms/" xmlns:dc="http://purl.org/dc/elements/1.1/" xmlns:xsi="http://www.w3.org/2001/XMLSchema-instance">
  <dcterms:created xsi:type="dcterms:W3CDTF">2015-11-30T15:01:12Z</dcterms:created>
  <dc:creator>Parker, John [LEGIS]</dc:creator>
  <cp:lastModifiedBy>Femrite, Stephanie [LEGIS]</cp:lastModifiedBy>
  <cp:lastPrinted>2022-02-08T14:39:21Z</cp:lastPrinted>
  <dcterms:modified xsi:type="dcterms:W3CDTF">2023-08-28T20:43:18Z</dcterms:modified>
</cp:coreProperties>
</file>